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offroy\Documents\exercices\i1_infra_etl\Cas pratique - Excel - Segmentation\"/>
    </mc:Choice>
  </mc:AlternateContent>
  <xr:revisionPtr revIDLastSave="0" documentId="13_ncr:1_{D17B9EFB-402F-4984-8CC1-89F983F9F63B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Algo" sheetId="8" r:id="rId1"/>
    <sheet name="BDD client - segmentation (4)" sheetId="13" r:id="rId2"/>
    <sheet name="Data viz" sheetId="12" r:id="rId3"/>
  </sheets>
  <definedNames>
    <definedName name="_xlchart.v5.0" hidden="1">'BDD client - segmentation (4)'!$F$1</definedName>
    <definedName name="_xlchart.v5.1" hidden="1">'BDD client - segmentation (4)'!$F$2:$F$1001</definedName>
    <definedName name="_xlchart.v5.10" hidden="1">'BDD client - segmentation (4)'!$N$1</definedName>
    <definedName name="_xlchart.v5.11" hidden="1">'BDD client - segmentation (4)'!$N$2:$N$1001</definedName>
    <definedName name="_xlchart.v5.12" hidden="1">'BDD client - segmentation (4)'!$F$1</definedName>
    <definedName name="_xlchart.v5.13" hidden="1">'BDD client - segmentation (4)'!$F$2:$F$1001</definedName>
    <definedName name="_xlchart.v5.14" hidden="1">'BDD client - segmentation (4)'!$N$1</definedName>
    <definedName name="_xlchart.v5.15" hidden="1">'BDD client - segmentation (4)'!$N$2:$N$1001</definedName>
    <definedName name="_xlchart.v5.16" hidden="1">'BDD client - segmentation (4)'!$F$1</definedName>
    <definedName name="_xlchart.v5.17" hidden="1">'BDD client - segmentation (4)'!$F$2:$F$1001</definedName>
    <definedName name="_xlchart.v5.18" hidden="1">'BDD client - segmentation (4)'!$N$1</definedName>
    <definedName name="_xlchart.v5.19" hidden="1">'BDD client - segmentation (4)'!$N$2:$N$1001</definedName>
    <definedName name="_xlchart.v5.2" hidden="1">'BDD client - segmentation (4)'!$N$1</definedName>
    <definedName name="_xlchart.v5.3" hidden="1">'BDD client - segmentation (4)'!$N$2:$N$1001</definedName>
    <definedName name="_xlchart.v5.4" hidden="1">'BDD client - segmentation (4)'!$F$1</definedName>
    <definedName name="_xlchart.v5.5" hidden="1">'BDD client - segmentation (4)'!$F$2:$F$1001</definedName>
    <definedName name="_xlchart.v5.6" hidden="1">'BDD client - segmentation (4)'!$N$1</definedName>
    <definedName name="_xlchart.v5.7" hidden="1">'BDD client - segmentation (4)'!$N$2:$N$1001</definedName>
    <definedName name="_xlchart.v5.8" hidden="1">'BDD client - segmentation (4)'!$F$1</definedName>
    <definedName name="_xlchart.v5.9" hidden="1">'BDD client - segmentation (4)'!$F$2:$F$1001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2" i="13"/>
  <c r="J3" i="13"/>
  <c r="K3" i="13" s="1"/>
  <c r="N3" i="13" s="1"/>
  <c r="J4" i="13"/>
  <c r="K4" i="13" s="1"/>
  <c r="N4" i="13" s="1"/>
  <c r="J5" i="13"/>
  <c r="K5" i="13" s="1"/>
  <c r="N5" i="13" s="1"/>
  <c r="J6" i="13"/>
  <c r="K6" i="13" s="1"/>
  <c r="N6" i="13" s="1"/>
  <c r="J7" i="13"/>
  <c r="K7" i="13" s="1"/>
  <c r="N7" i="13" s="1"/>
  <c r="J8" i="13"/>
  <c r="K8" i="13" s="1"/>
  <c r="N8" i="13" s="1"/>
  <c r="J9" i="13"/>
  <c r="K9" i="13" s="1"/>
  <c r="N9" i="13" s="1"/>
  <c r="J10" i="13"/>
  <c r="K10" i="13" s="1"/>
  <c r="N10" i="13" s="1"/>
  <c r="J11" i="13"/>
  <c r="K11" i="13" s="1"/>
  <c r="N11" i="13" s="1"/>
  <c r="J12" i="13"/>
  <c r="K12" i="13" s="1"/>
  <c r="N12" i="13" s="1"/>
  <c r="J13" i="13"/>
  <c r="K13" i="13" s="1"/>
  <c r="N13" i="13" s="1"/>
  <c r="J14" i="13"/>
  <c r="K14" i="13" s="1"/>
  <c r="N14" i="13" s="1"/>
  <c r="J15" i="13"/>
  <c r="K15" i="13" s="1"/>
  <c r="N15" i="13" s="1"/>
  <c r="J16" i="13"/>
  <c r="K16" i="13" s="1"/>
  <c r="N16" i="13" s="1"/>
  <c r="J17" i="13"/>
  <c r="K17" i="13" s="1"/>
  <c r="N17" i="13" s="1"/>
  <c r="J18" i="13"/>
  <c r="K18" i="13" s="1"/>
  <c r="N18" i="13" s="1"/>
  <c r="J19" i="13"/>
  <c r="K19" i="13" s="1"/>
  <c r="N19" i="13" s="1"/>
  <c r="J20" i="13"/>
  <c r="K20" i="13" s="1"/>
  <c r="N20" i="13" s="1"/>
  <c r="J21" i="13"/>
  <c r="K21" i="13" s="1"/>
  <c r="N21" i="13" s="1"/>
  <c r="J22" i="13"/>
  <c r="K22" i="13" s="1"/>
  <c r="N22" i="13" s="1"/>
  <c r="J23" i="13"/>
  <c r="K23" i="13" s="1"/>
  <c r="N23" i="13" s="1"/>
  <c r="J24" i="13"/>
  <c r="K24" i="13" s="1"/>
  <c r="N24" i="13" s="1"/>
  <c r="J25" i="13"/>
  <c r="K25" i="13" s="1"/>
  <c r="N25" i="13" s="1"/>
  <c r="J26" i="13"/>
  <c r="K26" i="13" s="1"/>
  <c r="N26" i="13" s="1"/>
  <c r="J27" i="13"/>
  <c r="K27" i="13" s="1"/>
  <c r="N27" i="13" s="1"/>
  <c r="J28" i="13"/>
  <c r="K28" i="13" s="1"/>
  <c r="N28" i="13" s="1"/>
  <c r="J29" i="13"/>
  <c r="K29" i="13" s="1"/>
  <c r="N29" i="13" s="1"/>
  <c r="J30" i="13"/>
  <c r="K30" i="13" s="1"/>
  <c r="N30" i="13" s="1"/>
  <c r="J31" i="13"/>
  <c r="K31" i="13" s="1"/>
  <c r="N31" i="13" s="1"/>
  <c r="J32" i="13"/>
  <c r="K32" i="13" s="1"/>
  <c r="N32" i="13" s="1"/>
  <c r="J33" i="13"/>
  <c r="K33" i="13" s="1"/>
  <c r="N33" i="13" s="1"/>
  <c r="J34" i="13"/>
  <c r="K34" i="13" s="1"/>
  <c r="N34" i="13" s="1"/>
  <c r="J35" i="13"/>
  <c r="K35" i="13" s="1"/>
  <c r="N35" i="13" s="1"/>
  <c r="J36" i="13"/>
  <c r="K36" i="13" s="1"/>
  <c r="N36" i="13" s="1"/>
  <c r="J37" i="13"/>
  <c r="K37" i="13" s="1"/>
  <c r="N37" i="13" s="1"/>
  <c r="J38" i="13"/>
  <c r="K38" i="13" s="1"/>
  <c r="N38" i="13" s="1"/>
  <c r="J39" i="13"/>
  <c r="K39" i="13" s="1"/>
  <c r="N39" i="13" s="1"/>
  <c r="J40" i="13"/>
  <c r="K40" i="13" s="1"/>
  <c r="N40" i="13" s="1"/>
  <c r="J41" i="13"/>
  <c r="K41" i="13" s="1"/>
  <c r="N41" i="13" s="1"/>
  <c r="J42" i="13"/>
  <c r="K42" i="13" s="1"/>
  <c r="N42" i="13" s="1"/>
  <c r="J43" i="13"/>
  <c r="K43" i="13" s="1"/>
  <c r="N43" i="13" s="1"/>
  <c r="J44" i="13"/>
  <c r="K44" i="13" s="1"/>
  <c r="N44" i="13" s="1"/>
  <c r="J45" i="13"/>
  <c r="K45" i="13" s="1"/>
  <c r="N45" i="13" s="1"/>
  <c r="J46" i="13"/>
  <c r="K46" i="13" s="1"/>
  <c r="N46" i="13" s="1"/>
  <c r="J47" i="13"/>
  <c r="K47" i="13" s="1"/>
  <c r="N47" i="13" s="1"/>
  <c r="J48" i="13"/>
  <c r="K48" i="13" s="1"/>
  <c r="N48" i="13" s="1"/>
  <c r="J49" i="13"/>
  <c r="K49" i="13" s="1"/>
  <c r="N49" i="13" s="1"/>
  <c r="J50" i="13"/>
  <c r="K50" i="13" s="1"/>
  <c r="N50" i="13" s="1"/>
  <c r="J51" i="13"/>
  <c r="K51" i="13" s="1"/>
  <c r="N51" i="13" s="1"/>
  <c r="J52" i="13"/>
  <c r="K52" i="13" s="1"/>
  <c r="N52" i="13" s="1"/>
  <c r="J53" i="13"/>
  <c r="K53" i="13" s="1"/>
  <c r="N53" i="13" s="1"/>
  <c r="J54" i="13"/>
  <c r="K54" i="13" s="1"/>
  <c r="N54" i="13" s="1"/>
  <c r="J55" i="13"/>
  <c r="K55" i="13" s="1"/>
  <c r="N55" i="13" s="1"/>
  <c r="J56" i="13"/>
  <c r="K56" i="13" s="1"/>
  <c r="N56" i="13" s="1"/>
  <c r="J57" i="13"/>
  <c r="K57" i="13" s="1"/>
  <c r="N57" i="13" s="1"/>
  <c r="J58" i="13"/>
  <c r="K58" i="13" s="1"/>
  <c r="N58" i="13" s="1"/>
  <c r="J59" i="13"/>
  <c r="K59" i="13" s="1"/>
  <c r="N59" i="13" s="1"/>
  <c r="J60" i="13"/>
  <c r="K60" i="13" s="1"/>
  <c r="N60" i="13" s="1"/>
  <c r="J61" i="13"/>
  <c r="K61" i="13" s="1"/>
  <c r="N61" i="13" s="1"/>
  <c r="J62" i="13"/>
  <c r="K62" i="13" s="1"/>
  <c r="N62" i="13" s="1"/>
  <c r="J63" i="13"/>
  <c r="K63" i="13" s="1"/>
  <c r="N63" i="13" s="1"/>
  <c r="J64" i="13"/>
  <c r="K64" i="13" s="1"/>
  <c r="N64" i="13" s="1"/>
  <c r="J65" i="13"/>
  <c r="K65" i="13" s="1"/>
  <c r="N65" i="13" s="1"/>
  <c r="J66" i="13"/>
  <c r="K66" i="13" s="1"/>
  <c r="N66" i="13" s="1"/>
  <c r="J67" i="13"/>
  <c r="K67" i="13" s="1"/>
  <c r="N67" i="13" s="1"/>
  <c r="J68" i="13"/>
  <c r="K68" i="13" s="1"/>
  <c r="N68" i="13" s="1"/>
  <c r="J69" i="13"/>
  <c r="K69" i="13" s="1"/>
  <c r="N69" i="13" s="1"/>
  <c r="J70" i="13"/>
  <c r="K70" i="13" s="1"/>
  <c r="N70" i="13" s="1"/>
  <c r="J71" i="13"/>
  <c r="K71" i="13" s="1"/>
  <c r="N71" i="13" s="1"/>
  <c r="J72" i="13"/>
  <c r="K72" i="13" s="1"/>
  <c r="N72" i="13" s="1"/>
  <c r="J73" i="13"/>
  <c r="K73" i="13" s="1"/>
  <c r="N73" i="13" s="1"/>
  <c r="J74" i="13"/>
  <c r="K74" i="13" s="1"/>
  <c r="N74" i="13" s="1"/>
  <c r="J75" i="13"/>
  <c r="K75" i="13" s="1"/>
  <c r="N75" i="13" s="1"/>
  <c r="J76" i="13"/>
  <c r="K76" i="13" s="1"/>
  <c r="N76" i="13" s="1"/>
  <c r="J77" i="13"/>
  <c r="K77" i="13" s="1"/>
  <c r="N77" i="13" s="1"/>
  <c r="J78" i="13"/>
  <c r="K78" i="13" s="1"/>
  <c r="N78" i="13" s="1"/>
  <c r="J79" i="13"/>
  <c r="K79" i="13" s="1"/>
  <c r="N79" i="13" s="1"/>
  <c r="J80" i="13"/>
  <c r="K80" i="13" s="1"/>
  <c r="N80" i="13" s="1"/>
  <c r="J81" i="13"/>
  <c r="K81" i="13" s="1"/>
  <c r="N81" i="13" s="1"/>
  <c r="J82" i="13"/>
  <c r="K82" i="13" s="1"/>
  <c r="N82" i="13" s="1"/>
  <c r="J83" i="13"/>
  <c r="K83" i="13" s="1"/>
  <c r="N83" i="13" s="1"/>
  <c r="J84" i="13"/>
  <c r="K84" i="13" s="1"/>
  <c r="N84" i="13" s="1"/>
  <c r="J85" i="13"/>
  <c r="K85" i="13" s="1"/>
  <c r="N85" i="13" s="1"/>
  <c r="J86" i="13"/>
  <c r="K86" i="13" s="1"/>
  <c r="N86" i="13" s="1"/>
  <c r="J87" i="13"/>
  <c r="K87" i="13" s="1"/>
  <c r="N87" i="13" s="1"/>
  <c r="J88" i="13"/>
  <c r="K88" i="13" s="1"/>
  <c r="N88" i="13" s="1"/>
  <c r="J89" i="13"/>
  <c r="K89" i="13" s="1"/>
  <c r="N89" i="13" s="1"/>
  <c r="J90" i="13"/>
  <c r="K90" i="13" s="1"/>
  <c r="N90" i="13" s="1"/>
  <c r="J91" i="13"/>
  <c r="K91" i="13" s="1"/>
  <c r="N91" i="13" s="1"/>
  <c r="J92" i="13"/>
  <c r="K92" i="13" s="1"/>
  <c r="N92" i="13" s="1"/>
  <c r="J93" i="13"/>
  <c r="K93" i="13" s="1"/>
  <c r="N93" i="13" s="1"/>
  <c r="J94" i="13"/>
  <c r="K94" i="13" s="1"/>
  <c r="N94" i="13" s="1"/>
  <c r="J95" i="13"/>
  <c r="K95" i="13" s="1"/>
  <c r="N95" i="13" s="1"/>
  <c r="J96" i="13"/>
  <c r="K96" i="13" s="1"/>
  <c r="N96" i="13" s="1"/>
  <c r="J97" i="13"/>
  <c r="K97" i="13" s="1"/>
  <c r="N97" i="13" s="1"/>
  <c r="J98" i="13"/>
  <c r="K98" i="13" s="1"/>
  <c r="N98" i="13" s="1"/>
  <c r="J99" i="13"/>
  <c r="K99" i="13" s="1"/>
  <c r="N99" i="13" s="1"/>
  <c r="J100" i="13"/>
  <c r="K100" i="13" s="1"/>
  <c r="N100" i="13" s="1"/>
  <c r="J101" i="13"/>
  <c r="K101" i="13" s="1"/>
  <c r="N101" i="13" s="1"/>
  <c r="J102" i="13"/>
  <c r="K102" i="13" s="1"/>
  <c r="N102" i="13" s="1"/>
  <c r="J103" i="13"/>
  <c r="K103" i="13" s="1"/>
  <c r="N103" i="13" s="1"/>
  <c r="J104" i="13"/>
  <c r="K104" i="13" s="1"/>
  <c r="N104" i="13" s="1"/>
  <c r="J105" i="13"/>
  <c r="K105" i="13" s="1"/>
  <c r="N105" i="13" s="1"/>
  <c r="J106" i="13"/>
  <c r="K106" i="13" s="1"/>
  <c r="N106" i="13" s="1"/>
  <c r="J107" i="13"/>
  <c r="K107" i="13" s="1"/>
  <c r="N107" i="13" s="1"/>
  <c r="J108" i="13"/>
  <c r="K108" i="13" s="1"/>
  <c r="N108" i="13" s="1"/>
  <c r="J109" i="13"/>
  <c r="K109" i="13" s="1"/>
  <c r="N109" i="13" s="1"/>
  <c r="J110" i="13"/>
  <c r="K110" i="13" s="1"/>
  <c r="N110" i="13" s="1"/>
  <c r="J111" i="13"/>
  <c r="K111" i="13" s="1"/>
  <c r="N111" i="13" s="1"/>
  <c r="J112" i="13"/>
  <c r="K112" i="13" s="1"/>
  <c r="N112" i="13" s="1"/>
  <c r="J113" i="13"/>
  <c r="K113" i="13" s="1"/>
  <c r="N113" i="13" s="1"/>
  <c r="J114" i="13"/>
  <c r="K114" i="13" s="1"/>
  <c r="N114" i="13" s="1"/>
  <c r="J115" i="13"/>
  <c r="K115" i="13" s="1"/>
  <c r="N115" i="13" s="1"/>
  <c r="J116" i="13"/>
  <c r="K116" i="13" s="1"/>
  <c r="N116" i="13" s="1"/>
  <c r="J117" i="13"/>
  <c r="K117" i="13" s="1"/>
  <c r="N117" i="13" s="1"/>
  <c r="J118" i="13"/>
  <c r="K118" i="13" s="1"/>
  <c r="N118" i="13" s="1"/>
  <c r="J119" i="13"/>
  <c r="K119" i="13" s="1"/>
  <c r="N119" i="13" s="1"/>
  <c r="J120" i="13"/>
  <c r="K120" i="13" s="1"/>
  <c r="N120" i="13" s="1"/>
  <c r="J121" i="13"/>
  <c r="K121" i="13" s="1"/>
  <c r="N121" i="13" s="1"/>
  <c r="J122" i="13"/>
  <c r="K122" i="13" s="1"/>
  <c r="N122" i="13" s="1"/>
  <c r="J123" i="13"/>
  <c r="K123" i="13" s="1"/>
  <c r="N123" i="13" s="1"/>
  <c r="J124" i="13"/>
  <c r="K124" i="13" s="1"/>
  <c r="N124" i="13" s="1"/>
  <c r="J125" i="13"/>
  <c r="K125" i="13" s="1"/>
  <c r="N125" i="13" s="1"/>
  <c r="J126" i="13"/>
  <c r="K126" i="13" s="1"/>
  <c r="N126" i="13" s="1"/>
  <c r="J127" i="13"/>
  <c r="K127" i="13" s="1"/>
  <c r="N127" i="13" s="1"/>
  <c r="J128" i="13"/>
  <c r="K128" i="13" s="1"/>
  <c r="N128" i="13" s="1"/>
  <c r="J129" i="13"/>
  <c r="K129" i="13" s="1"/>
  <c r="N129" i="13" s="1"/>
  <c r="J130" i="13"/>
  <c r="K130" i="13" s="1"/>
  <c r="N130" i="13" s="1"/>
  <c r="J131" i="13"/>
  <c r="K131" i="13" s="1"/>
  <c r="N131" i="13" s="1"/>
  <c r="J132" i="13"/>
  <c r="K132" i="13" s="1"/>
  <c r="N132" i="13" s="1"/>
  <c r="J133" i="13"/>
  <c r="K133" i="13" s="1"/>
  <c r="N133" i="13" s="1"/>
  <c r="J134" i="13"/>
  <c r="K134" i="13" s="1"/>
  <c r="N134" i="13" s="1"/>
  <c r="J135" i="13"/>
  <c r="K135" i="13" s="1"/>
  <c r="N135" i="13" s="1"/>
  <c r="J136" i="13"/>
  <c r="K136" i="13" s="1"/>
  <c r="N136" i="13" s="1"/>
  <c r="J137" i="13"/>
  <c r="K137" i="13" s="1"/>
  <c r="N137" i="13" s="1"/>
  <c r="J138" i="13"/>
  <c r="K138" i="13" s="1"/>
  <c r="N138" i="13" s="1"/>
  <c r="J139" i="13"/>
  <c r="K139" i="13" s="1"/>
  <c r="N139" i="13" s="1"/>
  <c r="J140" i="13"/>
  <c r="K140" i="13" s="1"/>
  <c r="N140" i="13" s="1"/>
  <c r="J141" i="13"/>
  <c r="K141" i="13" s="1"/>
  <c r="N141" i="13" s="1"/>
  <c r="J142" i="13"/>
  <c r="K142" i="13" s="1"/>
  <c r="N142" i="13" s="1"/>
  <c r="J143" i="13"/>
  <c r="K143" i="13" s="1"/>
  <c r="N143" i="13" s="1"/>
  <c r="J144" i="13"/>
  <c r="K144" i="13" s="1"/>
  <c r="N144" i="13" s="1"/>
  <c r="J145" i="13"/>
  <c r="K145" i="13" s="1"/>
  <c r="N145" i="13" s="1"/>
  <c r="J146" i="13"/>
  <c r="K146" i="13" s="1"/>
  <c r="N146" i="13" s="1"/>
  <c r="J147" i="13"/>
  <c r="K147" i="13" s="1"/>
  <c r="N147" i="13" s="1"/>
  <c r="J148" i="13"/>
  <c r="K148" i="13" s="1"/>
  <c r="N148" i="13" s="1"/>
  <c r="J149" i="13"/>
  <c r="K149" i="13" s="1"/>
  <c r="N149" i="13" s="1"/>
  <c r="J150" i="13"/>
  <c r="K150" i="13" s="1"/>
  <c r="N150" i="13" s="1"/>
  <c r="J151" i="13"/>
  <c r="K151" i="13" s="1"/>
  <c r="N151" i="13" s="1"/>
  <c r="J152" i="13"/>
  <c r="K152" i="13" s="1"/>
  <c r="N152" i="13" s="1"/>
  <c r="J153" i="13"/>
  <c r="K153" i="13" s="1"/>
  <c r="N153" i="13" s="1"/>
  <c r="J154" i="13"/>
  <c r="K154" i="13" s="1"/>
  <c r="N154" i="13" s="1"/>
  <c r="J155" i="13"/>
  <c r="K155" i="13" s="1"/>
  <c r="N155" i="13" s="1"/>
  <c r="J156" i="13"/>
  <c r="K156" i="13" s="1"/>
  <c r="N156" i="13" s="1"/>
  <c r="J157" i="13"/>
  <c r="K157" i="13" s="1"/>
  <c r="N157" i="13" s="1"/>
  <c r="J158" i="13"/>
  <c r="K158" i="13" s="1"/>
  <c r="N158" i="13" s="1"/>
  <c r="J159" i="13"/>
  <c r="K159" i="13" s="1"/>
  <c r="N159" i="13" s="1"/>
  <c r="J160" i="13"/>
  <c r="K160" i="13" s="1"/>
  <c r="N160" i="13" s="1"/>
  <c r="J161" i="13"/>
  <c r="K161" i="13" s="1"/>
  <c r="N161" i="13" s="1"/>
  <c r="J162" i="13"/>
  <c r="K162" i="13" s="1"/>
  <c r="N162" i="13" s="1"/>
  <c r="J163" i="13"/>
  <c r="K163" i="13" s="1"/>
  <c r="N163" i="13" s="1"/>
  <c r="J164" i="13"/>
  <c r="K164" i="13" s="1"/>
  <c r="N164" i="13" s="1"/>
  <c r="J165" i="13"/>
  <c r="K165" i="13" s="1"/>
  <c r="N165" i="13" s="1"/>
  <c r="J166" i="13"/>
  <c r="K166" i="13" s="1"/>
  <c r="N166" i="13" s="1"/>
  <c r="J167" i="13"/>
  <c r="K167" i="13" s="1"/>
  <c r="N167" i="13" s="1"/>
  <c r="J168" i="13"/>
  <c r="K168" i="13" s="1"/>
  <c r="N168" i="13" s="1"/>
  <c r="J169" i="13"/>
  <c r="K169" i="13" s="1"/>
  <c r="N169" i="13" s="1"/>
  <c r="J170" i="13"/>
  <c r="K170" i="13" s="1"/>
  <c r="N170" i="13" s="1"/>
  <c r="J171" i="13"/>
  <c r="K171" i="13" s="1"/>
  <c r="N171" i="13" s="1"/>
  <c r="J172" i="13"/>
  <c r="K172" i="13" s="1"/>
  <c r="N172" i="13" s="1"/>
  <c r="J173" i="13"/>
  <c r="K173" i="13" s="1"/>
  <c r="N173" i="13" s="1"/>
  <c r="J174" i="13"/>
  <c r="K174" i="13" s="1"/>
  <c r="N174" i="13" s="1"/>
  <c r="J175" i="13"/>
  <c r="K175" i="13" s="1"/>
  <c r="N175" i="13" s="1"/>
  <c r="J176" i="13"/>
  <c r="K176" i="13" s="1"/>
  <c r="N176" i="13" s="1"/>
  <c r="J177" i="13"/>
  <c r="K177" i="13" s="1"/>
  <c r="N177" i="13" s="1"/>
  <c r="J178" i="13"/>
  <c r="K178" i="13" s="1"/>
  <c r="N178" i="13" s="1"/>
  <c r="J179" i="13"/>
  <c r="K179" i="13" s="1"/>
  <c r="N179" i="13" s="1"/>
  <c r="J180" i="13"/>
  <c r="K180" i="13" s="1"/>
  <c r="N180" i="13" s="1"/>
  <c r="J181" i="13"/>
  <c r="K181" i="13" s="1"/>
  <c r="N181" i="13" s="1"/>
  <c r="J182" i="13"/>
  <c r="K182" i="13" s="1"/>
  <c r="N182" i="13" s="1"/>
  <c r="J183" i="13"/>
  <c r="K183" i="13" s="1"/>
  <c r="N183" i="13" s="1"/>
  <c r="J184" i="13"/>
  <c r="K184" i="13" s="1"/>
  <c r="N184" i="13" s="1"/>
  <c r="J185" i="13"/>
  <c r="K185" i="13" s="1"/>
  <c r="N185" i="13" s="1"/>
  <c r="J186" i="13"/>
  <c r="K186" i="13" s="1"/>
  <c r="N186" i="13" s="1"/>
  <c r="J187" i="13"/>
  <c r="K187" i="13" s="1"/>
  <c r="N187" i="13" s="1"/>
  <c r="J188" i="13"/>
  <c r="K188" i="13" s="1"/>
  <c r="N188" i="13" s="1"/>
  <c r="J189" i="13"/>
  <c r="K189" i="13" s="1"/>
  <c r="N189" i="13" s="1"/>
  <c r="J190" i="13"/>
  <c r="K190" i="13" s="1"/>
  <c r="N190" i="13" s="1"/>
  <c r="J191" i="13"/>
  <c r="K191" i="13" s="1"/>
  <c r="N191" i="13" s="1"/>
  <c r="J192" i="13"/>
  <c r="K192" i="13" s="1"/>
  <c r="N192" i="13" s="1"/>
  <c r="J193" i="13"/>
  <c r="K193" i="13" s="1"/>
  <c r="N193" i="13" s="1"/>
  <c r="J194" i="13"/>
  <c r="K194" i="13" s="1"/>
  <c r="N194" i="13" s="1"/>
  <c r="J195" i="13"/>
  <c r="K195" i="13" s="1"/>
  <c r="N195" i="13" s="1"/>
  <c r="J196" i="13"/>
  <c r="K196" i="13" s="1"/>
  <c r="N196" i="13" s="1"/>
  <c r="J197" i="13"/>
  <c r="K197" i="13" s="1"/>
  <c r="N197" i="13" s="1"/>
  <c r="J198" i="13"/>
  <c r="K198" i="13" s="1"/>
  <c r="N198" i="13" s="1"/>
  <c r="J199" i="13"/>
  <c r="K199" i="13" s="1"/>
  <c r="N199" i="13" s="1"/>
  <c r="J200" i="13"/>
  <c r="K200" i="13" s="1"/>
  <c r="N200" i="13" s="1"/>
  <c r="J201" i="13"/>
  <c r="K201" i="13" s="1"/>
  <c r="N201" i="13" s="1"/>
  <c r="J202" i="13"/>
  <c r="K202" i="13" s="1"/>
  <c r="N202" i="13" s="1"/>
  <c r="J203" i="13"/>
  <c r="K203" i="13" s="1"/>
  <c r="N203" i="13" s="1"/>
  <c r="J204" i="13"/>
  <c r="K204" i="13" s="1"/>
  <c r="N204" i="13" s="1"/>
  <c r="J205" i="13"/>
  <c r="K205" i="13" s="1"/>
  <c r="N205" i="13" s="1"/>
  <c r="J206" i="13"/>
  <c r="K206" i="13" s="1"/>
  <c r="N206" i="13" s="1"/>
  <c r="J207" i="13"/>
  <c r="K207" i="13" s="1"/>
  <c r="N207" i="13" s="1"/>
  <c r="J208" i="13"/>
  <c r="K208" i="13" s="1"/>
  <c r="N208" i="13" s="1"/>
  <c r="J209" i="13"/>
  <c r="K209" i="13" s="1"/>
  <c r="N209" i="13" s="1"/>
  <c r="J210" i="13"/>
  <c r="K210" i="13" s="1"/>
  <c r="N210" i="13" s="1"/>
  <c r="J211" i="13"/>
  <c r="K211" i="13" s="1"/>
  <c r="N211" i="13" s="1"/>
  <c r="J212" i="13"/>
  <c r="K212" i="13" s="1"/>
  <c r="N212" i="13" s="1"/>
  <c r="J213" i="13"/>
  <c r="K213" i="13" s="1"/>
  <c r="N213" i="13" s="1"/>
  <c r="J214" i="13"/>
  <c r="K214" i="13" s="1"/>
  <c r="N214" i="13" s="1"/>
  <c r="J215" i="13"/>
  <c r="K215" i="13" s="1"/>
  <c r="N215" i="13" s="1"/>
  <c r="J216" i="13"/>
  <c r="K216" i="13" s="1"/>
  <c r="N216" i="13" s="1"/>
  <c r="J217" i="13"/>
  <c r="K217" i="13" s="1"/>
  <c r="N217" i="13" s="1"/>
  <c r="J218" i="13"/>
  <c r="K218" i="13" s="1"/>
  <c r="N218" i="13" s="1"/>
  <c r="J219" i="13"/>
  <c r="K219" i="13" s="1"/>
  <c r="N219" i="13" s="1"/>
  <c r="J220" i="13"/>
  <c r="K220" i="13" s="1"/>
  <c r="N220" i="13" s="1"/>
  <c r="J221" i="13"/>
  <c r="K221" i="13" s="1"/>
  <c r="N221" i="13" s="1"/>
  <c r="J222" i="13"/>
  <c r="K222" i="13" s="1"/>
  <c r="N222" i="13" s="1"/>
  <c r="J223" i="13"/>
  <c r="K223" i="13" s="1"/>
  <c r="N223" i="13" s="1"/>
  <c r="J224" i="13"/>
  <c r="K224" i="13" s="1"/>
  <c r="N224" i="13" s="1"/>
  <c r="J225" i="13"/>
  <c r="K225" i="13" s="1"/>
  <c r="N225" i="13" s="1"/>
  <c r="J226" i="13"/>
  <c r="K226" i="13" s="1"/>
  <c r="N226" i="13" s="1"/>
  <c r="J227" i="13"/>
  <c r="K227" i="13" s="1"/>
  <c r="N227" i="13" s="1"/>
  <c r="J228" i="13"/>
  <c r="K228" i="13" s="1"/>
  <c r="N228" i="13" s="1"/>
  <c r="J229" i="13"/>
  <c r="K229" i="13" s="1"/>
  <c r="N229" i="13" s="1"/>
  <c r="J230" i="13"/>
  <c r="K230" i="13" s="1"/>
  <c r="N230" i="13" s="1"/>
  <c r="J231" i="13"/>
  <c r="K231" i="13" s="1"/>
  <c r="N231" i="13" s="1"/>
  <c r="J232" i="13"/>
  <c r="K232" i="13" s="1"/>
  <c r="N232" i="13" s="1"/>
  <c r="J233" i="13"/>
  <c r="K233" i="13" s="1"/>
  <c r="N233" i="13" s="1"/>
  <c r="J234" i="13"/>
  <c r="K234" i="13" s="1"/>
  <c r="N234" i="13" s="1"/>
  <c r="J235" i="13"/>
  <c r="K235" i="13" s="1"/>
  <c r="N235" i="13" s="1"/>
  <c r="J236" i="13"/>
  <c r="K236" i="13" s="1"/>
  <c r="N236" i="13" s="1"/>
  <c r="J237" i="13"/>
  <c r="K237" i="13" s="1"/>
  <c r="N237" i="13" s="1"/>
  <c r="J238" i="13"/>
  <c r="K238" i="13" s="1"/>
  <c r="N238" i="13" s="1"/>
  <c r="J239" i="13"/>
  <c r="K239" i="13" s="1"/>
  <c r="N239" i="13" s="1"/>
  <c r="J240" i="13"/>
  <c r="K240" i="13" s="1"/>
  <c r="N240" i="13" s="1"/>
  <c r="J241" i="13"/>
  <c r="K241" i="13" s="1"/>
  <c r="N241" i="13" s="1"/>
  <c r="J242" i="13"/>
  <c r="K242" i="13" s="1"/>
  <c r="N242" i="13" s="1"/>
  <c r="J243" i="13"/>
  <c r="K243" i="13" s="1"/>
  <c r="N243" i="13" s="1"/>
  <c r="J244" i="13"/>
  <c r="K244" i="13" s="1"/>
  <c r="N244" i="13" s="1"/>
  <c r="J245" i="13"/>
  <c r="K245" i="13" s="1"/>
  <c r="N245" i="13" s="1"/>
  <c r="J246" i="13"/>
  <c r="K246" i="13" s="1"/>
  <c r="N246" i="13" s="1"/>
  <c r="J247" i="13"/>
  <c r="K247" i="13" s="1"/>
  <c r="N247" i="13" s="1"/>
  <c r="J248" i="13"/>
  <c r="K248" i="13" s="1"/>
  <c r="N248" i="13" s="1"/>
  <c r="J249" i="13"/>
  <c r="K249" i="13" s="1"/>
  <c r="N249" i="13" s="1"/>
  <c r="J250" i="13"/>
  <c r="K250" i="13" s="1"/>
  <c r="N250" i="13" s="1"/>
  <c r="J251" i="13"/>
  <c r="K251" i="13" s="1"/>
  <c r="N251" i="13" s="1"/>
  <c r="J252" i="13"/>
  <c r="K252" i="13" s="1"/>
  <c r="N252" i="13" s="1"/>
  <c r="J253" i="13"/>
  <c r="K253" i="13" s="1"/>
  <c r="N253" i="13" s="1"/>
  <c r="J254" i="13"/>
  <c r="K254" i="13" s="1"/>
  <c r="N254" i="13" s="1"/>
  <c r="J255" i="13"/>
  <c r="K255" i="13" s="1"/>
  <c r="N255" i="13" s="1"/>
  <c r="J256" i="13"/>
  <c r="K256" i="13" s="1"/>
  <c r="N256" i="13" s="1"/>
  <c r="J257" i="13"/>
  <c r="K257" i="13" s="1"/>
  <c r="N257" i="13" s="1"/>
  <c r="J258" i="13"/>
  <c r="K258" i="13" s="1"/>
  <c r="N258" i="13" s="1"/>
  <c r="J259" i="13"/>
  <c r="K259" i="13" s="1"/>
  <c r="N259" i="13" s="1"/>
  <c r="J260" i="13"/>
  <c r="K260" i="13" s="1"/>
  <c r="N260" i="13" s="1"/>
  <c r="J261" i="13"/>
  <c r="K261" i="13" s="1"/>
  <c r="N261" i="13" s="1"/>
  <c r="J262" i="13"/>
  <c r="K262" i="13" s="1"/>
  <c r="N262" i="13" s="1"/>
  <c r="J263" i="13"/>
  <c r="K263" i="13" s="1"/>
  <c r="N263" i="13" s="1"/>
  <c r="J264" i="13"/>
  <c r="K264" i="13" s="1"/>
  <c r="N264" i="13" s="1"/>
  <c r="J265" i="13"/>
  <c r="K265" i="13" s="1"/>
  <c r="N265" i="13" s="1"/>
  <c r="J266" i="13"/>
  <c r="K266" i="13" s="1"/>
  <c r="N266" i="13" s="1"/>
  <c r="J267" i="13"/>
  <c r="K267" i="13" s="1"/>
  <c r="N267" i="13" s="1"/>
  <c r="J268" i="13"/>
  <c r="K268" i="13" s="1"/>
  <c r="N268" i="13" s="1"/>
  <c r="J269" i="13"/>
  <c r="K269" i="13" s="1"/>
  <c r="N269" i="13" s="1"/>
  <c r="J270" i="13"/>
  <c r="K270" i="13" s="1"/>
  <c r="N270" i="13" s="1"/>
  <c r="J271" i="13"/>
  <c r="K271" i="13" s="1"/>
  <c r="N271" i="13" s="1"/>
  <c r="J272" i="13"/>
  <c r="K272" i="13" s="1"/>
  <c r="N272" i="13" s="1"/>
  <c r="J273" i="13"/>
  <c r="K273" i="13" s="1"/>
  <c r="N273" i="13" s="1"/>
  <c r="J274" i="13"/>
  <c r="K274" i="13" s="1"/>
  <c r="N274" i="13" s="1"/>
  <c r="J275" i="13"/>
  <c r="K275" i="13" s="1"/>
  <c r="N275" i="13" s="1"/>
  <c r="J276" i="13"/>
  <c r="K276" i="13" s="1"/>
  <c r="N276" i="13" s="1"/>
  <c r="J277" i="13"/>
  <c r="K277" i="13" s="1"/>
  <c r="N277" i="13" s="1"/>
  <c r="J278" i="13"/>
  <c r="K278" i="13" s="1"/>
  <c r="N278" i="13" s="1"/>
  <c r="J279" i="13"/>
  <c r="K279" i="13" s="1"/>
  <c r="N279" i="13" s="1"/>
  <c r="J280" i="13"/>
  <c r="K280" i="13" s="1"/>
  <c r="N280" i="13" s="1"/>
  <c r="J281" i="13"/>
  <c r="K281" i="13" s="1"/>
  <c r="N281" i="13" s="1"/>
  <c r="J282" i="13"/>
  <c r="K282" i="13" s="1"/>
  <c r="N282" i="13" s="1"/>
  <c r="J283" i="13"/>
  <c r="K283" i="13" s="1"/>
  <c r="N283" i="13" s="1"/>
  <c r="J284" i="13"/>
  <c r="K284" i="13" s="1"/>
  <c r="N284" i="13" s="1"/>
  <c r="J285" i="13"/>
  <c r="K285" i="13" s="1"/>
  <c r="N285" i="13" s="1"/>
  <c r="J286" i="13"/>
  <c r="K286" i="13" s="1"/>
  <c r="N286" i="13" s="1"/>
  <c r="J287" i="13"/>
  <c r="K287" i="13" s="1"/>
  <c r="N287" i="13" s="1"/>
  <c r="J288" i="13"/>
  <c r="K288" i="13" s="1"/>
  <c r="N288" i="13" s="1"/>
  <c r="J289" i="13"/>
  <c r="K289" i="13" s="1"/>
  <c r="N289" i="13" s="1"/>
  <c r="J290" i="13"/>
  <c r="K290" i="13" s="1"/>
  <c r="N290" i="13" s="1"/>
  <c r="J291" i="13"/>
  <c r="K291" i="13" s="1"/>
  <c r="N291" i="13" s="1"/>
  <c r="J292" i="13"/>
  <c r="K292" i="13" s="1"/>
  <c r="N292" i="13" s="1"/>
  <c r="J293" i="13"/>
  <c r="K293" i="13" s="1"/>
  <c r="N293" i="13" s="1"/>
  <c r="J294" i="13"/>
  <c r="K294" i="13" s="1"/>
  <c r="N294" i="13" s="1"/>
  <c r="J295" i="13"/>
  <c r="K295" i="13" s="1"/>
  <c r="N295" i="13" s="1"/>
  <c r="J296" i="13"/>
  <c r="K296" i="13" s="1"/>
  <c r="N296" i="13" s="1"/>
  <c r="J297" i="13"/>
  <c r="K297" i="13" s="1"/>
  <c r="N297" i="13" s="1"/>
  <c r="J298" i="13"/>
  <c r="K298" i="13" s="1"/>
  <c r="N298" i="13" s="1"/>
  <c r="J299" i="13"/>
  <c r="K299" i="13" s="1"/>
  <c r="N299" i="13" s="1"/>
  <c r="J300" i="13"/>
  <c r="K300" i="13" s="1"/>
  <c r="N300" i="13" s="1"/>
  <c r="J301" i="13"/>
  <c r="K301" i="13" s="1"/>
  <c r="N301" i="13" s="1"/>
  <c r="J302" i="13"/>
  <c r="K302" i="13" s="1"/>
  <c r="N302" i="13" s="1"/>
  <c r="J303" i="13"/>
  <c r="K303" i="13" s="1"/>
  <c r="N303" i="13" s="1"/>
  <c r="J304" i="13"/>
  <c r="K304" i="13" s="1"/>
  <c r="N304" i="13" s="1"/>
  <c r="J305" i="13"/>
  <c r="K305" i="13" s="1"/>
  <c r="N305" i="13" s="1"/>
  <c r="J306" i="13"/>
  <c r="K306" i="13" s="1"/>
  <c r="N306" i="13" s="1"/>
  <c r="J307" i="13"/>
  <c r="K307" i="13" s="1"/>
  <c r="N307" i="13" s="1"/>
  <c r="J308" i="13"/>
  <c r="K308" i="13" s="1"/>
  <c r="N308" i="13" s="1"/>
  <c r="J309" i="13"/>
  <c r="K309" i="13" s="1"/>
  <c r="N309" i="13" s="1"/>
  <c r="J310" i="13"/>
  <c r="K310" i="13" s="1"/>
  <c r="N310" i="13" s="1"/>
  <c r="J311" i="13"/>
  <c r="K311" i="13" s="1"/>
  <c r="N311" i="13" s="1"/>
  <c r="J312" i="13"/>
  <c r="K312" i="13" s="1"/>
  <c r="N312" i="13" s="1"/>
  <c r="J313" i="13"/>
  <c r="K313" i="13" s="1"/>
  <c r="N313" i="13" s="1"/>
  <c r="J314" i="13"/>
  <c r="K314" i="13" s="1"/>
  <c r="N314" i="13" s="1"/>
  <c r="J315" i="13"/>
  <c r="K315" i="13" s="1"/>
  <c r="N315" i="13" s="1"/>
  <c r="J316" i="13"/>
  <c r="K316" i="13" s="1"/>
  <c r="N316" i="13" s="1"/>
  <c r="J317" i="13"/>
  <c r="K317" i="13" s="1"/>
  <c r="N317" i="13" s="1"/>
  <c r="J318" i="13"/>
  <c r="K318" i="13" s="1"/>
  <c r="N318" i="13" s="1"/>
  <c r="J319" i="13"/>
  <c r="K319" i="13" s="1"/>
  <c r="N319" i="13" s="1"/>
  <c r="J320" i="13"/>
  <c r="K320" i="13" s="1"/>
  <c r="N320" i="13" s="1"/>
  <c r="J321" i="13"/>
  <c r="K321" i="13" s="1"/>
  <c r="N321" i="13" s="1"/>
  <c r="J322" i="13"/>
  <c r="K322" i="13" s="1"/>
  <c r="N322" i="13" s="1"/>
  <c r="J323" i="13"/>
  <c r="K323" i="13" s="1"/>
  <c r="N323" i="13" s="1"/>
  <c r="J324" i="13"/>
  <c r="K324" i="13" s="1"/>
  <c r="N324" i="13" s="1"/>
  <c r="J325" i="13"/>
  <c r="K325" i="13" s="1"/>
  <c r="N325" i="13" s="1"/>
  <c r="J326" i="13"/>
  <c r="K326" i="13" s="1"/>
  <c r="N326" i="13" s="1"/>
  <c r="J327" i="13"/>
  <c r="K327" i="13" s="1"/>
  <c r="N327" i="13" s="1"/>
  <c r="J328" i="13"/>
  <c r="K328" i="13" s="1"/>
  <c r="N328" i="13" s="1"/>
  <c r="J329" i="13"/>
  <c r="K329" i="13" s="1"/>
  <c r="N329" i="13" s="1"/>
  <c r="J330" i="13"/>
  <c r="K330" i="13" s="1"/>
  <c r="N330" i="13" s="1"/>
  <c r="J331" i="13"/>
  <c r="K331" i="13" s="1"/>
  <c r="N331" i="13" s="1"/>
  <c r="J332" i="13"/>
  <c r="K332" i="13" s="1"/>
  <c r="N332" i="13" s="1"/>
  <c r="J333" i="13"/>
  <c r="K333" i="13" s="1"/>
  <c r="N333" i="13" s="1"/>
  <c r="J334" i="13"/>
  <c r="K334" i="13" s="1"/>
  <c r="N334" i="13" s="1"/>
  <c r="J335" i="13"/>
  <c r="K335" i="13" s="1"/>
  <c r="N335" i="13" s="1"/>
  <c r="J336" i="13"/>
  <c r="K336" i="13" s="1"/>
  <c r="N336" i="13" s="1"/>
  <c r="J337" i="13"/>
  <c r="K337" i="13" s="1"/>
  <c r="N337" i="13" s="1"/>
  <c r="J338" i="13"/>
  <c r="K338" i="13" s="1"/>
  <c r="N338" i="13" s="1"/>
  <c r="J339" i="13"/>
  <c r="K339" i="13" s="1"/>
  <c r="N339" i="13" s="1"/>
  <c r="J340" i="13"/>
  <c r="K340" i="13" s="1"/>
  <c r="N340" i="13" s="1"/>
  <c r="J341" i="13"/>
  <c r="K341" i="13" s="1"/>
  <c r="N341" i="13" s="1"/>
  <c r="J342" i="13"/>
  <c r="K342" i="13" s="1"/>
  <c r="N342" i="13" s="1"/>
  <c r="J343" i="13"/>
  <c r="K343" i="13" s="1"/>
  <c r="N343" i="13" s="1"/>
  <c r="J344" i="13"/>
  <c r="K344" i="13" s="1"/>
  <c r="N344" i="13" s="1"/>
  <c r="J345" i="13"/>
  <c r="K345" i="13" s="1"/>
  <c r="N345" i="13" s="1"/>
  <c r="J346" i="13"/>
  <c r="K346" i="13" s="1"/>
  <c r="N346" i="13" s="1"/>
  <c r="J347" i="13"/>
  <c r="K347" i="13" s="1"/>
  <c r="N347" i="13" s="1"/>
  <c r="J348" i="13"/>
  <c r="K348" i="13" s="1"/>
  <c r="N348" i="13" s="1"/>
  <c r="J349" i="13"/>
  <c r="K349" i="13" s="1"/>
  <c r="N349" i="13" s="1"/>
  <c r="J350" i="13"/>
  <c r="K350" i="13" s="1"/>
  <c r="N350" i="13" s="1"/>
  <c r="J351" i="13"/>
  <c r="K351" i="13" s="1"/>
  <c r="N351" i="13" s="1"/>
  <c r="J352" i="13"/>
  <c r="K352" i="13" s="1"/>
  <c r="N352" i="13" s="1"/>
  <c r="J353" i="13"/>
  <c r="K353" i="13" s="1"/>
  <c r="N353" i="13" s="1"/>
  <c r="J354" i="13"/>
  <c r="K354" i="13" s="1"/>
  <c r="N354" i="13" s="1"/>
  <c r="J355" i="13"/>
  <c r="K355" i="13" s="1"/>
  <c r="N355" i="13" s="1"/>
  <c r="J356" i="13"/>
  <c r="K356" i="13" s="1"/>
  <c r="N356" i="13" s="1"/>
  <c r="J357" i="13"/>
  <c r="K357" i="13" s="1"/>
  <c r="N357" i="13" s="1"/>
  <c r="J358" i="13"/>
  <c r="K358" i="13" s="1"/>
  <c r="N358" i="13" s="1"/>
  <c r="J359" i="13"/>
  <c r="K359" i="13" s="1"/>
  <c r="N359" i="13" s="1"/>
  <c r="J360" i="13"/>
  <c r="K360" i="13" s="1"/>
  <c r="N360" i="13" s="1"/>
  <c r="J361" i="13"/>
  <c r="K361" i="13" s="1"/>
  <c r="N361" i="13" s="1"/>
  <c r="J362" i="13"/>
  <c r="K362" i="13" s="1"/>
  <c r="N362" i="13" s="1"/>
  <c r="J363" i="13"/>
  <c r="K363" i="13" s="1"/>
  <c r="N363" i="13" s="1"/>
  <c r="J364" i="13"/>
  <c r="K364" i="13" s="1"/>
  <c r="N364" i="13" s="1"/>
  <c r="J365" i="13"/>
  <c r="K365" i="13" s="1"/>
  <c r="N365" i="13" s="1"/>
  <c r="J366" i="13"/>
  <c r="K366" i="13" s="1"/>
  <c r="N366" i="13" s="1"/>
  <c r="J367" i="13"/>
  <c r="K367" i="13" s="1"/>
  <c r="N367" i="13" s="1"/>
  <c r="J368" i="13"/>
  <c r="K368" i="13" s="1"/>
  <c r="N368" i="13" s="1"/>
  <c r="J369" i="13"/>
  <c r="K369" i="13" s="1"/>
  <c r="N369" i="13" s="1"/>
  <c r="J370" i="13"/>
  <c r="K370" i="13" s="1"/>
  <c r="N370" i="13" s="1"/>
  <c r="J371" i="13"/>
  <c r="K371" i="13" s="1"/>
  <c r="N371" i="13" s="1"/>
  <c r="J372" i="13"/>
  <c r="K372" i="13" s="1"/>
  <c r="N372" i="13" s="1"/>
  <c r="J373" i="13"/>
  <c r="K373" i="13" s="1"/>
  <c r="N373" i="13" s="1"/>
  <c r="J374" i="13"/>
  <c r="K374" i="13" s="1"/>
  <c r="N374" i="13" s="1"/>
  <c r="J375" i="13"/>
  <c r="K375" i="13" s="1"/>
  <c r="N375" i="13" s="1"/>
  <c r="J376" i="13"/>
  <c r="K376" i="13" s="1"/>
  <c r="N376" i="13" s="1"/>
  <c r="J377" i="13"/>
  <c r="K377" i="13" s="1"/>
  <c r="N377" i="13" s="1"/>
  <c r="J378" i="13"/>
  <c r="K378" i="13" s="1"/>
  <c r="N378" i="13" s="1"/>
  <c r="J379" i="13"/>
  <c r="K379" i="13" s="1"/>
  <c r="N379" i="13" s="1"/>
  <c r="J380" i="13"/>
  <c r="K380" i="13" s="1"/>
  <c r="N380" i="13" s="1"/>
  <c r="J381" i="13"/>
  <c r="K381" i="13" s="1"/>
  <c r="N381" i="13" s="1"/>
  <c r="J382" i="13"/>
  <c r="K382" i="13" s="1"/>
  <c r="N382" i="13" s="1"/>
  <c r="J383" i="13"/>
  <c r="K383" i="13" s="1"/>
  <c r="N383" i="13" s="1"/>
  <c r="J384" i="13"/>
  <c r="K384" i="13" s="1"/>
  <c r="N384" i="13" s="1"/>
  <c r="J385" i="13"/>
  <c r="K385" i="13" s="1"/>
  <c r="N385" i="13" s="1"/>
  <c r="J386" i="13"/>
  <c r="K386" i="13" s="1"/>
  <c r="N386" i="13" s="1"/>
  <c r="J387" i="13"/>
  <c r="K387" i="13" s="1"/>
  <c r="N387" i="13" s="1"/>
  <c r="J388" i="13"/>
  <c r="K388" i="13" s="1"/>
  <c r="N388" i="13" s="1"/>
  <c r="J389" i="13"/>
  <c r="K389" i="13" s="1"/>
  <c r="N389" i="13" s="1"/>
  <c r="J390" i="13"/>
  <c r="K390" i="13" s="1"/>
  <c r="N390" i="13" s="1"/>
  <c r="J391" i="13"/>
  <c r="K391" i="13" s="1"/>
  <c r="N391" i="13" s="1"/>
  <c r="J392" i="13"/>
  <c r="K392" i="13" s="1"/>
  <c r="N392" i="13" s="1"/>
  <c r="J393" i="13"/>
  <c r="K393" i="13" s="1"/>
  <c r="N393" i="13" s="1"/>
  <c r="J394" i="13"/>
  <c r="K394" i="13" s="1"/>
  <c r="N394" i="13" s="1"/>
  <c r="J395" i="13"/>
  <c r="K395" i="13" s="1"/>
  <c r="N395" i="13" s="1"/>
  <c r="J396" i="13"/>
  <c r="K396" i="13" s="1"/>
  <c r="N396" i="13" s="1"/>
  <c r="J397" i="13"/>
  <c r="K397" i="13" s="1"/>
  <c r="N397" i="13" s="1"/>
  <c r="J398" i="13"/>
  <c r="K398" i="13" s="1"/>
  <c r="N398" i="13" s="1"/>
  <c r="J399" i="13"/>
  <c r="K399" i="13" s="1"/>
  <c r="N399" i="13" s="1"/>
  <c r="J400" i="13"/>
  <c r="K400" i="13" s="1"/>
  <c r="N400" i="13" s="1"/>
  <c r="J401" i="13"/>
  <c r="K401" i="13" s="1"/>
  <c r="N401" i="13" s="1"/>
  <c r="J402" i="13"/>
  <c r="K402" i="13" s="1"/>
  <c r="N402" i="13" s="1"/>
  <c r="J403" i="13"/>
  <c r="K403" i="13" s="1"/>
  <c r="N403" i="13" s="1"/>
  <c r="J404" i="13"/>
  <c r="K404" i="13" s="1"/>
  <c r="N404" i="13" s="1"/>
  <c r="J405" i="13"/>
  <c r="K405" i="13" s="1"/>
  <c r="N405" i="13" s="1"/>
  <c r="J406" i="13"/>
  <c r="K406" i="13" s="1"/>
  <c r="N406" i="13" s="1"/>
  <c r="J407" i="13"/>
  <c r="K407" i="13" s="1"/>
  <c r="N407" i="13" s="1"/>
  <c r="J408" i="13"/>
  <c r="K408" i="13" s="1"/>
  <c r="N408" i="13" s="1"/>
  <c r="J409" i="13"/>
  <c r="K409" i="13" s="1"/>
  <c r="N409" i="13" s="1"/>
  <c r="J410" i="13"/>
  <c r="K410" i="13" s="1"/>
  <c r="N410" i="13" s="1"/>
  <c r="J411" i="13"/>
  <c r="K411" i="13" s="1"/>
  <c r="N411" i="13" s="1"/>
  <c r="J412" i="13"/>
  <c r="K412" i="13" s="1"/>
  <c r="N412" i="13" s="1"/>
  <c r="J413" i="13"/>
  <c r="K413" i="13" s="1"/>
  <c r="N413" i="13" s="1"/>
  <c r="J414" i="13"/>
  <c r="K414" i="13" s="1"/>
  <c r="N414" i="13" s="1"/>
  <c r="J415" i="13"/>
  <c r="K415" i="13" s="1"/>
  <c r="N415" i="13" s="1"/>
  <c r="J416" i="13"/>
  <c r="K416" i="13" s="1"/>
  <c r="N416" i="13" s="1"/>
  <c r="J417" i="13"/>
  <c r="K417" i="13" s="1"/>
  <c r="N417" i="13" s="1"/>
  <c r="J418" i="13"/>
  <c r="K418" i="13" s="1"/>
  <c r="N418" i="13" s="1"/>
  <c r="J419" i="13"/>
  <c r="K419" i="13" s="1"/>
  <c r="N419" i="13" s="1"/>
  <c r="J420" i="13"/>
  <c r="K420" i="13" s="1"/>
  <c r="N420" i="13" s="1"/>
  <c r="J421" i="13"/>
  <c r="K421" i="13" s="1"/>
  <c r="N421" i="13" s="1"/>
  <c r="J422" i="13"/>
  <c r="K422" i="13" s="1"/>
  <c r="N422" i="13" s="1"/>
  <c r="J423" i="13"/>
  <c r="K423" i="13" s="1"/>
  <c r="N423" i="13" s="1"/>
  <c r="J424" i="13"/>
  <c r="K424" i="13" s="1"/>
  <c r="N424" i="13" s="1"/>
  <c r="J425" i="13"/>
  <c r="K425" i="13" s="1"/>
  <c r="N425" i="13" s="1"/>
  <c r="J426" i="13"/>
  <c r="K426" i="13" s="1"/>
  <c r="N426" i="13" s="1"/>
  <c r="J427" i="13"/>
  <c r="K427" i="13" s="1"/>
  <c r="N427" i="13" s="1"/>
  <c r="J428" i="13"/>
  <c r="K428" i="13" s="1"/>
  <c r="N428" i="13" s="1"/>
  <c r="J429" i="13"/>
  <c r="K429" i="13" s="1"/>
  <c r="N429" i="13" s="1"/>
  <c r="J430" i="13"/>
  <c r="K430" i="13" s="1"/>
  <c r="N430" i="13" s="1"/>
  <c r="J431" i="13"/>
  <c r="K431" i="13" s="1"/>
  <c r="N431" i="13" s="1"/>
  <c r="J432" i="13"/>
  <c r="K432" i="13" s="1"/>
  <c r="N432" i="13" s="1"/>
  <c r="J433" i="13"/>
  <c r="K433" i="13" s="1"/>
  <c r="N433" i="13" s="1"/>
  <c r="J434" i="13"/>
  <c r="K434" i="13" s="1"/>
  <c r="N434" i="13" s="1"/>
  <c r="J435" i="13"/>
  <c r="K435" i="13" s="1"/>
  <c r="N435" i="13" s="1"/>
  <c r="J436" i="13"/>
  <c r="K436" i="13" s="1"/>
  <c r="N436" i="13" s="1"/>
  <c r="J437" i="13"/>
  <c r="K437" i="13" s="1"/>
  <c r="N437" i="13" s="1"/>
  <c r="J438" i="13"/>
  <c r="K438" i="13" s="1"/>
  <c r="N438" i="13" s="1"/>
  <c r="J439" i="13"/>
  <c r="K439" i="13" s="1"/>
  <c r="N439" i="13" s="1"/>
  <c r="J440" i="13"/>
  <c r="K440" i="13" s="1"/>
  <c r="N440" i="13" s="1"/>
  <c r="J441" i="13"/>
  <c r="K441" i="13" s="1"/>
  <c r="N441" i="13" s="1"/>
  <c r="J442" i="13"/>
  <c r="K442" i="13" s="1"/>
  <c r="N442" i="13" s="1"/>
  <c r="J443" i="13"/>
  <c r="K443" i="13" s="1"/>
  <c r="N443" i="13" s="1"/>
  <c r="J444" i="13"/>
  <c r="K444" i="13" s="1"/>
  <c r="N444" i="13" s="1"/>
  <c r="J445" i="13"/>
  <c r="K445" i="13" s="1"/>
  <c r="N445" i="13" s="1"/>
  <c r="J446" i="13"/>
  <c r="K446" i="13" s="1"/>
  <c r="N446" i="13" s="1"/>
  <c r="J447" i="13"/>
  <c r="K447" i="13" s="1"/>
  <c r="N447" i="13" s="1"/>
  <c r="J448" i="13"/>
  <c r="K448" i="13" s="1"/>
  <c r="N448" i="13" s="1"/>
  <c r="J449" i="13"/>
  <c r="K449" i="13" s="1"/>
  <c r="N449" i="13" s="1"/>
  <c r="J450" i="13"/>
  <c r="K450" i="13" s="1"/>
  <c r="N450" i="13" s="1"/>
  <c r="J451" i="13"/>
  <c r="K451" i="13" s="1"/>
  <c r="N451" i="13" s="1"/>
  <c r="J452" i="13"/>
  <c r="K452" i="13" s="1"/>
  <c r="N452" i="13" s="1"/>
  <c r="J453" i="13"/>
  <c r="K453" i="13" s="1"/>
  <c r="N453" i="13" s="1"/>
  <c r="J454" i="13"/>
  <c r="K454" i="13" s="1"/>
  <c r="N454" i="13" s="1"/>
  <c r="J455" i="13"/>
  <c r="K455" i="13" s="1"/>
  <c r="N455" i="13" s="1"/>
  <c r="J456" i="13"/>
  <c r="K456" i="13" s="1"/>
  <c r="N456" i="13" s="1"/>
  <c r="J457" i="13"/>
  <c r="K457" i="13" s="1"/>
  <c r="N457" i="13" s="1"/>
  <c r="J458" i="13"/>
  <c r="K458" i="13" s="1"/>
  <c r="N458" i="13" s="1"/>
  <c r="J459" i="13"/>
  <c r="K459" i="13" s="1"/>
  <c r="N459" i="13" s="1"/>
  <c r="J460" i="13"/>
  <c r="K460" i="13" s="1"/>
  <c r="N460" i="13" s="1"/>
  <c r="J461" i="13"/>
  <c r="K461" i="13" s="1"/>
  <c r="N461" i="13" s="1"/>
  <c r="J462" i="13"/>
  <c r="K462" i="13" s="1"/>
  <c r="N462" i="13" s="1"/>
  <c r="J463" i="13"/>
  <c r="K463" i="13" s="1"/>
  <c r="N463" i="13" s="1"/>
  <c r="J464" i="13"/>
  <c r="K464" i="13" s="1"/>
  <c r="N464" i="13" s="1"/>
  <c r="J465" i="13"/>
  <c r="K465" i="13" s="1"/>
  <c r="N465" i="13" s="1"/>
  <c r="J466" i="13"/>
  <c r="K466" i="13" s="1"/>
  <c r="N466" i="13" s="1"/>
  <c r="J467" i="13"/>
  <c r="K467" i="13" s="1"/>
  <c r="N467" i="13" s="1"/>
  <c r="J468" i="13"/>
  <c r="K468" i="13" s="1"/>
  <c r="N468" i="13" s="1"/>
  <c r="J469" i="13"/>
  <c r="K469" i="13" s="1"/>
  <c r="N469" i="13" s="1"/>
  <c r="J470" i="13"/>
  <c r="K470" i="13" s="1"/>
  <c r="N470" i="13" s="1"/>
  <c r="J471" i="13"/>
  <c r="K471" i="13" s="1"/>
  <c r="N471" i="13" s="1"/>
  <c r="J472" i="13"/>
  <c r="K472" i="13" s="1"/>
  <c r="N472" i="13" s="1"/>
  <c r="J473" i="13"/>
  <c r="K473" i="13" s="1"/>
  <c r="N473" i="13" s="1"/>
  <c r="J474" i="13"/>
  <c r="K474" i="13" s="1"/>
  <c r="N474" i="13" s="1"/>
  <c r="J475" i="13"/>
  <c r="K475" i="13" s="1"/>
  <c r="N475" i="13" s="1"/>
  <c r="J476" i="13"/>
  <c r="K476" i="13" s="1"/>
  <c r="N476" i="13" s="1"/>
  <c r="J477" i="13"/>
  <c r="K477" i="13" s="1"/>
  <c r="N477" i="13" s="1"/>
  <c r="J478" i="13"/>
  <c r="K478" i="13" s="1"/>
  <c r="N478" i="13" s="1"/>
  <c r="J479" i="13"/>
  <c r="K479" i="13" s="1"/>
  <c r="N479" i="13" s="1"/>
  <c r="J480" i="13"/>
  <c r="K480" i="13" s="1"/>
  <c r="N480" i="13" s="1"/>
  <c r="J481" i="13"/>
  <c r="K481" i="13" s="1"/>
  <c r="N481" i="13" s="1"/>
  <c r="J482" i="13"/>
  <c r="K482" i="13" s="1"/>
  <c r="N482" i="13" s="1"/>
  <c r="J483" i="13"/>
  <c r="K483" i="13" s="1"/>
  <c r="N483" i="13" s="1"/>
  <c r="J484" i="13"/>
  <c r="K484" i="13" s="1"/>
  <c r="N484" i="13" s="1"/>
  <c r="J485" i="13"/>
  <c r="K485" i="13" s="1"/>
  <c r="N485" i="13" s="1"/>
  <c r="J486" i="13"/>
  <c r="K486" i="13" s="1"/>
  <c r="N486" i="13" s="1"/>
  <c r="J487" i="13"/>
  <c r="K487" i="13" s="1"/>
  <c r="N487" i="13" s="1"/>
  <c r="J488" i="13"/>
  <c r="K488" i="13" s="1"/>
  <c r="N488" i="13" s="1"/>
  <c r="J489" i="13"/>
  <c r="K489" i="13" s="1"/>
  <c r="N489" i="13" s="1"/>
  <c r="J490" i="13"/>
  <c r="K490" i="13" s="1"/>
  <c r="N490" i="13" s="1"/>
  <c r="J491" i="13"/>
  <c r="K491" i="13" s="1"/>
  <c r="N491" i="13" s="1"/>
  <c r="J492" i="13"/>
  <c r="K492" i="13" s="1"/>
  <c r="N492" i="13" s="1"/>
  <c r="J493" i="13"/>
  <c r="K493" i="13" s="1"/>
  <c r="N493" i="13" s="1"/>
  <c r="J494" i="13"/>
  <c r="K494" i="13" s="1"/>
  <c r="N494" i="13" s="1"/>
  <c r="J495" i="13"/>
  <c r="K495" i="13" s="1"/>
  <c r="N495" i="13" s="1"/>
  <c r="J496" i="13"/>
  <c r="K496" i="13" s="1"/>
  <c r="N496" i="13" s="1"/>
  <c r="J497" i="13"/>
  <c r="K497" i="13" s="1"/>
  <c r="N497" i="13" s="1"/>
  <c r="J498" i="13"/>
  <c r="K498" i="13" s="1"/>
  <c r="N498" i="13" s="1"/>
  <c r="J499" i="13"/>
  <c r="K499" i="13" s="1"/>
  <c r="N499" i="13" s="1"/>
  <c r="J500" i="13"/>
  <c r="K500" i="13" s="1"/>
  <c r="N500" i="13" s="1"/>
  <c r="J501" i="13"/>
  <c r="K501" i="13" s="1"/>
  <c r="N501" i="13" s="1"/>
  <c r="J502" i="13"/>
  <c r="K502" i="13" s="1"/>
  <c r="N502" i="13" s="1"/>
  <c r="J503" i="13"/>
  <c r="K503" i="13" s="1"/>
  <c r="N503" i="13" s="1"/>
  <c r="J504" i="13"/>
  <c r="K504" i="13" s="1"/>
  <c r="N504" i="13" s="1"/>
  <c r="J505" i="13"/>
  <c r="K505" i="13" s="1"/>
  <c r="N505" i="13" s="1"/>
  <c r="J506" i="13"/>
  <c r="K506" i="13" s="1"/>
  <c r="N506" i="13" s="1"/>
  <c r="J507" i="13"/>
  <c r="K507" i="13" s="1"/>
  <c r="N507" i="13" s="1"/>
  <c r="J508" i="13"/>
  <c r="K508" i="13" s="1"/>
  <c r="N508" i="13" s="1"/>
  <c r="J509" i="13"/>
  <c r="K509" i="13" s="1"/>
  <c r="N509" i="13" s="1"/>
  <c r="J510" i="13"/>
  <c r="K510" i="13" s="1"/>
  <c r="N510" i="13" s="1"/>
  <c r="J511" i="13"/>
  <c r="K511" i="13" s="1"/>
  <c r="N511" i="13" s="1"/>
  <c r="J512" i="13"/>
  <c r="K512" i="13" s="1"/>
  <c r="N512" i="13" s="1"/>
  <c r="J513" i="13"/>
  <c r="K513" i="13" s="1"/>
  <c r="N513" i="13" s="1"/>
  <c r="J514" i="13"/>
  <c r="K514" i="13" s="1"/>
  <c r="N514" i="13" s="1"/>
  <c r="J515" i="13"/>
  <c r="K515" i="13" s="1"/>
  <c r="N515" i="13" s="1"/>
  <c r="J516" i="13"/>
  <c r="K516" i="13" s="1"/>
  <c r="N516" i="13" s="1"/>
  <c r="J517" i="13"/>
  <c r="K517" i="13" s="1"/>
  <c r="N517" i="13" s="1"/>
  <c r="J518" i="13"/>
  <c r="K518" i="13" s="1"/>
  <c r="N518" i="13" s="1"/>
  <c r="J519" i="13"/>
  <c r="K519" i="13" s="1"/>
  <c r="N519" i="13" s="1"/>
  <c r="J520" i="13"/>
  <c r="K520" i="13" s="1"/>
  <c r="N520" i="13" s="1"/>
  <c r="J521" i="13"/>
  <c r="K521" i="13" s="1"/>
  <c r="N521" i="13" s="1"/>
  <c r="J522" i="13"/>
  <c r="K522" i="13" s="1"/>
  <c r="N522" i="13" s="1"/>
  <c r="J523" i="13"/>
  <c r="K523" i="13" s="1"/>
  <c r="N523" i="13" s="1"/>
  <c r="J524" i="13"/>
  <c r="K524" i="13" s="1"/>
  <c r="N524" i="13" s="1"/>
  <c r="J525" i="13"/>
  <c r="K525" i="13" s="1"/>
  <c r="N525" i="13" s="1"/>
  <c r="J526" i="13"/>
  <c r="K526" i="13" s="1"/>
  <c r="N526" i="13" s="1"/>
  <c r="J527" i="13"/>
  <c r="K527" i="13" s="1"/>
  <c r="N527" i="13" s="1"/>
  <c r="J528" i="13"/>
  <c r="K528" i="13" s="1"/>
  <c r="N528" i="13" s="1"/>
  <c r="J529" i="13"/>
  <c r="K529" i="13" s="1"/>
  <c r="N529" i="13" s="1"/>
  <c r="J530" i="13"/>
  <c r="K530" i="13" s="1"/>
  <c r="N530" i="13" s="1"/>
  <c r="J531" i="13"/>
  <c r="K531" i="13" s="1"/>
  <c r="N531" i="13" s="1"/>
  <c r="J532" i="13"/>
  <c r="K532" i="13" s="1"/>
  <c r="N532" i="13" s="1"/>
  <c r="J533" i="13"/>
  <c r="K533" i="13" s="1"/>
  <c r="N533" i="13" s="1"/>
  <c r="J534" i="13"/>
  <c r="K534" i="13" s="1"/>
  <c r="N534" i="13" s="1"/>
  <c r="J535" i="13"/>
  <c r="K535" i="13" s="1"/>
  <c r="N535" i="13" s="1"/>
  <c r="J536" i="13"/>
  <c r="K536" i="13" s="1"/>
  <c r="N536" i="13" s="1"/>
  <c r="J537" i="13"/>
  <c r="K537" i="13" s="1"/>
  <c r="N537" i="13" s="1"/>
  <c r="J538" i="13"/>
  <c r="K538" i="13" s="1"/>
  <c r="N538" i="13" s="1"/>
  <c r="J539" i="13"/>
  <c r="K539" i="13" s="1"/>
  <c r="N539" i="13" s="1"/>
  <c r="J540" i="13"/>
  <c r="K540" i="13" s="1"/>
  <c r="N540" i="13" s="1"/>
  <c r="J541" i="13"/>
  <c r="K541" i="13" s="1"/>
  <c r="N541" i="13" s="1"/>
  <c r="J542" i="13"/>
  <c r="K542" i="13" s="1"/>
  <c r="N542" i="13" s="1"/>
  <c r="J543" i="13"/>
  <c r="K543" i="13" s="1"/>
  <c r="N543" i="13" s="1"/>
  <c r="J544" i="13"/>
  <c r="K544" i="13" s="1"/>
  <c r="N544" i="13" s="1"/>
  <c r="J545" i="13"/>
  <c r="K545" i="13" s="1"/>
  <c r="N545" i="13" s="1"/>
  <c r="J546" i="13"/>
  <c r="K546" i="13" s="1"/>
  <c r="N546" i="13" s="1"/>
  <c r="J547" i="13"/>
  <c r="K547" i="13" s="1"/>
  <c r="N547" i="13" s="1"/>
  <c r="J548" i="13"/>
  <c r="K548" i="13" s="1"/>
  <c r="N548" i="13" s="1"/>
  <c r="J549" i="13"/>
  <c r="K549" i="13" s="1"/>
  <c r="N549" i="13" s="1"/>
  <c r="J550" i="13"/>
  <c r="K550" i="13" s="1"/>
  <c r="N550" i="13" s="1"/>
  <c r="J551" i="13"/>
  <c r="K551" i="13" s="1"/>
  <c r="N551" i="13" s="1"/>
  <c r="J552" i="13"/>
  <c r="K552" i="13" s="1"/>
  <c r="N552" i="13" s="1"/>
  <c r="J553" i="13"/>
  <c r="K553" i="13" s="1"/>
  <c r="N553" i="13" s="1"/>
  <c r="J554" i="13"/>
  <c r="K554" i="13" s="1"/>
  <c r="N554" i="13" s="1"/>
  <c r="J555" i="13"/>
  <c r="K555" i="13" s="1"/>
  <c r="N555" i="13" s="1"/>
  <c r="J556" i="13"/>
  <c r="K556" i="13" s="1"/>
  <c r="N556" i="13" s="1"/>
  <c r="J557" i="13"/>
  <c r="K557" i="13" s="1"/>
  <c r="N557" i="13" s="1"/>
  <c r="J558" i="13"/>
  <c r="K558" i="13" s="1"/>
  <c r="N558" i="13" s="1"/>
  <c r="J559" i="13"/>
  <c r="K559" i="13" s="1"/>
  <c r="N559" i="13" s="1"/>
  <c r="J560" i="13"/>
  <c r="K560" i="13" s="1"/>
  <c r="N560" i="13" s="1"/>
  <c r="J561" i="13"/>
  <c r="K561" i="13" s="1"/>
  <c r="N561" i="13" s="1"/>
  <c r="J562" i="13"/>
  <c r="K562" i="13" s="1"/>
  <c r="N562" i="13" s="1"/>
  <c r="J563" i="13"/>
  <c r="K563" i="13" s="1"/>
  <c r="N563" i="13" s="1"/>
  <c r="J564" i="13"/>
  <c r="K564" i="13" s="1"/>
  <c r="N564" i="13" s="1"/>
  <c r="J565" i="13"/>
  <c r="K565" i="13" s="1"/>
  <c r="N565" i="13" s="1"/>
  <c r="J566" i="13"/>
  <c r="K566" i="13" s="1"/>
  <c r="N566" i="13" s="1"/>
  <c r="J567" i="13"/>
  <c r="K567" i="13" s="1"/>
  <c r="N567" i="13" s="1"/>
  <c r="J568" i="13"/>
  <c r="K568" i="13" s="1"/>
  <c r="N568" i="13" s="1"/>
  <c r="J569" i="13"/>
  <c r="K569" i="13" s="1"/>
  <c r="N569" i="13" s="1"/>
  <c r="J570" i="13"/>
  <c r="K570" i="13" s="1"/>
  <c r="N570" i="13" s="1"/>
  <c r="J571" i="13"/>
  <c r="K571" i="13" s="1"/>
  <c r="N571" i="13" s="1"/>
  <c r="J572" i="13"/>
  <c r="K572" i="13" s="1"/>
  <c r="N572" i="13" s="1"/>
  <c r="J573" i="13"/>
  <c r="K573" i="13" s="1"/>
  <c r="N573" i="13" s="1"/>
  <c r="J574" i="13"/>
  <c r="K574" i="13" s="1"/>
  <c r="N574" i="13" s="1"/>
  <c r="J575" i="13"/>
  <c r="K575" i="13" s="1"/>
  <c r="N575" i="13" s="1"/>
  <c r="J576" i="13"/>
  <c r="K576" i="13" s="1"/>
  <c r="N576" i="13" s="1"/>
  <c r="J577" i="13"/>
  <c r="K577" i="13" s="1"/>
  <c r="N577" i="13" s="1"/>
  <c r="J578" i="13"/>
  <c r="K578" i="13" s="1"/>
  <c r="N578" i="13" s="1"/>
  <c r="J579" i="13"/>
  <c r="K579" i="13" s="1"/>
  <c r="N579" i="13" s="1"/>
  <c r="J580" i="13"/>
  <c r="K580" i="13" s="1"/>
  <c r="N580" i="13" s="1"/>
  <c r="J581" i="13"/>
  <c r="K581" i="13" s="1"/>
  <c r="N581" i="13" s="1"/>
  <c r="J582" i="13"/>
  <c r="K582" i="13" s="1"/>
  <c r="N582" i="13" s="1"/>
  <c r="J583" i="13"/>
  <c r="K583" i="13" s="1"/>
  <c r="N583" i="13" s="1"/>
  <c r="J584" i="13"/>
  <c r="K584" i="13" s="1"/>
  <c r="N584" i="13" s="1"/>
  <c r="J585" i="13"/>
  <c r="K585" i="13" s="1"/>
  <c r="N585" i="13" s="1"/>
  <c r="J586" i="13"/>
  <c r="K586" i="13" s="1"/>
  <c r="N586" i="13" s="1"/>
  <c r="J587" i="13"/>
  <c r="K587" i="13" s="1"/>
  <c r="N587" i="13" s="1"/>
  <c r="J588" i="13"/>
  <c r="K588" i="13" s="1"/>
  <c r="N588" i="13" s="1"/>
  <c r="J589" i="13"/>
  <c r="K589" i="13" s="1"/>
  <c r="N589" i="13" s="1"/>
  <c r="J590" i="13"/>
  <c r="K590" i="13" s="1"/>
  <c r="N590" i="13" s="1"/>
  <c r="J591" i="13"/>
  <c r="K591" i="13" s="1"/>
  <c r="N591" i="13" s="1"/>
  <c r="J592" i="13"/>
  <c r="K592" i="13" s="1"/>
  <c r="N592" i="13" s="1"/>
  <c r="J593" i="13"/>
  <c r="K593" i="13" s="1"/>
  <c r="N593" i="13" s="1"/>
  <c r="J594" i="13"/>
  <c r="K594" i="13" s="1"/>
  <c r="N594" i="13" s="1"/>
  <c r="J595" i="13"/>
  <c r="K595" i="13" s="1"/>
  <c r="N595" i="13" s="1"/>
  <c r="J596" i="13"/>
  <c r="K596" i="13" s="1"/>
  <c r="N596" i="13" s="1"/>
  <c r="J597" i="13"/>
  <c r="K597" i="13" s="1"/>
  <c r="N597" i="13" s="1"/>
  <c r="J598" i="13"/>
  <c r="K598" i="13" s="1"/>
  <c r="N598" i="13" s="1"/>
  <c r="J599" i="13"/>
  <c r="K599" i="13" s="1"/>
  <c r="N599" i="13" s="1"/>
  <c r="J600" i="13"/>
  <c r="K600" i="13" s="1"/>
  <c r="N600" i="13" s="1"/>
  <c r="J601" i="13"/>
  <c r="K601" i="13" s="1"/>
  <c r="N601" i="13" s="1"/>
  <c r="J602" i="13"/>
  <c r="K602" i="13" s="1"/>
  <c r="N602" i="13" s="1"/>
  <c r="J603" i="13"/>
  <c r="K603" i="13" s="1"/>
  <c r="N603" i="13" s="1"/>
  <c r="J604" i="13"/>
  <c r="K604" i="13" s="1"/>
  <c r="N604" i="13" s="1"/>
  <c r="J605" i="13"/>
  <c r="K605" i="13" s="1"/>
  <c r="N605" i="13" s="1"/>
  <c r="J606" i="13"/>
  <c r="K606" i="13" s="1"/>
  <c r="N606" i="13" s="1"/>
  <c r="J607" i="13"/>
  <c r="K607" i="13" s="1"/>
  <c r="N607" i="13" s="1"/>
  <c r="J608" i="13"/>
  <c r="K608" i="13" s="1"/>
  <c r="N608" i="13" s="1"/>
  <c r="J609" i="13"/>
  <c r="K609" i="13" s="1"/>
  <c r="N609" i="13" s="1"/>
  <c r="J610" i="13"/>
  <c r="K610" i="13" s="1"/>
  <c r="N610" i="13" s="1"/>
  <c r="J611" i="13"/>
  <c r="K611" i="13" s="1"/>
  <c r="N611" i="13" s="1"/>
  <c r="J612" i="13"/>
  <c r="K612" i="13" s="1"/>
  <c r="N612" i="13" s="1"/>
  <c r="J613" i="13"/>
  <c r="K613" i="13" s="1"/>
  <c r="N613" i="13" s="1"/>
  <c r="J614" i="13"/>
  <c r="K614" i="13" s="1"/>
  <c r="N614" i="13" s="1"/>
  <c r="J615" i="13"/>
  <c r="K615" i="13" s="1"/>
  <c r="N615" i="13" s="1"/>
  <c r="J616" i="13"/>
  <c r="K616" i="13" s="1"/>
  <c r="N616" i="13" s="1"/>
  <c r="J617" i="13"/>
  <c r="K617" i="13" s="1"/>
  <c r="N617" i="13" s="1"/>
  <c r="J618" i="13"/>
  <c r="K618" i="13" s="1"/>
  <c r="N618" i="13" s="1"/>
  <c r="J619" i="13"/>
  <c r="K619" i="13" s="1"/>
  <c r="N619" i="13" s="1"/>
  <c r="J620" i="13"/>
  <c r="K620" i="13" s="1"/>
  <c r="N620" i="13" s="1"/>
  <c r="J621" i="13"/>
  <c r="K621" i="13" s="1"/>
  <c r="N621" i="13" s="1"/>
  <c r="J622" i="13"/>
  <c r="K622" i="13" s="1"/>
  <c r="N622" i="13" s="1"/>
  <c r="J623" i="13"/>
  <c r="K623" i="13" s="1"/>
  <c r="N623" i="13" s="1"/>
  <c r="J624" i="13"/>
  <c r="K624" i="13" s="1"/>
  <c r="N624" i="13" s="1"/>
  <c r="J625" i="13"/>
  <c r="K625" i="13" s="1"/>
  <c r="N625" i="13" s="1"/>
  <c r="J626" i="13"/>
  <c r="K626" i="13" s="1"/>
  <c r="N626" i="13" s="1"/>
  <c r="J627" i="13"/>
  <c r="K627" i="13" s="1"/>
  <c r="N627" i="13" s="1"/>
  <c r="J628" i="13"/>
  <c r="K628" i="13" s="1"/>
  <c r="N628" i="13" s="1"/>
  <c r="J629" i="13"/>
  <c r="K629" i="13" s="1"/>
  <c r="N629" i="13" s="1"/>
  <c r="J630" i="13"/>
  <c r="K630" i="13" s="1"/>
  <c r="N630" i="13" s="1"/>
  <c r="J631" i="13"/>
  <c r="K631" i="13" s="1"/>
  <c r="N631" i="13" s="1"/>
  <c r="J632" i="13"/>
  <c r="K632" i="13" s="1"/>
  <c r="N632" i="13" s="1"/>
  <c r="J633" i="13"/>
  <c r="K633" i="13" s="1"/>
  <c r="N633" i="13" s="1"/>
  <c r="J634" i="13"/>
  <c r="K634" i="13" s="1"/>
  <c r="N634" i="13" s="1"/>
  <c r="J635" i="13"/>
  <c r="K635" i="13" s="1"/>
  <c r="N635" i="13" s="1"/>
  <c r="J636" i="13"/>
  <c r="K636" i="13" s="1"/>
  <c r="N636" i="13" s="1"/>
  <c r="J637" i="13"/>
  <c r="K637" i="13" s="1"/>
  <c r="N637" i="13" s="1"/>
  <c r="J638" i="13"/>
  <c r="K638" i="13" s="1"/>
  <c r="N638" i="13" s="1"/>
  <c r="J639" i="13"/>
  <c r="K639" i="13" s="1"/>
  <c r="N639" i="13" s="1"/>
  <c r="J640" i="13"/>
  <c r="K640" i="13" s="1"/>
  <c r="N640" i="13" s="1"/>
  <c r="J641" i="13"/>
  <c r="K641" i="13" s="1"/>
  <c r="N641" i="13" s="1"/>
  <c r="J642" i="13"/>
  <c r="K642" i="13" s="1"/>
  <c r="N642" i="13" s="1"/>
  <c r="J643" i="13"/>
  <c r="K643" i="13" s="1"/>
  <c r="N643" i="13" s="1"/>
  <c r="J644" i="13"/>
  <c r="K644" i="13" s="1"/>
  <c r="N644" i="13" s="1"/>
  <c r="J645" i="13"/>
  <c r="K645" i="13" s="1"/>
  <c r="N645" i="13" s="1"/>
  <c r="J646" i="13"/>
  <c r="K646" i="13" s="1"/>
  <c r="N646" i="13" s="1"/>
  <c r="J647" i="13"/>
  <c r="K647" i="13" s="1"/>
  <c r="N647" i="13" s="1"/>
  <c r="J648" i="13"/>
  <c r="K648" i="13" s="1"/>
  <c r="N648" i="13" s="1"/>
  <c r="J649" i="13"/>
  <c r="K649" i="13" s="1"/>
  <c r="N649" i="13" s="1"/>
  <c r="J650" i="13"/>
  <c r="K650" i="13" s="1"/>
  <c r="N650" i="13" s="1"/>
  <c r="J651" i="13"/>
  <c r="K651" i="13" s="1"/>
  <c r="N651" i="13" s="1"/>
  <c r="J652" i="13"/>
  <c r="K652" i="13" s="1"/>
  <c r="N652" i="13" s="1"/>
  <c r="J653" i="13"/>
  <c r="K653" i="13" s="1"/>
  <c r="N653" i="13" s="1"/>
  <c r="J654" i="13"/>
  <c r="K654" i="13" s="1"/>
  <c r="N654" i="13" s="1"/>
  <c r="J655" i="13"/>
  <c r="K655" i="13" s="1"/>
  <c r="N655" i="13" s="1"/>
  <c r="J656" i="13"/>
  <c r="K656" i="13" s="1"/>
  <c r="N656" i="13" s="1"/>
  <c r="J657" i="13"/>
  <c r="K657" i="13" s="1"/>
  <c r="N657" i="13" s="1"/>
  <c r="J658" i="13"/>
  <c r="K658" i="13" s="1"/>
  <c r="N658" i="13" s="1"/>
  <c r="J659" i="13"/>
  <c r="K659" i="13" s="1"/>
  <c r="N659" i="13" s="1"/>
  <c r="J660" i="13"/>
  <c r="K660" i="13" s="1"/>
  <c r="N660" i="13" s="1"/>
  <c r="J661" i="13"/>
  <c r="K661" i="13" s="1"/>
  <c r="N661" i="13" s="1"/>
  <c r="J662" i="13"/>
  <c r="K662" i="13" s="1"/>
  <c r="N662" i="13" s="1"/>
  <c r="J663" i="13"/>
  <c r="K663" i="13" s="1"/>
  <c r="N663" i="13" s="1"/>
  <c r="J664" i="13"/>
  <c r="K664" i="13" s="1"/>
  <c r="N664" i="13" s="1"/>
  <c r="J665" i="13"/>
  <c r="K665" i="13" s="1"/>
  <c r="N665" i="13" s="1"/>
  <c r="J666" i="13"/>
  <c r="K666" i="13" s="1"/>
  <c r="N666" i="13" s="1"/>
  <c r="J667" i="13"/>
  <c r="K667" i="13" s="1"/>
  <c r="N667" i="13" s="1"/>
  <c r="J668" i="13"/>
  <c r="K668" i="13" s="1"/>
  <c r="N668" i="13" s="1"/>
  <c r="J669" i="13"/>
  <c r="K669" i="13" s="1"/>
  <c r="N669" i="13" s="1"/>
  <c r="J670" i="13"/>
  <c r="K670" i="13" s="1"/>
  <c r="N670" i="13" s="1"/>
  <c r="J671" i="13"/>
  <c r="K671" i="13" s="1"/>
  <c r="N671" i="13" s="1"/>
  <c r="J672" i="13"/>
  <c r="K672" i="13" s="1"/>
  <c r="N672" i="13" s="1"/>
  <c r="J673" i="13"/>
  <c r="K673" i="13" s="1"/>
  <c r="N673" i="13" s="1"/>
  <c r="J674" i="13"/>
  <c r="K674" i="13" s="1"/>
  <c r="N674" i="13" s="1"/>
  <c r="J675" i="13"/>
  <c r="K675" i="13" s="1"/>
  <c r="N675" i="13" s="1"/>
  <c r="J676" i="13"/>
  <c r="K676" i="13" s="1"/>
  <c r="N676" i="13" s="1"/>
  <c r="J677" i="13"/>
  <c r="K677" i="13" s="1"/>
  <c r="N677" i="13" s="1"/>
  <c r="J678" i="13"/>
  <c r="K678" i="13" s="1"/>
  <c r="N678" i="13" s="1"/>
  <c r="J679" i="13"/>
  <c r="K679" i="13" s="1"/>
  <c r="N679" i="13" s="1"/>
  <c r="J680" i="13"/>
  <c r="K680" i="13" s="1"/>
  <c r="N680" i="13" s="1"/>
  <c r="J681" i="13"/>
  <c r="K681" i="13" s="1"/>
  <c r="N681" i="13" s="1"/>
  <c r="J682" i="13"/>
  <c r="K682" i="13" s="1"/>
  <c r="N682" i="13" s="1"/>
  <c r="J683" i="13"/>
  <c r="K683" i="13" s="1"/>
  <c r="N683" i="13" s="1"/>
  <c r="J684" i="13"/>
  <c r="K684" i="13" s="1"/>
  <c r="N684" i="13" s="1"/>
  <c r="J685" i="13"/>
  <c r="K685" i="13" s="1"/>
  <c r="N685" i="13" s="1"/>
  <c r="J686" i="13"/>
  <c r="K686" i="13" s="1"/>
  <c r="N686" i="13" s="1"/>
  <c r="J687" i="13"/>
  <c r="K687" i="13" s="1"/>
  <c r="N687" i="13" s="1"/>
  <c r="J688" i="13"/>
  <c r="K688" i="13" s="1"/>
  <c r="N688" i="13" s="1"/>
  <c r="J689" i="13"/>
  <c r="K689" i="13" s="1"/>
  <c r="N689" i="13" s="1"/>
  <c r="J690" i="13"/>
  <c r="K690" i="13" s="1"/>
  <c r="N690" i="13" s="1"/>
  <c r="J691" i="13"/>
  <c r="K691" i="13" s="1"/>
  <c r="N691" i="13" s="1"/>
  <c r="J692" i="13"/>
  <c r="K692" i="13" s="1"/>
  <c r="N692" i="13" s="1"/>
  <c r="J693" i="13"/>
  <c r="K693" i="13" s="1"/>
  <c r="N693" i="13" s="1"/>
  <c r="J694" i="13"/>
  <c r="K694" i="13" s="1"/>
  <c r="N694" i="13" s="1"/>
  <c r="J695" i="13"/>
  <c r="K695" i="13" s="1"/>
  <c r="N695" i="13" s="1"/>
  <c r="J696" i="13"/>
  <c r="K696" i="13" s="1"/>
  <c r="N696" i="13" s="1"/>
  <c r="J697" i="13"/>
  <c r="K697" i="13" s="1"/>
  <c r="N697" i="13" s="1"/>
  <c r="J698" i="13"/>
  <c r="K698" i="13" s="1"/>
  <c r="N698" i="13" s="1"/>
  <c r="J699" i="13"/>
  <c r="K699" i="13" s="1"/>
  <c r="N699" i="13" s="1"/>
  <c r="J700" i="13"/>
  <c r="K700" i="13" s="1"/>
  <c r="N700" i="13" s="1"/>
  <c r="J701" i="13"/>
  <c r="K701" i="13" s="1"/>
  <c r="N701" i="13" s="1"/>
  <c r="J702" i="13"/>
  <c r="K702" i="13" s="1"/>
  <c r="N702" i="13" s="1"/>
  <c r="J703" i="13"/>
  <c r="K703" i="13" s="1"/>
  <c r="N703" i="13" s="1"/>
  <c r="J704" i="13"/>
  <c r="K704" i="13" s="1"/>
  <c r="N704" i="13" s="1"/>
  <c r="J705" i="13"/>
  <c r="K705" i="13" s="1"/>
  <c r="N705" i="13" s="1"/>
  <c r="J706" i="13"/>
  <c r="K706" i="13" s="1"/>
  <c r="N706" i="13" s="1"/>
  <c r="J707" i="13"/>
  <c r="K707" i="13" s="1"/>
  <c r="N707" i="13" s="1"/>
  <c r="J708" i="13"/>
  <c r="K708" i="13" s="1"/>
  <c r="N708" i="13" s="1"/>
  <c r="J709" i="13"/>
  <c r="K709" i="13" s="1"/>
  <c r="N709" i="13" s="1"/>
  <c r="J710" i="13"/>
  <c r="K710" i="13" s="1"/>
  <c r="N710" i="13" s="1"/>
  <c r="J711" i="13"/>
  <c r="K711" i="13" s="1"/>
  <c r="N711" i="13" s="1"/>
  <c r="J712" i="13"/>
  <c r="K712" i="13" s="1"/>
  <c r="N712" i="13" s="1"/>
  <c r="J713" i="13"/>
  <c r="K713" i="13" s="1"/>
  <c r="N713" i="13" s="1"/>
  <c r="J714" i="13"/>
  <c r="K714" i="13" s="1"/>
  <c r="N714" i="13" s="1"/>
  <c r="J715" i="13"/>
  <c r="K715" i="13" s="1"/>
  <c r="N715" i="13" s="1"/>
  <c r="J716" i="13"/>
  <c r="K716" i="13" s="1"/>
  <c r="N716" i="13" s="1"/>
  <c r="J717" i="13"/>
  <c r="K717" i="13" s="1"/>
  <c r="N717" i="13" s="1"/>
  <c r="J718" i="13"/>
  <c r="K718" i="13" s="1"/>
  <c r="N718" i="13" s="1"/>
  <c r="J719" i="13"/>
  <c r="K719" i="13" s="1"/>
  <c r="N719" i="13" s="1"/>
  <c r="J720" i="13"/>
  <c r="K720" i="13" s="1"/>
  <c r="N720" i="13" s="1"/>
  <c r="J721" i="13"/>
  <c r="K721" i="13" s="1"/>
  <c r="N721" i="13" s="1"/>
  <c r="J722" i="13"/>
  <c r="K722" i="13" s="1"/>
  <c r="N722" i="13" s="1"/>
  <c r="J723" i="13"/>
  <c r="K723" i="13" s="1"/>
  <c r="N723" i="13" s="1"/>
  <c r="J724" i="13"/>
  <c r="K724" i="13" s="1"/>
  <c r="N724" i="13" s="1"/>
  <c r="J725" i="13"/>
  <c r="K725" i="13" s="1"/>
  <c r="N725" i="13" s="1"/>
  <c r="J726" i="13"/>
  <c r="K726" i="13" s="1"/>
  <c r="N726" i="13" s="1"/>
  <c r="J727" i="13"/>
  <c r="K727" i="13" s="1"/>
  <c r="N727" i="13" s="1"/>
  <c r="J728" i="13"/>
  <c r="K728" i="13" s="1"/>
  <c r="N728" i="13" s="1"/>
  <c r="J729" i="13"/>
  <c r="K729" i="13" s="1"/>
  <c r="N729" i="13" s="1"/>
  <c r="J730" i="13"/>
  <c r="K730" i="13" s="1"/>
  <c r="N730" i="13" s="1"/>
  <c r="J731" i="13"/>
  <c r="K731" i="13" s="1"/>
  <c r="N731" i="13" s="1"/>
  <c r="J732" i="13"/>
  <c r="K732" i="13" s="1"/>
  <c r="N732" i="13" s="1"/>
  <c r="J733" i="13"/>
  <c r="K733" i="13" s="1"/>
  <c r="N733" i="13" s="1"/>
  <c r="J734" i="13"/>
  <c r="K734" i="13" s="1"/>
  <c r="N734" i="13" s="1"/>
  <c r="J735" i="13"/>
  <c r="K735" i="13" s="1"/>
  <c r="N735" i="13" s="1"/>
  <c r="J736" i="13"/>
  <c r="K736" i="13" s="1"/>
  <c r="N736" i="13" s="1"/>
  <c r="J737" i="13"/>
  <c r="K737" i="13" s="1"/>
  <c r="N737" i="13" s="1"/>
  <c r="J738" i="13"/>
  <c r="K738" i="13" s="1"/>
  <c r="N738" i="13" s="1"/>
  <c r="J739" i="13"/>
  <c r="K739" i="13" s="1"/>
  <c r="N739" i="13" s="1"/>
  <c r="J740" i="13"/>
  <c r="K740" i="13" s="1"/>
  <c r="N740" i="13" s="1"/>
  <c r="J741" i="13"/>
  <c r="K741" i="13" s="1"/>
  <c r="N741" i="13" s="1"/>
  <c r="J742" i="13"/>
  <c r="K742" i="13" s="1"/>
  <c r="N742" i="13" s="1"/>
  <c r="J743" i="13"/>
  <c r="K743" i="13" s="1"/>
  <c r="N743" i="13" s="1"/>
  <c r="J744" i="13"/>
  <c r="K744" i="13" s="1"/>
  <c r="N744" i="13" s="1"/>
  <c r="J745" i="13"/>
  <c r="K745" i="13" s="1"/>
  <c r="N745" i="13" s="1"/>
  <c r="J746" i="13"/>
  <c r="K746" i="13" s="1"/>
  <c r="N746" i="13" s="1"/>
  <c r="J747" i="13"/>
  <c r="K747" i="13" s="1"/>
  <c r="N747" i="13" s="1"/>
  <c r="J748" i="13"/>
  <c r="K748" i="13" s="1"/>
  <c r="N748" i="13" s="1"/>
  <c r="J749" i="13"/>
  <c r="K749" i="13" s="1"/>
  <c r="N749" i="13" s="1"/>
  <c r="J750" i="13"/>
  <c r="K750" i="13" s="1"/>
  <c r="N750" i="13" s="1"/>
  <c r="J751" i="13"/>
  <c r="K751" i="13" s="1"/>
  <c r="N751" i="13" s="1"/>
  <c r="J752" i="13"/>
  <c r="K752" i="13" s="1"/>
  <c r="N752" i="13" s="1"/>
  <c r="J753" i="13"/>
  <c r="K753" i="13" s="1"/>
  <c r="N753" i="13" s="1"/>
  <c r="J754" i="13"/>
  <c r="K754" i="13" s="1"/>
  <c r="N754" i="13" s="1"/>
  <c r="J755" i="13"/>
  <c r="K755" i="13" s="1"/>
  <c r="N755" i="13" s="1"/>
  <c r="J756" i="13"/>
  <c r="K756" i="13" s="1"/>
  <c r="N756" i="13" s="1"/>
  <c r="J757" i="13"/>
  <c r="K757" i="13" s="1"/>
  <c r="N757" i="13" s="1"/>
  <c r="J758" i="13"/>
  <c r="K758" i="13" s="1"/>
  <c r="N758" i="13" s="1"/>
  <c r="J759" i="13"/>
  <c r="K759" i="13" s="1"/>
  <c r="N759" i="13" s="1"/>
  <c r="J760" i="13"/>
  <c r="K760" i="13" s="1"/>
  <c r="N760" i="13" s="1"/>
  <c r="J761" i="13"/>
  <c r="K761" i="13" s="1"/>
  <c r="N761" i="13" s="1"/>
  <c r="J762" i="13"/>
  <c r="K762" i="13" s="1"/>
  <c r="N762" i="13" s="1"/>
  <c r="J763" i="13"/>
  <c r="K763" i="13" s="1"/>
  <c r="N763" i="13" s="1"/>
  <c r="J764" i="13"/>
  <c r="K764" i="13" s="1"/>
  <c r="N764" i="13" s="1"/>
  <c r="J765" i="13"/>
  <c r="K765" i="13" s="1"/>
  <c r="N765" i="13" s="1"/>
  <c r="J766" i="13"/>
  <c r="K766" i="13" s="1"/>
  <c r="N766" i="13" s="1"/>
  <c r="J767" i="13"/>
  <c r="K767" i="13" s="1"/>
  <c r="N767" i="13" s="1"/>
  <c r="J768" i="13"/>
  <c r="K768" i="13" s="1"/>
  <c r="N768" i="13" s="1"/>
  <c r="J769" i="13"/>
  <c r="K769" i="13" s="1"/>
  <c r="N769" i="13" s="1"/>
  <c r="J770" i="13"/>
  <c r="K770" i="13" s="1"/>
  <c r="N770" i="13" s="1"/>
  <c r="J771" i="13"/>
  <c r="K771" i="13" s="1"/>
  <c r="N771" i="13" s="1"/>
  <c r="J772" i="13"/>
  <c r="K772" i="13" s="1"/>
  <c r="N772" i="13" s="1"/>
  <c r="J773" i="13"/>
  <c r="K773" i="13" s="1"/>
  <c r="N773" i="13" s="1"/>
  <c r="J774" i="13"/>
  <c r="K774" i="13" s="1"/>
  <c r="N774" i="13" s="1"/>
  <c r="J775" i="13"/>
  <c r="K775" i="13" s="1"/>
  <c r="N775" i="13" s="1"/>
  <c r="J776" i="13"/>
  <c r="K776" i="13" s="1"/>
  <c r="N776" i="13" s="1"/>
  <c r="J777" i="13"/>
  <c r="K777" i="13" s="1"/>
  <c r="N777" i="13" s="1"/>
  <c r="J778" i="13"/>
  <c r="K778" i="13" s="1"/>
  <c r="N778" i="13" s="1"/>
  <c r="J779" i="13"/>
  <c r="K779" i="13" s="1"/>
  <c r="N779" i="13" s="1"/>
  <c r="J780" i="13"/>
  <c r="K780" i="13" s="1"/>
  <c r="N780" i="13" s="1"/>
  <c r="J781" i="13"/>
  <c r="K781" i="13" s="1"/>
  <c r="N781" i="13" s="1"/>
  <c r="J782" i="13"/>
  <c r="K782" i="13" s="1"/>
  <c r="N782" i="13" s="1"/>
  <c r="J783" i="13"/>
  <c r="K783" i="13" s="1"/>
  <c r="N783" i="13" s="1"/>
  <c r="J784" i="13"/>
  <c r="K784" i="13" s="1"/>
  <c r="N784" i="13" s="1"/>
  <c r="J785" i="13"/>
  <c r="K785" i="13" s="1"/>
  <c r="N785" i="13" s="1"/>
  <c r="J786" i="13"/>
  <c r="K786" i="13" s="1"/>
  <c r="N786" i="13" s="1"/>
  <c r="J787" i="13"/>
  <c r="K787" i="13" s="1"/>
  <c r="N787" i="13" s="1"/>
  <c r="J788" i="13"/>
  <c r="K788" i="13" s="1"/>
  <c r="N788" i="13" s="1"/>
  <c r="J789" i="13"/>
  <c r="K789" i="13" s="1"/>
  <c r="N789" i="13" s="1"/>
  <c r="J790" i="13"/>
  <c r="K790" i="13" s="1"/>
  <c r="N790" i="13" s="1"/>
  <c r="J791" i="13"/>
  <c r="K791" i="13" s="1"/>
  <c r="N791" i="13" s="1"/>
  <c r="J792" i="13"/>
  <c r="K792" i="13" s="1"/>
  <c r="N792" i="13" s="1"/>
  <c r="J793" i="13"/>
  <c r="K793" i="13" s="1"/>
  <c r="N793" i="13" s="1"/>
  <c r="J794" i="13"/>
  <c r="K794" i="13" s="1"/>
  <c r="N794" i="13" s="1"/>
  <c r="J795" i="13"/>
  <c r="K795" i="13" s="1"/>
  <c r="N795" i="13" s="1"/>
  <c r="J796" i="13"/>
  <c r="K796" i="13" s="1"/>
  <c r="N796" i="13" s="1"/>
  <c r="J797" i="13"/>
  <c r="K797" i="13" s="1"/>
  <c r="N797" i="13" s="1"/>
  <c r="J798" i="13"/>
  <c r="K798" i="13" s="1"/>
  <c r="N798" i="13" s="1"/>
  <c r="J799" i="13"/>
  <c r="K799" i="13" s="1"/>
  <c r="N799" i="13" s="1"/>
  <c r="J800" i="13"/>
  <c r="K800" i="13" s="1"/>
  <c r="N800" i="13" s="1"/>
  <c r="J801" i="13"/>
  <c r="K801" i="13" s="1"/>
  <c r="N801" i="13" s="1"/>
  <c r="J802" i="13"/>
  <c r="K802" i="13" s="1"/>
  <c r="N802" i="13" s="1"/>
  <c r="J803" i="13"/>
  <c r="K803" i="13" s="1"/>
  <c r="N803" i="13" s="1"/>
  <c r="J804" i="13"/>
  <c r="K804" i="13" s="1"/>
  <c r="N804" i="13" s="1"/>
  <c r="J805" i="13"/>
  <c r="K805" i="13" s="1"/>
  <c r="N805" i="13" s="1"/>
  <c r="J806" i="13"/>
  <c r="K806" i="13" s="1"/>
  <c r="N806" i="13" s="1"/>
  <c r="J807" i="13"/>
  <c r="K807" i="13" s="1"/>
  <c r="N807" i="13" s="1"/>
  <c r="J808" i="13"/>
  <c r="K808" i="13" s="1"/>
  <c r="N808" i="13" s="1"/>
  <c r="J809" i="13"/>
  <c r="K809" i="13" s="1"/>
  <c r="N809" i="13" s="1"/>
  <c r="J810" i="13"/>
  <c r="K810" i="13" s="1"/>
  <c r="N810" i="13" s="1"/>
  <c r="J811" i="13"/>
  <c r="K811" i="13" s="1"/>
  <c r="N811" i="13" s="1"/>
  <c r="J812" i="13"/>
  <c r="K812" i="13" s="1"/>
  <c r="N812" i="13" s="1"/>
  <c r="J813" i="13"/>
  <c r="K813" i="13" s="1"/>
  <c r="N813" i="13" s="1"/>
  <c r="J814" i="13"/>
  <c r="K814" i="13" s="1"/>
  <c r="N814" i="13" s="1"/>
  <c r="J815" i="13"/>
  <c r="K815" i="13" s="1"/>
  <c r="N815" i="13" s="1"/>
  <c r="J816" i="13"/>
  <c r="K816" i="13" s="1"/>
  <c r="N816" i="13" s="1"/>
  <c r="J817" i="13"/>
  <c r="K817" i="13" s="1"/>
  <c r="N817" i="13" s="1"/>
  <c r="J818" i="13"/>
  <c r="K818" i="13" s="1"/>
  <c r="N818" i="13" s="1"/>
  <c r="J819" i="13"/>
  <c r="K819" i="13" s="1"/>
  <c r="N819" i="13" s="1"/>
  <c r="J820" i="13"/>
  <c r="K820" i="13" s="1"/>
  <c r="N820" i="13" s="1"/>
  <c r="J821" i="13"/>
  <c r="K821" i="13" s="1"/>
  <c r="N821" i="13" s="1"/>
  <c r="J822" i="13"/>
  <c r="K822" i="13" s="1"/>
  <c r="N822" i="13" s="1"/>
  <c r="J823" i="13"/>
  <c r="K823" i="13" s="1"/>
  <c r="N823" i="13" s="1"/>
  <c r="J824" i="13"/>
  <c r="K824" i="13" s="1"/>
  <c r="N824" i="13" s="1"/>
  <c r="J825" i="13"/>
  <c r="K825" i="13" s="1"/>
  <c r="N825" i="13" s="1"/>
  <c r="J826" i="13"/>
  <c r="K826" i="13" s="1"/>
  <c r="N826" i="13" s="1"/>
  <c r="J827" i="13"/>
  <c r="K827" i="13" s="1"/>
  <c r="N827" i="13" s="1"/>
  <c r="J828" i="13"/>
  <c r="K828" i="13" s="1"/>
  <c r="N828" i="13" s="1"/>
  <c r="J829" i="13"/>
  <c r="K829" i="13" s="1"/>
  <c r="N829" i="13" s="1"/>
  <c r="J830" i="13"/>
  <c r="K830" i="13" s="1"/>
  <c r="N830" i="13" s="1"/>
  <c r="J831" i="13"/>
  <c r="K831" i="13" s="1"/>
  <c r="N831" i="13" s="1"/>
  <c r="J832" i="13"/>
  <c r="K832" i="13" s="1"/>
  <c r="N832" i="13" s="1"/>
  <c r="J833" i="13"/>
  <c r="K833" i="13" s="1"/>
  <c r="N833" i="13" s="1"/>
  <c r="J834" i="13"/>
  <c r="K834" i="13" s="1"/>
  <c r="N834" i="13" s="1"/>
  <c r="J835" i="13"/>
  <c r="K835" i="13" s="1"/>
  <c r="N835" i="13" s="1"/>
  <c r="J836" i="13"/>
  <c r="K836" i="13" s="1"/>
  <c r="N836" i="13" s="1"/>
  <c r="J837" i="13"/>
  <c r="K837" i="13" s="1"/>
  <c r="N837" i="13" s="1"/>
  <c r="J838" i="13"/>
  <c r="K838" i="13" s="1"/>
  <c r="N838" i="13" s="1"/>
  <c r="J839" i="13"/>
  <c r="K839" i="13" s="1"/>
  <c r="N839" i="13" s="1"/>
  <c r="J840" i="13"/>
  <c r="K840" i="13" s="1"/>
  <c r="N840" i="13" s="1"/>
  <c r="J841" i="13"/>
  <c r="K841" i="13" s="1"/>
  <c r="N841" i="13" s="1"/>
  <c r="J842" i="13"/>
  <c r="K842" i="13" s="1"/>
  <c r="N842" i="13" s="1"/>
  <c r="J843" i="13"/>
  <c r="K843" i="13" s="1"/>
  <c r="N843" i="13" s="1"/>
  <c r="J844" i="13"/>
  <c r="K844" i="13" s="1"/>
  <c r="N844" i="13" s="1"/>
  <c r="J845" i="13"/>
  <c r="K845" i="13" s="1"/>
  <c r="N845" i="13" s="1"/>
  <c r="J846" i="13"/>
  <c r="K846" i="13" s="1"/>
  <c r="N846" i="13" s="1"/>
  <c r="J847" i="13"/>
  <c r="K847" i="13" s="1"/>
  <c r="N847" i="13" s="1"/>
  <c r="J848" i="13"/>
  <c r="K848" i="13" s="1"/>
  <c r="N848" i="13" s="1"/>
  <c r="J849" i="13"/>
  <c r="K849" i="13" s="1"/>
  <c r="N849" i="13" s="1"/>
  <c r="J850" i="13"/>
  <c r="K850" i="13" s="1"/>
  <c r="N850" i="13" s="1"/>
  <c r="J851" i="13"/>
  <c r="K851" i="13" s="1"/>
  <c r="N851" i="13" s="1"/>
  <c r="J852" i="13"/>
  <c r="K852" i="13" s="1"/>
  <c r="N852" i="13" s="1"/>
  <c r="J853" i="13"/>
  <c r="K853" i="13" s="1"/>
  <c r="N853" i="13" s="1"/>
  <c r="J854" i="13"/>
  <c r="K854" i="13" s="1"/>
  <c r="N854" i="13" s="1"/>
  <c r="J855" i="13"/>
  <c r="K855" i="13" s="1"/>
  <c r="N855" i="13" s="1"/>
  <c r="J856" i="13"/>
  <c r="K856" i="13" s="1"/>
  <c r="N856" i="13" s="1"/>
  <c r="J857" i="13"/>
  <c r="K857" i="13" s="1"/>
  <c r="N857" i="13" s="1"/>
  <c r="J858" i="13"/>
  <c r="K858" i="13" s="1"/>
  <c r="N858" i="13" s="1"/>
  <c r="J859" i="13"/>
  <c r="K859" i="13" s="1"/>
  <c r="N859" i="13" s="1"/>
  <c r="J860" i="13"/>
  <c r="K860" i="13" s="1"/>
  <c r="N860" i="13" s="1"/>
  <c r="J861" i="13"/>
  <c r="K861" i="13" s="1"/>
  <c r="N861" i="13" s="1"/>
  <c r="J862" i="13"/>
  <c r="K862" i="13" s="1"/>
  <c r="N862" i="13" s="1"/>
  <c r="J863" i="13"/>
  <c r="K863" i="13" s="1"/>
  <c r="N863" i="13" s="1"/>
  <c r="J864" i="13"/>
  <c r="K864" i="13" s="1"/>
  <c r="N864" i="13" s="1"/>
  <c r="J865" i="13"/>
  <c r="K865" i="13" s="1"/>
  <c r="N865" i="13" s="1"/>
  <c r="J866" i="13"/>
  <c r="K866" i="13" s="1"/>
  <c r="N866" i="13" s="1"/>
  <c r="J867" i="13"/>
  <c r="K867" i="13" s="1"/>
  <c r="N867" i="13" s="1"/>
  <c r="J868" i="13"/>
  <c r="K868" i="13" s="1"/>
  <c r="N868" i="13" s="1"/>
  <c r="J869" i="13"/>
  <c r="K869" i="13" s="1"/>
  <c r="N869" i="13" s="1"/>
  <c r="J870" i="13"/>
  <c r="K870" i="13" s="1"/>
  <c r="N870" i="13" s="1"/>
  <c r="J871" i="13"/>
  <c r="K871" i="13" s="1"/>
  <c r="N871" i="13" s="1"/>
  <c r="J872" i="13"/>
  <c r="K872" i="13" s="1"/>
  <c r="N872" i="13" s="1"/>
  <c r="J873" i="13"/>
  <c r="K873" i="13" s="1"/>
  <c r="N873" i="13" s="1"/>
  <c r="J874" i="13"/>
  <c r="K874" i="13" s="1"/>
  <c r="N874" i="13" s="1"/>
  <c r="J875" i="13"/>
  <c r="K875" i="13" s="1"/>
  <c r="N875" i="13" s="1"/>
  <c r="J876" i="13"/>
  <c r="K876" i="13" s="1"/>
  <c r="N876" i="13" s="1"/>
  <c r="J877" i="13"/>
  <c r="K877" i="13" s="1"/>
  <c r="N877" i="13" s="1"/>
  <c r="J878" i="13"/>
  <c r="K878" i="13" s="1"/>
  <c r="N878" i="13" s="1"/>
  <c r="J879" i="13"/>
  <c r="K879" i="13" s="1"/>
  <c r="N879" i="13" s="1"/>
  <c r="J880" i="13"/>
  <c r="K880" i="13" s="1"/>
  <c r="N880" i="13" s="1"/>
  <c r="J881" i="13"/>
  <c r="K881" i="13" s="1"/>
  <c r="N881" i="13" s="1"/>
  <c r="J882" i="13"/>
  <c r="K882" i="13" s="1"/>
  <c r="N882" i="13" s="1"/>
  <c r="J883" i="13"/>
  <c r="K883" i="13" s="1"/>
  <c r="N883" i="13" s="1"/>
  <c r="J884" i="13"/>
  <c r="K884" i="13" s="1"/>
  <c r="N884" i="13" s="1"/>
  <c r="J885" i="13"/>
  <c r="K885" i="13" s="1"/>
  <c r="N885" i="13" s="1"/>
  <c r="J886" i="13"/>
  <c r="K886" i="13" s="1"/>
  <c r="N886" i="13" s="1"/>
  <c r="J887" i="13"/>
  <c r="K887" i="13" s="1"/>
  <c r="N887" i="13" s="1"/>
  <c r="J888" i="13"/>
  <c r="K888" i="13" s="1"/>
  <c r="N888" i="13" s="1"/>
  <c r="J889" i="13"/>
  <c r="K889" i="13" s="1"/>
  <c r="N889" i="13" s="1"/>
  <c r="J890" i="13"/>
  <c r="K890" i="13" s="1"/>
  <c r="N890" i="13" s="1"/>
  <c r="J891" i="13"/>
  <c r="K891" i="13" s="1"/>
  <c r="N891" i="13" s="1"/>
  <c r="J892" i="13"/>
  <c r="K892" i="13" s="1"/>
  <c r="N892" i="13" s="1"/>
  <c r="J893" i="13"/>
  <c r="K893" i="13" s="1"/>
  <c r="N893" i="13" s="1"/>
  <c r="J894" i="13"/>
  <c r="K894" i="13" s="1"/>
  <c r="N894" i="13" s="1"/>
  <c r="J895" i="13"/>
  <c r="K895" i="13" s="1"/>
  <c r="N895" i="13" s="1"/>
  <c r="J896" i="13"/>
  <c r="K896" i="13" s="1"/>
  <c r="N896" i="13" s="1"/>
  <c r="J897" i="13"/>
  <c r="K897" i="13" s="1"/>
  <c r="N897" i="13" s="1"/>
  <c r="J898" i="13"/>
  <c r="K898" i="13" s="1"/>
  <c r="N898" i="13" s="1"/>
  <c r="J899" i="13"/>
  <c r="K899" i="13" s="1"/>
  <c r="N899" i="13" s="1"/>
  <c r="J900" i="13"/>
  <c r="K900" i="13" s="1"/>
  <c r="N900" i="13" s="1"/>
  <c r="J901" i="13"/>
  <c r="K901" i="13" s="1"/>
  <c r="N901" i="13" s="1"/>
  <c r="J902" i="13"/>
  <c r="K902" i="13" s="1"/>
  <c r="N902" i="13" s="1"/>
  <c r="J903" i="13"/>
  <c r="K903" i="13" s="1"/>
  <c r="N903" i="13" s="1"/>
  <c r="J904" i="13"/>
  <c r="K904" i="13" s="1"/>
  <c r="N904" i="13" s="1"/>
  <c r="J905" i="13"/>
  <c r="K905" i="13" s="1"/>
  <c r="N905" i="13" s="1"/>
  <c r="J906" i="13"/>
  <c r="K906" i="13" s="1"/>
  <c r="N906" i="13" s="1"/>
  <c r="J907" i="13"/>
  <c r="K907" i="13" s="1"/>
  <c r="N907" i="13" s="1"/>
  <c r="J908" i="13"/>
  <c r="K908" i="13" s="1"/>
  <c r="N908" i="13" s="1"/>
  <c r="J909" i="13"/>
  <c r="K909" i="13" s="1"/>
  <c r="N909" i="13" s="1"/>
  <c r="J910" i="13"/>
  <c r="K910" i="13" s="1"/>
  <c r="N910" i="13" s="1"/>
  <c r="J911" i="13"/>
  <c r="K911" i="13" s="1"/>
  <c r="N911" i="13" s="1"/>
  <c r="J912" i="13"/>
  <c r="K912" i="13" s="1"/>
  <c r="N912" i="13" s="1"/>
  <c r="J913" i="13"/>
  <c r="K913" i="13" s="1"/>
  <c r="N913" i="13" s="1"/>
  <c r="J914" i="13"/>
  <c r="K914" i="13" s="1"/>
  <c r="N914" i="13" s="1"/>
  <c r="J915" i="13"/>
  <c r="K915" i="13" s="1"/>
  <c r="N915" i="13" s="1"/>
  <c r="J916" i="13"/>
  <c r="K916" i="13" s="1"/>
  <c r="N916" i="13" s="1"/>
  <c r="J917" i="13"/>
  <c r="K917" i="13" s="1"/>
  <c r="N917" i="13" s="1"/>
  <c r="J918" i="13"/>
  <c r="K918" i="13" s="1"/>
  <c r="N918" i="13" s="1"/>
  <c r="J919" i="13"/>
  <c r="K919" i="13" s="1"/>
  <c r="N919" i="13" s="1"/>
  <c r="J920" i="13"/>
  <c r="K920" i="13" s="1"/>
  <c r="N920" i="13" s="1"/>
  <c r="J921" i="13"/>
  <c r="K921" i="13" s="1"/>
  <c r="N921" i="13" s="1"/>
  <c r="J922" i="13"/>
  <c r="K922" i="13" s="1"/>
  <c r="N922" i="13" s="1"/>
  <c r="J923" i="13"/>
  <c r="K923" i="13" s="1"/>
  <c r="N923" i="13" s="1"/>
  <c r="J924" i="13"/>
  <c r="K924" i="13" s="1"/>
  <c r="N924" i="13" s="1"/>
  <c r="J925" i="13"/>
  <c r="K925" i="13" s="1"/>
  <c r="N925" i="13" s="1"/>
  <c r="J926" i="13"/>
  <c r="K926" i="13" s="1"/>
  <c r="N926" i="13" s="1"/>
  <c r="J927" i="13"/>
  <c r="K927" i="13" s="1"/>
  <c r="N927" i="13" s="1"/>
  <c r="J928" i="13"/>
  <c r="K928" i="13" s="1"/>
  <c r="N928" i="13" s="1"/>
  <c r="J929" i="13"/>
  <c r="K929" i="13" s="1"/>
  <c r="N929" i="13" s="1"/>
  <c r="J930" i="13"/>
  <c r="K930" i="13" s="1"/>
  <c r="N930" i="13" s="1"/>
  <c r="J931" i="13"/>
  <c r="K931" i="13" s="1"/>
  <c r="N931" i="13" s="1"/>
  <c r="J932" i="13"/>
  <c r="K932" i="13" s="1"/>
  <c r="N932" i="13" s="1"/>
  <c r="J933" i="13"/>
  <c r="K933" i="13" s="1"/>
  <c r="N933" i="13" s="1"/>
  <c r="J934" i="13"/>
  <c r="K934" i="13" s="1"/>
  <c r="N934" i="13" s="1"/>
  <c r="J935" i="13"/>
  <c r="K935" i="13" s="1"/>
  <c r="N935" i="13" s="1"/>
  <c r="J936" i="13"/>
  <c r="K936" i="13" s="1"/>
  <c r="N936" i="13" s="1"/>
  <c r="J937" i="13"/>
  <c r="K937" i="13" s="1"/>
  <c r="N937" i="13" s="1"/>
  <c r="J938" i="13"/>
  <c r="K938" i="13" s="1"/>
  <c r="N938" i="13" s="1"/>
  <c r="J939" i="13"/>
  <c r="K939" i="13" s="1"/>
  <c r="N939" i="13" s="1"/>
  <c r="J940" i="13"/>
  <c r="K940" i="13" s="1"/>
  <c r="N940" i="13" s="1"/>
  <c r="J941" i="13"/>
  <c r="K941" i="13" s="1"/>
  <c r="N941" i="13" s="1"/>
  <c r="J942" i="13"/>
  <c r="K942" i="13" s="1"/>
  <c r="N942" i="13" s="1"/>
  <c r="J943" i="13"/>
  <c r="K943" i="13" s="1"/>
  <c r="N943" i="13" s="1"/>
  <c r="J944" i="13"/>
  <c r="K944" i="13" s="1"/>
  <c r="N944" i="13" s="1"/>
  <c r="J945" i="13"/>
  <c r="K945" i="13" s="1"/>
  <c r="N945" i="13" s="1"/>
  <c r="J946" i="13"/>
  <c r="K946" i="13" s="1"/>
  <c r="N946" i="13" s="1"/>
  <c r="J947" i="13"/>
  <c r="K947" i="13" s="1"/>
  <c r="N947" i="13" s="1"/>
  <c r="J948" i="13"/>
  <c r="K948" i="13" s="1"/>
  <c r="N948" i="13" s="1"/>
  <c r="J949" i="13"/>
  <c r="K949" i="13" s="1"/>
  <c r="N949" i="13" s="1"/>
  <c r="J950" i="13"/>
  <c r="K950" i="13" s="1"/>
  <c r="N950" i="13" s="1"/>
  <c r="J951" i="13"/>
  <c r="K951" i="13" s="1"/>
  <c r="N951" i="13" s="1"/>
  <c r="J952" i="13"/>
  <c r="K952" i="13" s="1"/>
  <c r="N952" i="13" s="1"/>
  <c r="J953" i="13"/>
  <c r="K953" i="13" s="1"/>
  <c r="N953" i="13" s="1"/>
  <c r="J954" i="13"/>
  <c r="K954" i="13" s="1"/>
  <c r="N954" i="13" s="1"/>
  <c r="J955" i="13"/>
  <c r="K955" i="13" s="1"/>
  <c r="N955" i="13" s="1"/>
  <c r="J956" i="13"/>
  <c r="K956" i="13" s="1"/>
  <c r="N956" i="13" s="1"/>
  <c r="J957" i="13"/>
  <c r="K957" i="13" s="1"/>
  <c r="N957" i="13" s="1"/>
  <c r="J958" i="13"/>
  <c r="K958" i="13" s="1"/>
  <c r="N958" i="13" s="1"/>
  <c r="J959" i="13"/>
  <c r="K959" i="13" s="1"/>
  <c r="N959" i="13" s="1"/>
  <c r="J960" i="13"/>
  <c r="K960" i="13" s="1"/>
  <c r="N960" i="13" s="1"/>
  <c r="J961" i="13"/>
  <c r="K961" i="13" s="1"/>
  <c r="N961" i="13" s="1"/>
  <c r="J962" i="13"/>
  <c r="K962" i="13" s="1"/>
  <c r="N962" i="13" s="1"/>
  <c r="J963" i="13"/>
  <c r="K963" i="13" s="1"/>
  <c r="N963" i="13" s="1"/>
  <c r="J964" i="13"/>
  <c r="K964" i="13" s="1"/>
  <c r="N964" i="13" s="1"/>
  <c r="J965" i="13"/>
  <c r="K965" i="13" s="1"/>
  <c r="N965" i="13" s="1"/>
  <c r="J966" i="13"/>
  <c r="K966" i="13" s="1"/>
  <c r="N966" i="13" s="1"/>
  <c r="J967" i="13"/>
  <c r="K967" i="13" s="1"/>
  <c r="N967" i="13" s="1"/>
  <c r="J968" i="13"/>
  <c r="K968" i="13" s="1"/>
  <c r="N968" i="13" s="1"/>
  <c r="J969" i="13"/>
  <c r="K969" i="13" s="1"/>
  <c r="N969" i="13" s="1"/>
  <c r="J970" i="13"/>
  <c r="K970" i="13" s="1"/>
  <c r="N970" i="13" s="1"/>
  <c r="J971" i="13"/>
  <c r="K971" i="13" s="1"/>
  <c r="N971" i="13" s="1"/>
  <c r="J972" i="13"/>
  <c r="K972" i="13" s="1"/>
  <c r="N972" i="13" s="1"/>
  <c r="J973" i="13"/>
  <c r="K973" i="13" s="1"/>
  <c r="N973" i="13" s="1"/>
  <c r="J974" i="13"/>
  <c r="K974" i="13" s="1"/>
  <c r="N974" i="13" s="1"/>
  <c r="J975" i="13"/>
  <c r="K975" i="13" s="1"/>
  <c r="N975" i="13" s="1"/>
  <c r="J976" i="13"/>
  <c r="K976" i="13" s="1"/>
  <c r="N976" i="13" s="1"/>
  <c r="J977" i="13"/>
  <c r="K977" i="13" s="1"/>
  <c r="N977" i="13" s="1"/>
  <c r="J978" i="13"/>
  <c r="K978" i="13" s="1"/>
  <c r="N978" i="13" s="1"/>
  <c r="J979" i="13"/>
  <c r="K979" i="13" s="1"/>
  <c r="N979" i="13" s="1"/>
  <c r="J980" i="13"/>
  <c r="K980" i="13" s="1"/>
  <c r="N980" i="13" s="1"/>
  <c r="J981" i="13"/>
  <c r="K981" i="13" s="1"/>
  <c r="N981" i="13" s="1"/>
  <c r="J982" i="13"/>
  <c r="K982" i="13" s="1"/>
  <c r="N982" i="13" s="1"/>
  <c r="J983" i="13"/>
  <c r="K983" i="13" s="1"/>
  <c r="N983" i="13" s="1"/>
  <c r="J984" i="13"/>
  <c r="K984" i="13" s="1"/>
  <c r="N984" i="13" s="1"/>
  <c r="J985" i="13"/>
  <c r="K985" i="13" s="1"/>
  <c r="N985" i="13" s="1"/>
  <c r="J986" i="13"/>
  <c r="K986" i="13" s="1"/>
  <c r="N986" i="13" s="1"/>
  <c r="J987" i="13"/>
  <c r="K987" i="13" s="1"/>
  <c r="N987" i="13" s="1"/>
  <c r="J988" i="13"/>
  <c r="K988" i="13" s="1"/>
  <c r="N988" i="13" s="1"/>
  <c r="J989" i="13"/>
  <c r="K989" i="13" s="1"/>
  <c r="N989" i="13" s="1"/>
  <c r="J990" i="13"/>
  <c r="K990" i="13" s="1"/>
  <c r="N990" i="13" s="1"/>
  <c r="J991" i="13"/>
  <c r="K991" i="13" s="1"/>
  <c r="N991" i="13" s="1"/>
  <c r="J992" i="13"/>
  <c r="K992" i="13" s="1"/>
  <c r="N992" i="13" s="1"/>
  <c r="J993" i="13"/>
  <c r="K993" i="13" s="1"/>
  <c r="N993" i="13" s="1"/>
  <c r="J994" i="13"/>
  <c r="K994" i="13" s="1"/>
  <c r="N994" i="13" s="1"/>
  <c r="J995" i="13"/>
  <c r="K995" i="13" s="1"/>
  <c r="N995" i="13" s="1"/>
  <c r="J996" i="13"/>
  <c r="K996" i="13" s="1"/>
  <c r="N996" i="13" s="1"/>
  <c r="J997" i="13"/>
  <c r="K997" i="13" s="1"/>
  <c r="N997" i="13" s="1"/>
  <c r="J998" i="13"/>
  <c r="K998" i="13" s="1"/>
  <c r="N998" i="13" s="1"/>
  <c r="J999" i="13"/>
  <c r="K999" i="13" s="1"/>
  <c r="N999" i="13" s="1"/>
  <c r="J1000" i="13"/>
  <c r="K1000" i="13" s="1"/>
  <c r="N1000" i="13" s="1"/>
  <c r="J1001" i="13"/>
  <c r="K1001" i="13" s="1"/>
  <c r="N1001" i="13" s="1"/>
  <c r="J2" i="13"/>
  <c r="K2" i="13" s="1"/>
  <c r="N2" i="13" s="1"/>
  <c r="E2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4AA636-82EE-4C22-8044-CB6DF9EDEE0B}" keepAlive="1" name="Requête - BDD client - segmentation" description="Connexion à la requête « BDD client - segmentation » dans le classeur." type="5" refreshedVersion="8" background="1" saveData="1">
    <dbPr connection="Provider=Microsoft.Mashup.OleDb.1;Data Source=$Workbook$;Location=&quot;BDD client - segmentation&quot;;Extended Properties=&quot;&quot;" command="SELECT * FROM [BDD client - segmentation]"/>
  </connection>
  <connection id="2" xr16:uid="{2C66DB3B-F8ED-4F76-8316-0FB92494BF6F}" keepAlive="1" name="Requête - BDD client - segmentation (2)" description="Connexion à la requête « BDD client - segmentation (2) » dans le classeur." type="5" refreshedVersion="8" background="1" saveData="1">
    <dbPr connection="Provider=Microsoft.Mashup.OleDb.1;Data Source=$Workbook$;Location=&quot;BDD client - segmentation (2)&quot;;Extended Properties=&quot;&quot;" command="SELECT * FROM [BDD client - segmentation (2)]"/>
  </connection>
  <connection id="3" xr16:uid="{63D770D0-8632-41A7-96CD-300BCCC73EDA}" keepAlive="1" name="Requête - BDD client - segmentation (3)" description="Connexion à la requête « BDD client - segmentation (3) » dans le classeur." type="5" refreshedVersion="0" background="1">
    <dbPr connection="Provider=Microsoft.Mashup.OleDb.1;Data Source=$Workbook$;Location=&quot;BDD client - segmentation (3)&quot;;Extended Properties=&quot;&quot;" command="SELECT * FROM [BDD client - segmentation (3)]"/>
  </connection>
  <connection id="4" xr16:uid="{9D65FEE5-3F90-4F3C-A507-F6A95739522A}" keepAlive="1" name="Requête - BDD client - segmentation (4)" description="Connexion à la requête « BDD client - segmentation (4) » dans le classeur." type="5" refreshedVersion="0" background="1">
    <dbPr connection="Provider=Microsoft.Mashup.OleDb.1;Data Source=$Workbook$;Location=&quot;BDD client - segmentation (4)&quot;;Extended Properties=&quot;&quot;" command="SELECT * FROM [BDD client - segmentation (4)]"/>
  </connection>
</connections>
</file>

<file path=xl/sharedStrings.xml><?xml version="1.0" encoding="utf-8"?>
<sst xmlns="http://schemas.openxmlformats.org/spreadsheetml/2006/main" count="8058" uniqueCount="4931">
  <si>
    <t>Si elle est entre</t>
  </si>
  <si>
    <t>0 et</t>
  </si>
  <si>
    <t>3 mois</t>
  </si>
  <si>
    <t>20 points</t>
  </si>
  <si>
    <t>10 point</t>
  </si>
  <si>
    <t>5 points</t>
  </si>
  <si>
    <t>1 points</t>
  </si>
  <si>
    <t>0 point</t>
  </si>
  <si>
    <t>3 et</t>
  </si>
  <si>
    <t>13 et</t>
  </si>
  <si>
    <t>25 mois</t>
  </si>
  <si>
    <t>Si elle est supérieure à</t>
  </si>
  <si>
    <t>6 mois</t>
  </si>
  <si>
    <t>12 mois</t>
  </si>
  <si>
    <t>24 mois</t>
  </si>
  <si>
    <t>1. Dernière date d'achat</t>
  </si>
  <si>
    <t>2. Fréquence d'achat</t>
  </si>
  <si>
    <t>3. Montant</t>
  </si>
  <si>
    <t>Entre</t>
  </si>
  <si>
    <t>et</t>
  </si>
  <si>
    <t>7 et</t>
  </si>
  <si>
    <t>+</t>
  </si>
  <si>
    <t>1 point</t>
  </si>
  <si>
    <t>5 point</t>
  </si>
  <si>
    <t>10 points</t>
  </si>
  <si>
    <t>30 points</t>
  </si>
  <si>
    <t>0.5 points par achat au cours des 24 derniers mois (maximum de 520 points)</t>
  </si>
  <si>
    <t>Total</t>
  </si>
  <si>
    <t>Score RFM</t>
  </si>
  <si>
    <t>ALGO RFM</t>
  </si>
  <si>
    <t>id</t>
  </si>
  <si>
    <t>first_name</t>
  </si>
  <si>
    <t>last_name</t>
  </si>
  <si>
    <t>email</t>
  </si>
  <si>
    <t>gender</t>
  </si>
  <si>
    <t>country</t>
  </si>
  <si>
    <t>amount_web</t>
  </si>
  <si>
    <t>date_web</t>
  </si>
  <si>
    <t>24months_web</t>
  </si>
  <si>
    <t>adress</t>
  </si>
  <si>
    <t>pc</t>
  </si>
  <si>
    <t>city</t>
  </si>
  <si>
    <t>date_storefront</t>
  </si>
  <si>
    <t>amount_storefront</t>
  </si>
  <si>
    <t>24months_storefront</t>
  </si>
  <si>
    <t>Mendy</t>
  </si>
  <si>
    <t>Vedekhov</t>
  </si>
  <si>
    <t>mvedekhov0@aol.com</t>
  </si>
  <si>
    <t>M</t>
  </si>
  <si>
    <t>France</t>
  </si>
  <si>
    <t>PO Box 47208</t>
  </si>
  <si>
    <t>44604 CEDEX</t>
  </si>
  <si>
    <t>Saint-Nazaire</t>
  </si>
  <si>
    <t>Hanan</t>
  </si>
  <si>
    <t>Gorcke</t>
  </si>
  <si>
    <t>hgorcke1@latimes.com</t>
  </si>
  <si>
    <t>7th Floor</t>
  </si>
  <si>
    <t>94575 CEDEX 2</t>
  </si>
  <si>
    <t>Rungis</t>
  </si>
  <si>
    <t>Meghan</t>
  </si>
  <si>
    <t>Treffrey</t>
  </si>
  <si>
    <t>mtreffrey2@a8.net</t>
  </si>
  <si>
    <t>F</t>
  </si>
  <si>
    <t>Netherlands</t>
  </si>
  <si>
    <t>Suite 63</t>
  </si>
  <si>
    <t>2329</t>
  </si>
  <si>
    <t>Leiden</t>
  </si>
  <si>
    <t>Katie</t>
  </si>
  <si>
    <t>Dax</t>
  </si>
  <si>
    <t>kdax3@zimbio.com</t>
  </si>
  <si>
    <t>8th Floor</t>
  </si>
  <si>
    <t>46091 CEDEX 9</t>
  </si>
  <si>
    <t>Cahors</t>
  </si>
  <si>
    <t>Cleon</t>
  </si>
  <si>
    <t>Hartus</t>
  </si>
  <si>
    <t>chartus4@wix.com</t>
  </si>
  <si>
    <t>PO Box 49270</t>
  </si>
  <si>
    <t>05004 CEDEX</t>
  </si>
  <si>
    <t>Gap</t>
  </si>
  <si>
    <t>Morna</t>
  </si>
  <si>
    <t>Davydzenko</t>
  </si>
  <si>
    <t>mdavydzenko5@patch.com</t>
  </si>
  <si>
    <t>Suite 1</t>
  </si>
  <si>
    <t>93154 CEDEX</t>
  </si>
  <si>
    <t>Le Blanc-Mesnil</t>
  </si>
  <si>
    <t>Tim</t>
  </si>
  <si>
    <t>Wilkennson</t>
  </si>
  <si>
    <t>twilkennson6@addthis.com</t>
  </si>
  <si>
    <t>69469 CEDEX 06</t>
  </si>
  <si>
    <t>Lyon</t>
  </si>
  <si>
    <t>Bronnie</t>
  </si>
  <si>
    <t>Flanagan</t>
  </si>
  <si>
    <t>bflanagan7@homestead.com</t>
  </si>
  <si>
    <t>Belgium</t>
  </si>
  <si>
    <t>12th Floor</t>
  </si>
  <si>
    <t>2170</t>
  </si>
  <si>
    <t>Antwerpen</t>
  </si>
  <si>
    <t>Maud</t>
  </si>
  <si>
    <t>Haith</t>
  </si>
  <si>
    <t>mhaith8@nba.com</t>
  </si>
  <si>
    <t>11th Floor</t>
  </si>
  <si>
    <t>84204 CEDEX</t>
  </si>
  <si>
    <t>Carpentras</t>
  </si>
  <si>
    <t>Fayette</t>
  </si>
  <si>
    <t>Poser</t>
  </si>
  <si>
    <t>fposer9@tinypic.com</t>
  </si>
  <si>
    <t>5th Floor</t>
  </si>
  <si>
    <t>06016 CEDEX 1</t>
  </si>
  <si>
    <t>Nice</t>
  </si>
  <si>
    <t>Stevena</t>
  </si>
  <si>
    <t>Impson</t>
  </si>
  <si>
    <t>simpsona@microsoft.com</t>
  </si>
  <si>
    <t>Italy</t>
  </si>
  <si>
    <t>Apt 1331</t>
  </si>
  <si>
    <t>34141</t>
  </si>
  <si>
    <t>Trieste</t>
  </si>
  <si>
    <t>George</t>
  </si>
  <si>
    <t>Iacobucci</t>
  </si>
  <si>
    <t>giacobuccib@usatoday.com</t>
  </si>
  <si>
    <t>3rd Floor</t>
  </si>
  <si>
    <t>80004 CEDEX 1</t>
  </si>
  <si>
    <t>Amiens</t>
  </si>
  <si>
    <t>Constancia</t>
  </si>
  <si>
    <t>Yarrington</t>
  </si>
  <si>
    <t>cyarringtonc@shinystat.com</t>
  </si>
  <si>
    <t>Germany</t>
  </si>
  <si>
    <t>Room 1975</t>
  </si>
  <si>
    <t>81679</t>
  </si>
  <si>
    <t>M├╝nchen</t>
  </si>
  <si>
    <t>Egon</t>
  </si>
  <si>
    <t>Dubois</t>
  </si>
  <si>
    <t>eduboisd@seesaa.net</t>
  </si>
  <si>
    <t>15th Floor</t>
  </si>
  <si>
    <t>44307 CEDEX 3</t>
  </si>
  <si>
    <t>Nantes</t>
  </si>
  <si>
    <t>Marnie</t>
  </si>
  <si>
    <t>Vaggs</t>
  </si>
  <si>
    <t>mvaggse@drupal.org</t>
  </si>
  <si>
    <t>PO Box 36910</t>
  </si>
  <si>
    <t>Perugia</t>
  </si>
  <si>
    <t>Dalt</t>
  </si>
  <si>
    <t>Franckton</t>
  </si>
  <si>
    <t>dfrancktonf@networksolutions.com</t>
  </si>
  <si>
    <t>Suite 35</t>
  </si>
  <si>
    <t>63504 CEDEX</t>
  </si>
  <si>
    <t>Issoire</t>
  </si>
  <si>
    <t>Della</t>
  </si>
  <si>
    <t>Bendle</t>
  </si>
  <si>
    <t>dbendleg@indiatimes.com</t>
  </si>
  <si>
    <t>PO Box 65076</t>
  </si>
  <si>
    <t>59468 CEDEX</t>
  </si>
  <si>
    <t>Lomme</t>
  </si>
  <si>
    <t>Mauricio</t>
  </si>
  <si>
    <t>Pengelley</t>
  </si>
  <si>
    <t>mpengelleyh@dailymotion.com</t>
  </si>
  <si>
    <t>PO Box 41006</t>
  </si>
  <si>
    <t>33010 CEDEX</t>
  </si>
  <si>
    <t>Bordeaux</t>
  </si>
  <si>
    <t>Jonie</t>
  </si>
  <si>
    <t>Strover</t>
  </si>
  <si>
    <t>jstroveri@fda.gov</t>
  </si>
  <si>
    <t>Suite 50</t>
  </si>
  <si>
    <t>59407 CEDEX</t>
  </si>
  <si>
    <t>Cambrai</t>
  </si>
  <si>
    <t>Fanya</t>
  </si>
  <si>
    <t>Shillaber</t>
  </si>
  <si>
    <t>fshillaberj@blogtalkradio.com</t>
  </si>
  <si>
    <t>PO Box 61204</t>
  </si>
  <si>
    <t>94149 CEDEX</t>
  </si>
  <si>
    <t>Alfortville</t>
  </si>
  <si>
    <t>Chere</t>
  </si>
  <si>
    <t>Cawdron</t>
  </si>
  <si>
    <t>ccawdronk@cargocollective.com</t>
  </si>
  <si>
    <t>Suite 54</t>
  </si>
  <si>
    <t>Halle</t>
  </si>
  <si>
    <t>Barny</t>
  </si>
  <si>
    <t>Baylis</t>
  </si>
  <si>
    <t>bbaylisl@amazon.de</t>
  </si>
  <si>
    <t>Switzerland</t>
  </si>
  <si>
    <t>Room 176</t>
  </si>
  <si>
    <t>4085</t>
  </si>
  <si>
    <t>Basel</t>
  </si>
  <si>
    <t>Meridith</t>
  </si>
  <si>
    <t>Hefferan</t>
  </si>
  <si>
    <t>mhefferanm@princeton.edu</t>
  </si>
  <si>
    <t>2nd Floor</t>
  </si>
  <si>
    <t>25004 CEDEX</t>
  </si>
  <si>
    <t>Besan├ºon</t>
  </si>
  <si>
    <t>Charita</t>
  </si>
  <si>
    <t>Cleyne</t>
  </si>
  <si>
    <t>ccleynen@meetup.com</t>
  </si>
  <si>
    <t>Apt 1857</t>
  </si>
  <si>
    <t>35605 CEDEX</t>
  </si>
  <si>
    <t>Redon</t>
  </si>
  <si>
    <t>Valle</t>
  </si>
  <si>
    <t>Schulken</t>
  </si>
  <si>
    <t>vschulkeno@wunderground.com</t>
  </si>
  <si>
    <t>Suite 74</t>
  </si>
  <si>
    <t>30904 CEDEX 9</t>
  </si>
  <si>
    <t>N├«mes</t>
  </si>
  <si>
    <t>Marion</t>
  </si>
  <si>
    <t>Andrichuk</t>
  </si>
  <si>
    <t>mandrichukp@example.com</t>
  </si>
  <si>
    <t>Spain</t>
  </si>
  <si>
    <t>Apt 1128</t>
  </si>
  <si>
    <t>Albacete</t>
  </si>
  <si>
    <t>Andrea</t>
  </si>
  <si>
    <t>Cogdell</t>
  </si>
  <si>
    <t>acogdellq@a8.net</t>
  </si>
  <si>
    <t>PO Box 87154</t>
  </si>
  <si>
    <t>91982 CEDEX 9</t>
  </si>
  <si>
    <t>├ëvry</t>
  </si>
  <si>
    <t>Marketa</t>
  </si>
  <si>
    <t>Kinchin</t>
  </si>
  <si>
    <t>mkinchinr@pen.io</t>
  </si>
  <si>
    <t>PO Box 80814</t>
  </si>
  <si>
    <t>93462 CEDEX</t>
  </si>
  <si>
    <t>Noisy-le-Grand</t>
  </si>
  <si>
    <t>Colver</t>
  </si>
  <si>
    <t>Seally</t>
  </si>
  <si>
    <t>cseallys@vk.com</t>
  </si>
  <si>
    <t>Apt 718</t>
  </si>
  <si>
    <t>80104 CEDEX</t>
  </si>
  <si>
    <t>Abbeville</t>
  </si>
  <si>
    <t>Ingemar</t>
  </si>
  <si>
    <t>Flipsen</t>
  </si>
  <si>
    <t>iflipsent@fda.gov</t>
  </si>
  <si>
    <t>Room 1202</t>
  </si>
  <si>
    <t>3011</t>
  </si>
  <si>
    <t>Bern</t>
  </si>
  <si>
    <t>Duffy</t>
  </si>
  <si>
    <t>Antosch</t>
  </si>
  <si>
    <t>dantoschu@utexas.edu</t>
  </si>
  <si>
    <t>Room 483</t>
  </si>
  <si>
    <t>94019 CEDEX</t>
  </si>
  <si>
    <t>Cr├®teil</t>
  </si>
  <si>
    <t>Winna</t>
  </si>
  <si>
    <t>Dickman</t>
  </si>
  <si>
    <t>wdickmanv@stanford.edu</t>
  </si>
  <si>
    <t>Apt 1252</t>
  </si>
  <si>
    <t>94024 CEDEX</t>
  </si>
  <si>
    <t>Isis</t>
  </si>
  <si>
    <t>Denisard</t>
  </si>
  <si>
    <t>idenisardw@i2i.jp</t>
  </si>
  <si>
    <t>Room 645</t>
  </si>
  <si>
    <t>3009</t>
  </si>
  <si>
    <t>Rotterdam postbusnummers</t>
  </si>
  <si>
    <t>Thorvald</t>
  </si>
  <si>
    <t>O'Donnell</t>
  </si>
  <si>
    <t>todonnellx@flickr.com</t>
  </si>
  <si>
    <t>6th Floor</t>
  </si>
  <si>
    <t>8044</t>
  </si>
  <si>
    <t>Zwolle</t>
  </si>
  <si>
    <t>Mord</t>
  </si>
  <si>
    <t>Corradengo</t>
  </si>
  <si>
    <t>mcorradengoy@usnews.com</t>
  </si>
  <si>
    <t>Suite 10</t>
  </si>
  <si>
    <t>33274 CEDEX</t>
  </si>
  <si>
    <t>Floirac</t>
  </si>
  <si>
    <t>Mignonne</t>
  </si>
  <si>
    <t>Flinders</t>
  </si>
  <si>
    <t>mflindersz@yandex.ru</t>
  </si>
  <si>
    <t>19th Floor</t>
  </si>
  <si>
    <t>1354</t>
  </si>
  <si>
    <t>Almere Haven</t>
  </si>
  <si>
    <t>Kerstin</t>
  </si>
  <si>
    <t>Andriveau</t>
  </si>
  <si>
    <t>kandriveau10@latimes.com</t>
  </si>
  <si>
    <t>Suite 80</t>
  </si>
  <si>
    <t>51715 CEDEX</t>
  </si>
  <si>
    <t>Reims</t>
  </si>
  <si>
    <t>Carce</t>
  </si>
  <si>
    <t>Kernaghan</t>
  </si>
  <si>
    <t>ckernaghan11@nba.com</t>
  </si>
  <si>
    <t>Room 1314</t>
  </si>
  <si>
    <t>73009 CEDEX</t>
  </si>
  <si>
    <t>Chamb├®ry</t>
  </si>
  <si>
    <t>Walden</t>
  </si>
  <si>
    <t>Robak</t>
  </si>
  <si>
    <t>wrobak12@bigcartel.com</t>
  </si>
  <si>
    <t>18th Floor</t>
  </si>
  <si>
    <t>10179</t>
  </si>
  <si>
    <t>Berlin</t>
  </si>
  <si>
    <t>Zebulon</t>
  </si>
  <si>
    <t>Bulfield</t>
  </si>
  <si>
    <t>zbulfield13@auda.org.au</t>
  </si>
  <si>
    <t>Room 251</t>
  </si>
  <si>
    <t>25086 CEDEX 9</t>
  </si>
  <si>
    <t>Rosanne</t>
  </si>
  <si>
    <t>Woodstock</t>
  </si>
  <si>
    <t>rwoodstock14@cbsnews.com</t>
  </si>
  <si>
    <t>Room 741</t>
  </si>
  <si>
    <t>50309 CEDEX</t>
  </si>
  <si>
    <t>Avranches</t>
  </si>
  <si>
    <t>Bradly</t>
  </si>
  <si>
    <t>Aplin</t>
  </si>
  <si>
    <t>baplin15@mapy.cz</t>
  </si>
  <si>
    <t>Suite 93</t>
  </si>
  <si>
    <t>17104 CEDEX</t>
  </si>
  <si>
    <t>Saintes</t>
  </si>
  <si>
    <t>Goldi</t>
  </si>
  <si>
    <t>Mattys</t>
  </si>
  <si>
    <t>gmattys16@i2i.jp</t>
  </si>
  <si>
    <t>Suite 15</t>
  </si>
  <si>
    <t>3309</t>
  </si>
  <si>
    <t>Dordrecht</t>
  </si>
  <si>
    <t>Consuelo</t>
  </si>
  <si>
    <t>Tale</t>
  </si>
  <si>
    <t>ctale17@ucla.edu</t>
  </si>
  <si>
    <t>Suite 56</t>
  </si>
  <si>
    <t>95118 CEDEX</t>
  </si>
  <si>
    <t>Sannois</t>
  </si>
  <si>
    <t>Vanny</t>
  </si>
  <si>
    <t>Licas</t>
  </si>
  <si>
    <t>vlicas18@hhs.gov</t>
  </si>
  <si>
    <t>Apt 512</t>
  </si>
  <si>
    <t>37205 CEDEX 3</t>
  </si>
  <si>
    <t>Tours</t>
  </si>
  <si>
    <t>Phoebe</t>
  </si>
  <si>
    <t>Physic</t>
  </si>
  <si>
    <t>pphysic19@huffingtonpost.com</t>
  </si>
  <si>
    <t>59640</t>
  </si>
  <si>
    <t>Dunkerque</t>
  </si>
  <si>
    <t>Brion</t>
  </si>
  <si>
    <t>Starbeck</t>
  </si>
  <si>
    <t>bstarbeck1a@yahoo.co.jp</t>
  </si>
  <si>
    <t>Suite 79</t>
  </si>
  <si>
    <t>64080 CEDEX</t>
  </si>
  <si>
    <t>Pau</t>
  </si>
  <si>
    <t>Amalita</t>
  </si>
  <si>
    <t>Streeting</t>
  </si>
  <si>
    <t>astreeting1b@nhs.uk</t>
  </si>
  <si>
    <t>1st Floor</t>
  </si>
  <si>
    <t>92398 CEDEX</t>
  </si>
  <si>
    <t>Villeneuve-la-Garenne</t>
  </si>
  <si>
    <t>Almeta</t>
  </si>
  <si>
    <t>Tack</t>
  </si>
  <si>
    <t>atack1c@mozilla.org</t>
  </si>
  <si>
    <t>PO Box 15347</t>
  </si>
  <si>
    <t>66119</t>
  </si>
  <si>
    <t>Saarbr├╝cken</t>
  </si>
  <si>
    <t>Florinda</t>
  </si>
  <si>
    <t>Stealy</t>
  </si>
  <si>
    <t>fstealy1d@abc.net.au</t>
  </si>
  <si>
    <t>37044 CEDEX 9</t>
  </si>
  <si>
    <t>Herby</t>
  </si>
  <si>
    <t>Topliss</t>
  </si>
  <si>
    <t>htopliss1e@businesswire.com</t>
  </si>
  <si>
    <t>Apt 1185</t>
  </si>
  <si>
    <t>86104 CEDEX</t>
  </si>
  <si>
    <t>Ch├ótellerault</t>
  </si>
  <si>
    <t>Jenifer</t>
  </si>
  <si>
    <t>Gamlen</t>
  </si>
  <si>
    <t>jgamlen1f@51.la</t>
  </si>
  <si>
    <t>Room 1137</t>
  </si>
  <si>
    <t>6804</t>
  </si>
  <si>
    <t>Arnhem</t>
  </si>
  <si>
    <t>Alaine</t>
  </si>
  <si>
    <t>Ryam</t>
  </si>
  <si>
    <t>aryam1g@printfriendly.com</t>
  </si>
  <si>
    <t>22179</t>
  </si>
  <si>
    <t>Hamburg</t>
  </si>
  <si>
    <t>Karol</t>
  </si>
  <si>
    <t>Krikorian</t>
  </si>
  <si>
    <t>kkrikorian1h@odnoklassniki.ru</t>
  </si>
  <si>
    <t>Suite 3</t>
  </si>
  <si>
    <t>1019</t>
  </si>
  <si>
    <t>Amsterdam Binnenstad en Oostelijk Havengebied</t>
  </si>
  <si>
    <t>Audrey</t>
  </si>
  <si>
    <t>Jindrich</t>
  </si>
  <si>
    <t>ajindrich1i@independent.co.uk</t>
  </si>
  <si>
    <t>PO Box 2146</t>
  </si>
  <si>
    <t>67953 CEDEX 9</t>
  </si>
  <si>
    <t>Strasbourg</t>
  </si>
  <si>
    <t>Marijn</t>
  </si>
  <si>
    <t>Morrant</t>
  </si>
  <si>
    <t>mmorrant1j@stanford.edu</t>
  </si>
  <si>
    <t>Apt 1036</t>
  </si>
  <si>
    <t>21072 CEDEX</t>
  </si>
  <si>
    <t>Dijon</t>
  </si>
  <si>
    <t>Farlay</t>
  </si>
  <si>
    <t>Fone</t>
  </si>
  <si>
    <t>ffone1k@nature.com</t>
  </si>
  <si>
    <t>20th Floor</t>
  </si>
  <si>
    <t>17004 CEDEX 1</t>
  </si>
  <si>
    <t>La Rochelle</t>
  </si>
  <si>
    <t>Otes</t>
  </si>
  <si>
    <t>Brendel</t>
  </si>
  <si>
    <t>obrendel1l@symantec.com</t>
  </si>
  <si>
    <t>Suite 25</t>
  </si>
  <si>
    <t>55124</t>
  </si>
  <si>
    <t>Mainz</t>
  </si>
  <si>
    <t>Danie</t>
  </si>
  <si>
    <t>Reap</t>
  </si>
  <si>
    <t>dreap1m@diigo.com</t>
  </si>
  <si>
    <t>United Kingdom</t>
  </si>
  <si>
    <t>PO Box 35717</t>
  </si>
  <si>
    <t>BS14</t>
  </si>
  <si>
    <t>Whitchurch</t>
  </si>
  <si>
    <t>Boycey</t>
  </si>
  <si>
    <t>Bullivant</t>
  </si>
  <si>
    <t>bbullivant1n@chronoengine.com</t>
  </si>
  <si>
    <t>10152</t>
  </si>
  <si>
    <t>Torino</t>
  </si>
  <si>
    <t>Felicle</t>
  </si>
  <si>
    <t>Zealy</t>
  </si>
  <si>
    <t>fzealy1o@china.com.cn</t>
  </si>
  <si>
    <t>PO Box 60511</t>
  </si>
  <si>
    <t>07139 CEDEX</t>
  </si>
  <si>
    <t>Saint-P├®ray</t>
  </si>
  <si>
    <t>Trudy</t>
  </si>
  <si>
    <t>Weldrake</t>
  </si>
  <si>
    <t>tweldrake1p@smh.com.au</t>
  </si>
  <si>
    <t>Apt 714</t>
  </si>
  <si>
    <t>11493 CEDEX</t>
  </si>
  <si>
    <t>Castelnaudary</t>
  </si>
  <si>
    <t>Brannon</t>
  </si>
  <si>
    <t>Ledram</t>
  </si>
  <si>
    <t>bledram1q@hubpages.com</t>
  </si>
  <si>
    <t>Apt 1154</t>
  </si>
  <si>
    <t>7504</t>
  </si>
  <si>
    <t>Enschede</t>
  </si>
  <si>
    <t>Olimpia</t>
  </si>
  <si>
    <t>Bysh</t>
  </si>
  <si>
    <t>obysh1r@about.com</t>
  </si>
  <si>
    <t>PO Box 10342</t>
  </si>
  <si>
    <t>59859 CEDEX</t>
  </si>
  <si>
    <t>Lille</t>
  </si>
  <si>
    <t>Lenette</t>
  </si>
  <si>
    <t>Bretherick</t>
  </si>
  <si>
    <t>lbretherick1s@pbs.org</t>
  </si>
  <si>
    <t>Room 472</t>
  </si>
  <si>
    <t>92393 CEDEX</t>
  </si>
  <si>
    <t>Tremayne</t>
  </si>
  <si>
    <t>L'Homme</t>
  </si>
  <si>
    <t>tlhomme1t@examiner.com</t>
  </si>
  <si>
    <t>PO Box 13039</t>
  </si>
  <si>
    <t>35102 CEDEX 3</t>
  </si>
  <si>
    <t>Rennes</t>
  </si>
  <si>
    <t>Amie</t>
  </si>
  <si>
    <t>Jindacek</t>
  </si>
  <si>
    <t>ajindacek1u@exblog.jp</t>
  </si>
  <si>
    <t>Suite 18</t>
  </si>
  <si>
    <t>62304 CEDEX</t>
  </si>
  <si>
    <t>Lens</t>
  </si>
  <si>
    <t>Abie</t>
  </si>
  <si>
    <t>Knutton</t>
  </si>
  <si>
    <t>aknutton1v@hubpages.com</t>
  </si>
  <si>
    <t>Suite 41</t>
  </si>
  <si>
    <t>75243 CEDEX 13</t>
  </si>
  <si>
    <t>Paris 13</t>
  </si>
  <si>
    <t>Benjie</t>
  </si>
  <si>
    <t>Serris</t>
  </si>
  <si>
    <t>bserris1w@youtube.com</t>
  </si>
  <si>
    <t>Apt 1019</t>
  </si>
  <si>
    <t>29174 CEDEX</t>
  </si>
  <si>
    <t>Douarnenez</t>
  </si>
  <si>
    <t>Gloriana</t>
  </si>
  <si>
    <t>Doyland</t>
  </si>
  <si>
    <t>gdoyland1x@pagesperso-orange.fr</t>
  </si>
  <si>
    <t>Apt 1880</t>
  </si>
  <si>
    <t>84147 CEDEX</t>
  </si>
  <si>
    <t>Montfavet</t>
  </si>
  <si>
    <t>Nevil</t>
  </si>
  <si>
    <t>Boote</t>
  </si>
  <si>
    <t>nboote1y@hatena.ne.jp</t>
  </si>
  <si>
    <t>PO Box 34453</t>
  </si>
  <si>
    <t>59073 CEDEX 1</t>
  </si>
  <si>
    <t>Roubaix</t>
  </si>
  <si>
    <t>Belvia</t>
  </si>
  <si>
    <t>Adderson</t>
  </si>
  <si>
    <t>badderson1z@craigslist.org</t>
  </si>
  <si>
    <t>35009 CEDEX</t>
  </si>
  <si>
    <t>Aloisia</t>
  </si>
  <si>
    <t>Schurig</t>
  </si>
  <si>
    <t>aschurig20@unblog.fr</t>
  </si>
  <si>
    <t>40013 CEDEX</t>
  </si>
  <si>
    <t>Mont-de-Marsan</t>
  </si>
  <si>
    <t>Maryrose</t>
  </si>
  <si>
    <t>Heathcote</t>
  </si>
  <si>
    <t>mheathcote21@reuters.com</t>
  </si>
  <si>
    <t>92179 CEDEX</t>
  </si>
  <si>
    <t>Vanves</t>
  </si>
  <si>
    <t>Newton</t>
  </si>
  <si>
    <t>Gilbane</t>
  </si>
  <si>
    <t>ngilbane22@facebook.com</t>
  </si>
  <si>
    <t>Suite 34</t>
  </si>
  <si>
    <t>38319 CEDEX</t>
  </si>
  <si>
    <t>Bourgoin-Jallieu</t>
  </si>
  <si>
    <t>Neall</t>
  </si>
  <si>
    <t>Aulds</t>
  </si>
  <si>
    <t>naulds23@wsj.com</t>
  </si>
  <si>
    <t>Room 678</t>
  </si>
  <si>
    <t>6044</t>
  </si>
  <si>
    <t>Roermond</t>
  </si>
  <si>
    <t>Maurise</t>
  </si>
  <si>
    <t>Saleway</t>
  </si>
  <si>
    <t>msaleway24@craigslist.org</t>
  </si>
  <si>
    <t>PO Box 46493</t>
  </si>
  <si>
    <t>Badajoz</t>
  </si>
  <si>
    <t>Engelbert</t>
  </si>
  <si>
    <t>Chatband</t>
  </si>
  <si>
    <t>echatband25@oakley.com</t>
  </si>
  <si>
    <t>PO Box 59093</t>
  </si>
  <si>
    <t>84878 CEDEX</t>
  </si>
  <si>
    <t>Orange</t>
  </si>
  <si>
    <t>Rochette</t>
  </si>
  <si>
    <t>Rankcom</t>
  </si>
  <si>
    <t>rrankcom26@newyorker.com</t>
  </si>
  <si>
    <t>Room 794</t>
  </si>
  <si>
    <t>85021 CEDEX</t>
  </si>
  <si>
    <t>La Roche-sur-Yon</t>
  </si>
  <si>
    <t>Celestina</t>
  </si>
  <si>
    <t>Billett</t>
  </si>
  <si>
    <t>cbillett27@artisteer.com</t>
  </si>
  <si>
    <t>PO Box 83029</t>
  </si>
  <si>
    <t>03209 CEDEX</t>
  </si>
  <si>
    <t>Vichy</t>
  </si>
  <si>
    <t>Pail</t>
  </si>
  <si>
    <t>Theobald</t>
  </si>
  <si>
    <t>ptheobald28@amazon.com</t>
  </si>
  <si>
    <t>Apt 916</t>
  </si>
  <si>
    <t>94474 CEDEX</t>
  </si>
  <si>
    <t>Boissy-Saint-L├®ger</t>
  </si>
  <si>
    <t>Joseph</t>
  </si>
  <si>
    <t>Vedyasov</t>
  </si>
  <si>
    <t>jvedyasov29@squidoo.com</t>
  </si>
  <si>
    <t>Suite 45</t>
  </si>
  <si>
    <t>78990</t>
  </si>
  <si>
    <t>├ëlancourt</t>
  </si>
  <si>
    <t>Josefa</t>
  </si>
  <si>
    <t>Glazzard</t>
  </si>
  <si>
    <t>jglazzard2a@deviantart.com</t>
  </si>
  <si>
    <t>78280</t>
  </si>
  <si>
    <t>Guyancourt</t>
  </si>
  <si>
    <t>Ki</t>
  </si>
  <si>
    <t>Sambeck</t>
  </si>
  <si>
    <t>ksambeck2b@goodreads.com</t>
  </si>
  <si>
    <t>14th Floor</t>
  </si>
  <si>
    <t>13779 CEDEX</t>
  </si>
  <si>
    <t>Fos-sur-Mer</t>
  </si>
  <si>
    <t>Kinna</t>
  </si>
  <si>
    <t>Traske</t>
  </si>
  <si>
    <t>ktraske2c@infoseek.co.jp</t>
  </si>
  <si>
    <t>Room 352</t>
  </si>
  <si>
    <t>Piotr</t>
  </si>
  <si>
    <t>Stolberger</t>
  </si>
  <si>
    <t>pstolberger2d@goodreads.com</t>
  </si>
  <si>
    <t>Apt 1028</t>
  </si>
  <si>
    <t>DL8</t>
  </si>
  <si>
    <t>Carlton</t>
  </si>
  <si>
    <t>Rori</t>
  </si>
  <si>
    <t>Cuddihy</t>
  </si>
  <si>
    <t>rcuddihy2e@domainmarket.com</t>
  </si>
  <si>
    <t>Room 532</t>
  </si>
  <si>
    <t>38164 CEDEX</t>
  </si>
  <si>
    <t>Saint-Marcellin</t>
  </si>
  <si>
    <t>Marty</t>
  </si>
  <si>
    <t>Fattorini</t>
  </si>
  <si>
    <t>mfattorini2f@yale.edu</t>
  </si>
  <si>
    <t>Apt 1124</t>
  </si>
  <si>
    <t>06239 CEDEX</t>
  </si>
  <si>
    <t>Villefranche-sur-Mer</t>
  </si>
  <si>
    <t>Rahal</t>
  </si>
  <si>
    <t>Gauge</t>
  </si>
  <si>
    <t>rgauge2g@elpais.com</t>
  </si>
  <si>
    <t>16904 CEDEX 9</t>
  </si>
  <si>
    <t>Angoul├¬me</t>
  </si>
  <si>
    <t>Dulciana</t>
  </si>
  <si>
    <t>Roumier</t>
  </si>
  <si>
    <t>droumier2h@hexun.com</t>
  </si>
  <si>
    <t>9th Floor</t>
  </si>
  <si>
    <t>60549</t>
  </si>
  <si>
    <t>Frankfurt am Main</t>
  </si>
  <si>
    <t>Germana</t>
  </si>
  <si>
    <t>Gyorgy</t>
  </si>
  <si>
    <t>ggyorgy2i@ft.com</t>
  </si>
  <si>
    <t>Suite 43</t>
  </si>
  <si>
    <t>69406 CEDEX 03</t>
  </si>
  <si>
    <t>Gouley</t>
  </si>
  <si>
    <t>ogouley2j@indiatimes.com</t>
  </si>
  <si>
    <t>PO Box 92500</t>
  </si>
  <si>
    <t>51012 CEDEX</t>
  </si>
  <si>
    <t>Ch├ólons-en-Champagne</t>
  </si>
  <si>
    <t>Zoe</t>
  </si>
  <si>
    <t>Gaggen</t>
  </si>
  <si>
    <t>zgaggen2k@utexas.edu</t>
  </si>
  <si>
    <t>Apt 211</t>
  </si>
  <si>
    <t>94309 CEDEX</t>
  </si>
  <si>
    <t>Vincennes</t>
  </si>
  <si>
    <t>Sharron</t>
  </si>
  <si>
    <t>Metcalf</t>
  </si>
  <si>
    <t>smetcalf2l@businesswire.com</t>
  </si>
  <si>
    <t>Apt 1523</t>
  </si>
  <si>
    <t>83174 CEDEX</t>
  </si>
  <si>
    <t>Brignoles</t>
  </si>
  <si>
    <t>Othello</t>
  </si>
  <si>
    <t>Strathe</t>
  </si>
  <si>
    <t>ostrathe2m@goodreads.com</t>
  </si>
  <si>
    <t>PO Box 64915</t>
  </si>
  <si>
    <t>36205</t>
  </si>
  <si>
    <t>Vigo</t>
  </si>
  <si>
    <t>Egbert</t>
  </si>
  <si>
    <t>Tyce</t>
  </si>
  <si>
    <t>etyce2n@cbslocal.com</t>
  </si>
  <si>
    <t>77544 CEDEX</t>
  </si>
  <si>
    <t>Savigny-le-Temple</t>
  </si>
  <si>
    <t>Alvera</t>
  </si>
  <si>
    <t>Goude</t>
  </si>
  <si>
    <t>agoude2o@about.com</t>
  </si>
  <si>
    <t>4th Floor</t>
  </si>
  <si>
    <t>90009 CEDEX</t>
  </si>
  <si>
    <t>Belfort</t>
  </si>
  <si>
    <t>Gonzalo</t>
  </si>
  <si>
    <t>Bettlestone</t>
  </si>
  <si>
    <t>gbettlestone2p@comsenz.com</t>
  </si>
  <si>
    <t>17th Floor</t>
  </si>
  <si>
    <t>82004 CEDEX</t>
  </si>
  <si>
    <t>Montauban</t>
  </si>
  <si>
    <t>Osborne</t>
  </si>
  <si>
    <t>Mityashev</t>
  </si>
  <si>
    <t>omityashev2q@wiley.com</t>
  </si>
  <si>
    <t>PO Box 68432</t>
  </si>
  <si>
    <t>70567</t>
  </si>
  <si>
    <t>Stuttgart</t>
  </si>
  <si>
    <t>Ripley</t>
  </si>
  <si>
    <t>Batts</t>
  </si>
  <si>
    <t>rbatts2r@boston.com</t>
  </si>
  <si>
    <t>PO Box 81353</t>
  </si>
  <si>
    <t>89102 CEDEX</t>
  </si>
  <si>
    <t>Sens</t>
  </si>
  <si>
    <t>Latashia</t>
  </si>
  <si>
    <t>Baccas</t>
  </si>
  <si>
    <t>lbaccas2s@wikipedia.org</t>
  </si>
  <si>
    <t>16th Floor</t>
  </si>
  <si>
    <t>13841 CEDEX</t>
  </si>
  <si>
    <t>Vitrolles</t>
  </si>
  <si>
    <t>Hilliary</t>
  </si>
  <si>
    <t>Gawthorp</t>
  </si>
  <si>
    <t>hgawthorp2t@vk.com</t>
  </si>
  <si>
    <t>PO Box 4394</t>
  </si>
  <si>
    <t>29825 CEDEX 9</t>
  </si>
  <si>
    <t>Brest</t>
  </si>
  <si>
    <t>Elston</t>
  </si>
  <si>
    <t>Pandey</t>
  </si>
  <si>
    <t>epandey2u@pagesperso-orange.fr</t>
  </si>
  <si>
    <t>PO Box 13177</t>
  </si>
  <si>
    <t>33699 CEDEX</t>
  </si>
  <si>
    <t>M├®rignac</t>
  </si>
  <si>
    <t>Elladine</t>
  </si>
  <si>
    <t>Holligan</t>
  </si>
  <si>
    <t>eholligan2v@nba.com</t>
  </si>
  <si>
    <t>Room 1697</t>
  </si>
  <si>
    <t>RH5</t>
  </si>
  <si>
    <t>Sutton</t>
  </si>
  <si>
    <t>Bartholemy</t>
  </si>
  <si>
    <t>Maginot</t>
  </si>
  <si>
    <t>bmaginot2w@mayoclinic.com</t>
  </si>
  <si>
    <t>Apt 106</t>
  </si>
  <si>
    <t>OX12</t>
  </si>
  <si>
    <t>Charlton</t>
  </si>
  <si>
    <t>Tresa</t>
  </si>
  <si>
    <t>Rois</t>
  </si>
  <si>
    <t>trois2x@aboutads.info</t>
  </si>
  <si>
    <t>57148 CEDEX</t>
  </si>
  <si>
    <t>Woippy</t>
  </si>
  <si>
    <t>Elly</t>
  </si>
  <si>
    <t>Leverson</t>
  </si>
  <si>
    <t>eleverson2y@google.co.uk</t>
  </si>
  <si>
    <t>Room 1905</t>
  </si>
  <si>
    <t>34404 CEDEX</t>
  </si>
  <si>
    <t>Lunel</t>
  </si>
  <si>
    <t>Reynolds</t>
  </si>
  <si>
    <t>Clink</t>
  </si>
  <si>
    <t>rclink2z@theguardian.com</t>
  </si>
  <si>
    <t>45922 CEDEX 9</t>
  </si>
  <si>
    <t>Orl├®ans</t>
  </si>
  <si>
    <t>Harwilll</t>
  </si>
  <si>
    <t>Bentick</t>
  </si>
  <si>
    <t>hbentick30@archive.org</t>
  </si>
  <si>
    <t>3899</t>
  </si>
  <si>
    <t>Zeewolde</t>
  </si>
  <si>
    <t>Skippie</t>
  </si>
  <si>
    <t>Toffel</t>
  </si>
  <si>
    <t>stoffel31@rakuten.co.jp</t>
  </si>
  <si>
    <t>Room 759</t>
  </si>
  <si>
    <t>49417 CEDEX</t>
  </si>
  <si>
    <t>Saumur</t>
  </si>
  <si>
    <t>Rand</t>
  </si>
  <si>
    <t>Jerrans</t>
  </si>
  <si>
    <t>rjerrans32@alibaba.com</t>
  </si>
  <si>
    <t>Room 805</t>
  </si>
  <si>
    <t>17014 CEDEX 1</t>
  </si>
  <si>
    <t>Ikey</t>
  </si>
  <si>
    <t>Esmond</t>
  </si>
  <si>
    <t>iesmond33@typepad.com</t>
  </si>
  <si>
    <t>Apt 1639</t>
  </si>
  <si>
    <t>BS41</t>
  </si>
  <si>
    <t>Bristol</t>
  </si>
  <si>
    <t>Nonah</t>
  </si>
  <si>
    <t>Sinderland</t>
  </si>
  <si>
    <t>nsinderland34@nature.com</t>
  </si>
  <si>
    <t>Room 1704</t>
  </si>
  <si>
    <t>70190</t>
  </si>
  <si>
    <t>Stafani</t>
  </si>
  <si>
    <t>Duffet</t>
  </si>
  <si>
    <t>sduffet35@purevolume.com</t>
  </si>
  <si>
    <t>Suite 86</t>
  </si>
  <si>
    <t>42014 CEDEX 2</t>
  </si>
  <si>
    <t>Saint-├ëtienne</t>
  </si>
  <si>
    <t>Jaime</t>
  </si>
  <si>
    <t>Rowler</t>
  </si>
  <si>
    <t>jrowler36@tiny.cc</t>
  </si>
  <si>
    <t>Apt 585</t>
  </si>
  <si>
    <t>26504 CEDEX</t>
  </si>
  <si>
    <t>Bourg-l├¿s-Valence</t>
  </si>
  <si>
    <t>Jo ann</t>
  </si>
  <si>
    <t>Sincock</t>
  </si>
  <si>
    <t>jsincock37@businessinsider.com</t>
  </si>
  <si>
    <t>Apt 1151</t>
  </si>
  <si>
    <t>33733 CEDEX 9</t>
  </si>
  <si>
    <t>Seline</t>
  </si>
  <si>
    <t>Vize</t>
  </si>
  <si>
    <t>svize38@prnewswire.com</t>
  </si>
  <si>
    <t>Apt 367</t>
  </si>
  <si>
    <t>06306 CEDEX 4</t>
  </si>
  <si>
    <t>Fionnula</t>
  </si>
  <si>
    <t>Pipworth</t>
  </si>
  <si>
    <t>fpipworth39@a8.net</t>
  </si>
  <si>
    <t>Gaylene</t>
  </si>
  <si>
    <t>Toma</t>
  </si>
  <si>
    <t>gtoma3a@cmu.edu</t>
  </si>
  <si>
    <t>Apt 266</t>
  </si>
  <si>
    <t>63304 CEDEX</t>
  </si>
  <si>
    <t>Thiers</t>
  </si>
  <si>
    <t>Isac</t>
  </si>
  <si>
    <t>McIlhone</t>
  </si>
  <si>
    <t>imcilhone3b@i2i.jp</t>
  </si>
  <si>
    <t>Room 747</t>
  </si>
  <si>
    <t>28904</t>
  </si>
  <si>
    <t>Getafe</t>
  </si>
  <si>
    <t>Inglebert</t>
  </si>
  <si>
    <t>Menego</t>
  </si>
  <si>
    <t>imenego3c@sogou.com</t>
  </si>
  <si>
    <t>Room 49</t>
  </si>
  <si>
    <t>78804 CEDEX</t>
  </si>
  <si>
    <t>Houilles</t>
  </si>
  <si>
    <t>Garnette</t>
  </si>
  <si>
    <t>Tomalin</t>
  </si>
  <si>
    <t>gtomalin3d@delicious.com</t>
  </si>
  <si>
    <t>Suite 61</t>
  </si>
  <si>
    <t>44194 CEDEX</t>
  </si>
  <si>
    <t>Clisson</t>
  </si>
  <si>
    <t>Muire</t>
  </si>
  <si>
    <t>Beckitt</t>
  </si>
  <si>
    <t>mbeckitt3e@newyorker.com</t>
  </si>
  <si>
    <t>84977 CEDEX</t>
  </si>
  <si>
    <t>Hale</t>
  </si>
  <si>
    <t>Scotchmore</t>
  </si>
  <si>
    <t>hscotchmore3f@walmart.com</t>
  </si>
  <si>
    <t>PO Box 75488</t>
  </si>
  <si>
    <t>73091 CEDEX</t>
  </si>
  <si>
    <t>Lisabeth</t>
  </si>
  <si>
    <t>Heritege</t>
  </si>
  <si>
    <t>lheritege3g@harvard.edu</t>
  </si>
  <si>
    <t>PO Box 58478</t>
  </si>
  <si>
    <t>02104 CEDEX</t>
  </si>
  <si>
    <t>Saint-Quentin</t>
  </si>
  <si>
    <t>Koressa</t>
  </si>
  <si>
    <t>O'Kane</t>
  </si>
  <si>
    <t>kokane3h@dailymotion.com</t>
  </si>
  <si>
    <t>Apt 68</t>
  </si>
  <si>
    <t>91077 CEDEX</t>
  </si>
  <si>
    <t>Bondoufle</t>
  </si>
  <si>
    <t>Bettine</t>
  </si>
  <si>
    <t>Murra</t>
  </si>
  <si>
    <t>bmurra3i@buzzfeed.com</t>
  </si>
  <si>
    <t>PO Box 78802</t>
  </si>
  <si>
    <t>18015</t>
  </si>
  <si>
    <t>Granada</t>
  </si>
  <si>
    <t>Opalina</t>
  </si>
  <si>
    <t>Priestland</t>
  </si>
  <si>
    <t>opriestland3j@goo.gl</t>
  </si>
  <si>
    <t>31403 CEDEX 9</t>
  </si>
  <si>
    <t>Toulouse</t>
  </si>
  <si>
    <t>Roobbie</t>
  </si>
  <si>
    <t>Andreia</t>
  </si>
  <si>
    <t>randreia3k@independent.co.uk</t>
  </si>
  <si>
    <t>Room 15</t>
  </si>
  <si>
    <t>22303</t>
  </si>
  <si>
    <t>Hamburg Winterhude</t>
  </si>
  <si>
    <t>Shae</t>
  </si>
  <si>
    <t>Ridgway</t>
  </si>
  <si>
    <t>sridgway3l@mysql.com</t>
  </si>
  <si>
    <t>Room 213</t>
  </si>
  <si>
    <t>41919 CEDEX 9</t>
  </si>
  <si>
    <t>Blois</t>
  </si>
  <si>
    <t>Brunhilda</t>
  </si>
  <si>
    <t>Gammade</t>
  </si>
  <si>
    <t>bgammade3m@nsw.gov.au</t>
  </si>
  <si>
    <t>Room 784</t>
  </si>
  <si>
    <t>58028 CEDEX</t>
  </si>
  <si>
    <t>Nevers</t>
  </si>
  <si>
    <t>Marve</t>
  </si>
  <si>
    <t>Cage</t>
  </si>
  <si>
    <t>mcage3n@engadget.com</t>
  </si>
  <si>
    <t>Apt 1814</t>
  </si>
  <si>
    <t>45075 CEDEX 2</t>
  </si>
  <si>
    <t>Juieta</t>
  </si>
  <si>
    <t>Stubbins</t>
  </si>
  <si>
    <t>jstubbins3o@amazon.co.uk</t>
  </si>
  <si>
    <t>Room 979</t>
  </si>
  <si>
    <t>35203 CEDEX 2</t>
  </si>
  <si>
    <t>Mela</t>
  </si>
  <si>
    <t>Rittelmeyer</t>
  </si>
  <si>
    <t>mrittelmeyer3p@nhs.uk</t>
  </si>
  <si>
    <t>02004 CEDEX</t>
  </si>
  <si>
    <t>Laon</t>
  </si>
  <si>
    <t>Shep</t>
  </si>
  <si>
    <t>Hanretty</t>
  </si>
  <si>
    <t>shanretty3q@salon.com</t>
  </si>
  <si>
    <t>Apt 1255</t>
  </si>
  <si>
    <t>3805</t>
  </si>
  <si>
    <t>Amersfoort</t>
  </si>
  <si>
    <t>Carolann</t>
  </si>
  <si>
    <t>Northcliffe</t>
  </si>
  <si>
    <t>cnorthcliffe3r@ameblo.jp</t>
  </si>
  <si>
    <t>74134 CEDEX</t>
  </si>
  <si>
    <t>Bonneville</t>
  </si>
  <si>
    <t>Coralie</t>
  </si>
  <si>
    <t>Jacson</t>
  </si>
  <si>
    <t>cjacson3s@feedburner.com</t>
  </si>
  <si>
    <t>Suite 14</t>
  </si>
  <si>
    <t>45886</t>
  </si>
  <si>
    <t>Gelsenkirchen</t>
  </si>
  <si>
    <t>Winnah</t>
  </si>
  <si>
    <t>Bertie</t>
  </si>
  <si>
    <t>wbertie3t@skype.com</t>
  </si>
  <si>
    <t>93584 CEDEX</t>
  </si>
  <si>
    <t>Saint-Ouen</t>
  </si>
  <si>
    <t>Phillipe</t>
  </si>
  <si>
    <t>Gascoyne</t>
  </si>
  <si>
    <t>pgascoyne3u@hatena.ne.jp</t>
  </si>
  <si>
    <t>PO Box 35904</t>
  </si>
  <si>
    <t>98168</t>
  </si>
  <si>
    <t>Messina</t>
  </si>
  <si>
    <t>Lexi</t>
  </si>
  <si>
    <t>Martynov</t>
  </si>
  <si>
    <t>lmartynov3v@constantcontact.com</t>
  </si>
  <si>
    <t>10th Floor</t>
  </si>
  <si>
    <t>92980 CEDEX</t>
  </si>
  <si>
    <t>Paris La D├®fense</t>
  </si>
  <si>
    <t>Anthiathia</t>
  </si>
  <si>
    <t>Greetham</t>
  </si>
  <si>
    <t>agreetham3w@parallels.com</t>
  </si>
  <si>
    <t>59865 CEDEX 9</t>
  </si>
  <si>
    <t>Quintilla</t>
  </si>
  <si>
    <t>Conyard</t>
  </si>
  <si>
    <t>qconyard3x@1688.com</t>
  </si>
  <si>
    <t>PO Box 98816</t>
  </si>
  <si>
    <t>28914</t>
  </si>
  <si>
    <t>Leganes</t>
  </si>
  <si>
    <t>Florence</t>
  </si>
  <si>
    <t>Jerwood</t>
  </si>
  <si>
    <t>fjerwood3y@alibaba.com</t>
  </si>
  <si>
    <t>Suite 75</t>
  </si>
  <si>
    <t>65951 CEDEX 9</t>
  </si>
  <si>
    <t>Tarbes</t>
  </si>
  <si>
    <t>Philippine</t>
  </si>
  <si>
    <t>Klimke</t>
  </si>
  <si>
    <t>pklimke3z@51.la</t>
  </si>
  <si>
    <t>54939 CEDEX 9</t>
  </si>
  <si>
    <t>Nancy</t>
  </si>
  <si>
    <t>Wendeline</t>
  </si>
  <si>
    <t>Smyth</t>
  </si>
  <si>
    <t>wsmyth40@wired.com</t>
  </si>
  <si>
    <t>Room 775</t>
  </si>
  <si>
    <t>8031</t>
  </si>
  <si>
    <t>Z├╝rich</t>
  </si>
  <si>
    <t>Lorne</t>
  </si>
  <si>
    <t>Colbert</t>
  </si>
  <si>
    <t>lcolbert41@chronoengine.com</t>
  </si>
  <si>
    <t>Apt 1169</t>
  </si>
  <si>
    <t>93209 CEDEX</t>
  </si>
  <si>
    <t>Saint-Denis</t>
  </si>
  <si>
    <t>Bobette</t>
  </si>
  <si>
    <t>Baudy</t>
  </si>
  <si>
    <t>bbaudy42@wufoo.com</t>
  </si>
  <si>
    <t>Suite 49</t>
  </si>
  <si>
    <t>15705</t>
  </si>
  <si>
    <t>Santiago De Compostela</t>
  </si>
  <si>
    <t>Jacob</t>
  </si>
  <si>
    <t>Pawels</t>
  </si>
  <si>
    <t>jpawels43@zimbio.com</t>
  </si>
  <si>
    <t>Apt 103</t>
  </si>
  <si>
    <t>22453</t>
  </si>
  <si>
    <t>Humfrey</t>
  </si>
  <si>
    <t>Marris</t>
  </si>
  <si>
    <t>hmarris44@ycombinator.com</t>
  </si>
  <si>
    <t>Suite 65</t>
  </si>
  <si>
    <t>81506 CEDEX</t>
  </si>
  <si>
    <t>Lavaur</t>
  </si>
  <si>
    <t>Stewart</t>
  </si>
  <si>
    <t>Cowling</t>
  </si>
  <si>
    <t>scowling45@moonfruit.com</t>
  </si>
  <si>
    <t>Apt 1421</t>
  </si>
  <si>
    <t>13662 CEDEX</t>
  </si>
  <si>
    <t>Salon-de-Provence</t>
  </si>
  <si>
    <t>Paton</t>
  </si>
  <si>
    <t>Nusche</t>
  </si>
  <si>
    <t>pnusche46@smugmug.com</t>
  </si>
  <si>
    <t>13th Floor</t>
  </si>
  <si>
    <t>28114 CEDEX</t>
  </si>
  <si>
    <t>Luc├®</t>
  </si>
  <si>
    <t>Pru</t>
  </si>
  <si>
    <t>Baird</t>
  </si>
  <si>
    <t>pbaird47@google.ca</t>
  </si>
  <si>
    <t>77404 CEDEX</t>
  </si>
  <si>
    <t>Lagny-sur-Marne</t>
  </si>
  <si>
    <t>Guss</t>
  </si>
  <si>
    <t>Girardetti</t>
  </si>
  <si>
    <t>ggirardetti48@pen.io</t>
  </si>
  <si>
    <t>Suite 77</t>
  </si>
  <si>
    <t>91229 CEDEX</t>
  </si>
  <si>
    <t>Br├®tigny-sur-Orge</t>
  </si>
  <si>
    <t>Mira</t>
  </si>
  <si>
    <t>Tunno</t>
  </si>
  <si>
    <t>mtunno49@ezinearticles.com</t>
  </si>
  <si>
    <t>94129 CEDEX</t>
  </si>
  <si>
    <t>Fontenay-sous-Bois</t>
  </si>
  <si>
    <t>Sully</t>
  </si>
  <si>
    <t>Verissimo</t>
  </si>
  <si>
    <t>sverissimo4a@gov.uk</t>
  </si>
  <si>
    <t>Room 636</t>
  </si>
  <si>
    <t>75884 CEDEX 18</t>
  </si>
  <si>
    <t>Paris 18</t>
  </si>
  <si>
    <t>Dell</t>
  </si>
  <si>
    <t>Musson</t>
  </si>
  <si>
    <t>dmusson4b@fotki.com</t>
  </si>
  <si>
    <t>Suite 55</t>
  </si>
  <si>
    <t>25014 CEDEX</t>
  </si>
  <si>
    <t>Doria</t>
  </si>
  <si>
    <t>Davie</t>
  </si>
  <si>
    <t>ddavie4c@irs.gov</t>
  </si>
  <si>
    <t>68239</t>
  </si>
  <si>
    <t>Mannheim</t>
  </si>
  <si>
    <t>Bartie</t>
  </si>
  <si>
    <t>Bootland</t>
  </si>
  <si>
    <t>bbootland4d@opera.com</t>
  </si>
  <si>
    <t>Room 190</t>
  </si>
  <si>
    <t>56902 CEDEX 9</t>
  </si>
  <si>
    <t>Vannes</t>
  </si>
  <si>
    <t>Kaspar</t>
  </si>
  <si>
    <t>Cocozza</t>
  </si>
  <si>
    <t>kcocozza4e@un.org</t>
  </si>
  <si>
    <t>Room 876</t>
  </si>
  <si>
    <t>Leipzig</t>
  </si>
  <si>
    <t>Hewie</t>
  </si>
  <si>
    <t>Strawbridge</t>
  </si>
  <si>
    <t>hstrawbridge4f@delicious.com</t>
  </si>
  <si>
    <t>Room 882</t>
  </si>
  <si>
    <t>95959 CEDEX 2</t>
  </si>
  <si>
    <t>Roissy Charles-de-Gaulle</t>
  </si>
  <si>
    <t>Charmion</t>
  </si>
  <si>
    <t>Mercey</t>
  </si>
  <si>
    <t>cmercey4g@google.com.br</t>
  </si>
  <si>
    <t>Apt 828</t>
  </si>
  <si>
    <t>6444</t>
  </si>
  <si>
    <t>Brunssum</t>
  </si>
  <si>
    <t>Verge</t>
  </si>
  <si>
    <t>Labet</t>
  </si>
  <si>
    <t>vlabet4h@jiathis.com</t>
  </si>
  <si>
    <t>Apt 311</t>
  </si>
  <si>
    <t>14058 CEDEX 4</t>
  </si>
  <si>
    <t>Caen</t>
  </si>
  <si>
    <t>Lorry</t>
  </si>
  <si>
    <t>Sommerly</t>
  </si>
  <si>
    <t>lsommerly4i@sciencedirect.com</t>
  </si>
  <si>
    <t>PO Box 50677</t>
  </si>
  <si>
    <t>13327 CEDEX 15</t>
  </si>
  <si>
    <t>Marseille</t>
  </si>
  <si>
    <t>Vi</t>
  </si>
  <si>
    <t>Bigly</t>
  </si>
  <si>
    <t>vbigly4j@arstechnica.com</t>
  </si>
  <si>
    <t>PO Box 88200</t>
  </si>
  <si>
    <t>34747 CEDEX</t>
  </si>
  <si>
    <t>Vendargues</t>
  </si>
  <si>
    <t>Krishna</t>
  </si>
  <si>
    <t>Toffalo</t>
  </si>
  <si>
    <t>ktoffalo4k@wunderground.com</t>
  </si>
  <si>
    <t>PO Box 97618</t>
  </si>
  <si>
    <t>79031 CEDEX 9</t>
  </si>
  <si>
    <t>Niort</t>
  </si>
  <si>
    <t>Lola</t>
  </si>
  <si>
    <t>Tubridy</t>
  </si>
  <si>
    <t>ltubridy4l@wordpress.org</t>
  </si>
  <si>
    <t>59002 CEDEX</t>
  </si>
  <si>
    <t>Dorena</t>
  </si>
  <si>
    <t>Kleimt</t>
  </si>
  <si>
    <t>dkleimt4m@wikipedia.org</t>
  </si>
  <si>
    <t>PO Box 29273</t>
  </si>
  <si>
    <t>64704 CEDEX</t>
  </si>
  <si>
    <t>Hendaye</t>
  </si>
  <si>
    <t>Livvie</t>
  </si>
  <si>
    <t>Christmas</t>
  </si>
  <si>
    <t>lchristmas4n@noaa.gov</t>
  </si>
  <si>
    <t>DN22</t>
  </si>
  <si>
    <t>Eaton</t>
  </si>
  <si>
    <t>Codi</t>
  </si>
  <si>
    <t>Yurocjkin</t>
  </si>
  <si>
    <t>cyurocjkin4o@illinois.edu</t>
  </si>
  <si>
    <t>95032 CEDEX</t>
  </si>
  <si>
    <t>Cergy-Pontoise</t>
  </si>
  <si>
    <t>Irv</t>
  </si>
  <si>
    <t>Peckett</t>
  </si>
  <si>
    <t>ipeckett4p@indiatimes.com</t>
  </si>
  <si>
    <t>Room 441</t>
  </si>
  <si>
    <t>95479 CEDEX</t>
  </si>
  <si>
    <t>Fosses</t>
  </si>
  <si>
    <t>Analiese</t>
  </si>
  <si>
    <t>Merrett</t>
  </si>
  <si>
    <t>amerrett4q@si.edu</t>
  </si>
  <si>
    <t>57045 CEDEX 01</t>
  </si>
  <si>
    <t>Metz</t>
  </si>
  <si>
    <t>Barney</t>
  </si>
  <si>
    <t>Matheson</t>
  </si>
  <si>
    <t>bmatheson4r@ask.com</t>
  </si>
  <si>
    <t>Room 82</t>
  </si>
  <si>
    <t>51571 CEDEX 2</t>
  </si>
  <si>
    <t>Erwin</t>
  </si>
  <si>
    <t>Epperson</t>
  </si>
  <si>
    <t>eepperson4s@cyberchimps.com</t>
  </si>
  <si>
    <t>PO Box 98486</t>
  </si>
  <si>
    <t>Aurelie</t>
  </si>
  <si>
    <t>Pavlik</t>
  </si>
  <si>
    <t>apavlik4t@ow.ly</t>
  </si>
  <si>
    <t>78897 CEDEX</t>
  </si>
  <si>
    <t>Saint-Quentin-en-Yvelines</t>
  </si>
  <si>
    <t>Rosabella</t>
  </si>
  <si>
    <t>Twelvetrees</t>
  </si>
  <si>
    <t>rtwelvetrees4u@toplist.cz</t>
  </si>
  <si>
    <t>92224 CEDEX</t>
  </si>
  <si>
    <t>Bagneux</t>
  </si>
  <si>
    <t>Witty</t>
  </si>
  <si>
    <t>Boncoeur</t>
  </si>
  <si>
    <t>wboncoeur4v@nba.com</t>
  </si>
  <si>
    <t>72080 CEDEX 9</t>
  </si>
  <si>
    <t>Le Mans</t>
  </si>
  <si>
    <t>Katrina</t>
  </si>
  <si>
    <t>McWhan</t>
  </si>
  <si>
    <t>kmcwhan4w@123-reg.co.uk</t>
  </si>
  <si>
    <t>PO Box 21539</t>
  </si>
  <si>
    <t>36210</t>
  </si>
  <si>
    <t>Dru</t>
  </si>
  <si>
    <t>Leisman</t>
  </si>
  <si>
    <t>dleisman4x@dot.gov</t>
  </si>
  <si>
    <t>Apt 730</t>
  </si>
  <si>
    <t>Oralle</t>
  </si>
  <si>
    <t>Sturgeon</t>
  </si>
  <si>
    <t>osturgeon4y@desdev.cn</t>
  </si>
  <si>
    <t>PO Box 43439</t>
  </si>
  <si>
    <t>2720</t>
  </si>
  <si>
    <t>Zoetermeer</t>
  </si>
  <si>
    <t>Baxy</t>
  </si>
  <si>
    <t>Kynett</t>
  </si>
  <si>
    <t>bkynett4z@hud.gov</t>
  </si>
  <si>
    <t>PO Box 3905</t>
  </si>
  <si>
    <t>87066 CEDEX 2</t>
  </si>
  <si>
    <t>Limoges</t>
  </si>
  <si>
    <t>Mandie</t>
  </si>
  <si>
    <t>Offell</t>
  </si>
  <si>
    <t>moffell50@usa.gov</t>
  </si>
  <si>
    <t>Room 209</t>
  </si>
  <si>
    <t>75139 CEDEX 03</t>
  </si>
  <si>
    <t>Paris 03</t>
  </si>
  <si>
    <t>Tadio</t>
  </si>
  <si>
    <t>Smoughton</t>
  </si>
  <si>
    <t>tsmoughton51@hc360.com</t>
  </si>
  <si>
    <t>Apt 609</t>
  </si>
  <si>
    <t>49321 CEDEX</t>
  </si>
  <si>
    <t>Cholet</t>
  </si>
  <si>
    <t>Ulrikaumeko</t>
  </si>
  <si>
    <t>Keppe</t>
  </si>
  <si>
    <t>ukeppe52@state.tx.us</t>
  </si>
  <si>
    <t>PO Box 67954</t>
  </si>
  <si>
    <t>9404</t>
  </si>
  <si>
    <t>Ninove</t>
  </si>
  <si>
    <t>Fredek</t>
  </si>
  <si>
    <t>Cole</t>
  </si>
  <si>
    <t>fcole53@ebay.co.uk</t>
  </si>
  <si>
    <t>PO Box 97065</t>
  </si>
  <si>
    <t>85109 CEDEX</t>
  </si>
  <si>
    <t>Les Sables-d'Olonne</t>
  </si>
  <si>
    <t>Edita</t>
  </si>
  <si>
    <t>Joberne</t>
  </si>
  <si>
    <t>ejoberne54@joomla.org</t>
  </si>
  <si>
    <t>Suite 31</t>
  </si>
  <si>
    <t>11104 CEDEX</t>
  </si>
  <si>
    <t>Narbonne</t>
  </si>
  <si>
    <t>Yolanthe</t>
  </si>
  <si>
    <t>Tunny</t>
  </si>
  <si>
    <t>ytunny55@umn.edu</t>
  </si>
  <si>
    <t>PO Box 81722</t>
  </si>
  <si>
    <t>83040 CEDEX 9</t>
  </si>
  <si>
    <t>Toulon</t>
  </si>
  <si>
    <t>Barth</t>
  </si>
  <si>
    <t>Guilfoyle</t>
  </si>
  <si>
    <t>bguilfoyle56@wiley.com</t>
  </si>
  <si>
    <t>Suite 9</t>
  </si>
  <si>
    <t>5144</t>
  </si>
  <si>
    <t>Waalwijk</t>
  </si>
  <si>
    <t>Jourdain</t>
  </si>
  <si>
    <t>Gidman</t>
  </si>
  <si>
    <t>jgidman57@cloudflare.com</t>
  </si>
  <si>
    <t>50124</t>
  </si>
  <si>
    <t>Firenze</t>
  </si>
  <si>
    <t>Christa</t>
  </si>
  <si>
    <t>Lanham</t>
  </si>
  <si>
    <t>clanham58@epa.gov</t>
  </si>
  <si>
    <t>62404 CEDEX</t>
  </si>
  <si>
    <t>B├®thune</t>
  </si>
  <si>
    <t>Heddie</t>
  </si>
  <si>
    <t>McCome</t>
  </si>
  <si>
    <t>hmccome59@amazon.de</t>
  </si>
  <si>
    <t>Apt 1969</t>
  </si>
  <si>
    <t>1004</t>
  </si>
  <si>
    <t>Amsterdam</t>
  </si>
  <si>
    <t>Sunny</t>
  </si>
  <si>
    <t>De Lorenzo</t>
  </si>
  <si>
    <t>sdelorenzo5a@boston.com</t>
  </si>
  <si>
    <t>Room 222</t>
  </si>
  <si>
    <t>6464</t>
  </si>
  <si>
    <t>Kerkrade</t>
  </si>
  <si>
    <t>Christean</t>
  </si>
  <si>
    <t>Ilyin</t>
  </si>
  <si>
    <t>cilyin5b@ucoz.com</t>
  </si>
  <si>
    <t>Apt 186</t>
  </si>
  <si>
    <t>94569 CEDEX 2</t>
  </si>
  <si>
    <t>Eada</t>
  </si>
  <si>
    <t>Landman</t>
  </si>
  <si>
    <t>elandman5c@nps.gov</t>
  </si>
  <si>
    <t>PO Box 95708</t>
  </si>
  <si>
    <t>BT66</t>
  </si>
  <si>
    <t>Craigavon</t>
  </si>
  <si>
    <t>Donna</t>
  </si>
  <si>
    <t>Stanbury</t>
  </si>
  <si>
    <t>dstanbury5d@ebay.com</t>
  </si>
  <si>
    <t>Apt 1267</t>
  </si>
  <si>
    <t>Betteann</t>
  </si>
  <si>
    <t>Gadsdon</t>
  </si>
  <si>
    <t>bgadsdon5e@wufoo.com</t>
  </si>
  <si>
    <t>69649 CEDEX</t>
  </si>
  <si>
    <t>Caluire-et-Cuire</t>
  </si>
  <si>
    <t>Jone</t>
  </si>
  <si>
    <t>Picopp</t>
  </si>
  <si>
    <t>jpicopp5f@ca.gov</t>
  </si>
  <si>
    <t>7604</t>
  </si>
  <si>
    <t>Almelo</t>
  </si>
  <si>
    <t>Caroline</t>
  </si>
  <si>
    <t>Swires</t>
  </si>
  <si>
    <t>cswires5g@boston.com</t>
  </si>
  <si>
    <t>Suite 44</t>
  </si>
  <si>
    <t>64058 CEDEX 9</t>
  </si>
  <si>
    <t>Marcel</t>
  </si>
  <si>
    <t>Domotor</t>
  </si>
  <si>
    <t>mdomotor5h@angelfire.com</t>
  </si>
  <si>
    <t>Apt 680</t>
  </si>
  <si>
    <t>Ernestine</t>
  </si>
  <si>
    <t>Crutchley</t>
  </si>
  <si>
    <t>ecrutchley5i@virginia.edu</t>
  </si>
  <si>
    <t>Suite 70</t>
  </si>
  <si>
    <t>16146</t>
  </si>
  <si>
    <t>Genova</t>
  </si>
  <si>
    <t>Gideon</t>
  </si>
  <si>
    <t>Songist</t>
  </si>
  <si>
    <t>gsongist5j@wordpress.org</t>
  </si>
  <si>
    <t>Suite 27</t>
  </si>
  <si>
    <t>59034 CEDEX</t>
  </si>
  <si>
    <t>Fabien</t>
  </si>
  <si>
    <t>McVanamy</t>
  </si>
  <si>
    <t>fmcvanamy5k@loc.gov</t>
  </si>
  <si>
    <t>Apt 1224</t>
  </si>
  <si>
    <t>44244 CEDEX</t>
  </si>
  <si>
    <t>La Chapelle-sur-Erdre</t>
  </si>
  <si>
    <t>Raeann</t>
  </si>
  <si>
    <t>Hourihan</t>
  </si>
  <si>
    <t>rhourihan5l@forbes.com</t>
  </si>
  <si>
    <t>PO Box 48846</t>
  </si>
  <si>
    <t>19011 CEDEX</t>
  </si>
  <si>
    <t>Tulle</t>
  </si>
  <si>
    <t>Casey</t>
  </si>
  <si>
    <t>Ratray</t>
  </si>
  <si>
    <t>cratray5m@pinterest.com</t>
  </si>
  <si>
    <t>Apt 1774</t>
  </si>
  <si>
    <t>20359</t>
  </si>
  <si>
    <t>Elliott</t>
  </si>
  <si>
    <t>Chafer</t>
  </si>
  <si>
    <t>echafer5n@gravatar.com</t>
  </si>
  <si>
    <t>Apt 738</t>
  </si>
  <si>
    <t>33060 CEDEX</t>
  </si>
  <si>
    <t>Margo</t>
  </si>
  <si>
    <t>Woolway</t>
  </si>
  <si>
    <t>mwoolway5o@ow.ly</t>
  </si>
  <si>
    <t>80075 CEDEX 1</t>
  </si>
  <si>
    <t>Kelila</t>
  </si>
  <si>
    <t>Cavy</t>
  </si>
  <si>
    <t>kcavy5p@whitehouse.gov</t>
  </si>
  <si>
    <t>Louisette</t>
  </si>
  <si>
    <t>Strahan</t>
  </si>
  <si>
    <t>lstrahan5q@reuters.com</t>
  </si>
  <si>
    <t>Room 1013</t>
  </si>
  <si>
    <t>37942 CEDEX 9</t>
  </si>
  <si>
    <t>Zach</t>
  </si>
  <si>
    <t>Grayley</t>
  </si>
  <si>
    <t>zgrayley5r@tinypic.com</t>
  </si>
  <si>
    <t>Room 551</t>
  </si>
  <si>
    <t>94434 CEDEX</t>
  </si>
  <si>
    <t>Chennevi├¿res-sur-Marne</t>
  </si>
  <si>
    <t>Mallory</t>
  </si>
  <si>
    <t>Mityushin</t>
  </si>
  <si>
    <t>mmityushin5s@cyberchimps.com</t>
  </si>
  <si>
    <t>Apt 356</t>
  </si>
  <si>
    <t>Towney</t>
  </si>
  <si>
    <t>Bantock</t>
  </si>
  <si>
    <t>tbantock5t@army.mil</t>
  </si>
  <si>
    <t>Room 946</t>
  </si>
  <si>
    <t>51209 CEDEX</t>
  </si>
  <si>
    <t>├ëpernay</t>
  </si>
  <si>
    <t>Ludovico</t>
  </si>
  <si>
    <t>Halvosen</t>
  </si>
  <si>
    <t>lhalvosen5u@google.fr</t>
  </si>
  <si>
    <t>Room 653</t>
  </si>
  <si>
    <t>Helwig</t>
  </si>
  <si>
    <t>shelwig5v@buzzfeed.com</t>
  </si>
  <si>
    <t>Suite 59</t>
  </si>
  <si>
    <t>1819</t>
  </si>
  <si>
    <t>Alkmaar</t>
  </si>
  <si>
    <t>Mora</t>
  </si>
  <si>
    <t>Upwood</t>
  </si>
  <si>
    <t>mupwood5w@jimdo.com</t>
  </si>
  <si>
    <t>Room 1364</t>
  </si>
  <si>
    <t>75166 CEDEX 19</t>
  </si>
  <si>
    <t>Paris 19</t>
  </si>
  <si>
    <t>Orsa</t>
  </si>
  <si>
    <t>Norcliffe</t>
  </si>
  <si>
    <t>onorcliffe5x@istockphoto.com</t>
  </si>
  <si>
    <t>PO Box 17171</t>
  </si>
  <si>
    <t>75195 CEDEX 04</t>
  </si>
  <si>
    <t>Paris 04</t>
  </si>
  <si>
    <t>Benny</t>
  </si>
  <si>
    <t>McSparran</t>
  </si>
  <si>
    <t>bmcsparran5y@fda.gov</t>
  </si>
  <si>
    <t>Suite 81</t>
  </si>
  <si>
    <t>Domini</t>
  </si>
  <si>
    <t>Woodman</t>
  </si>
  <si>
    <t>dwoodman5z@usgs.gov</t>
  </si>
  <si>
    <t>Paula</t>
  </si>
  <si>
    <t>Harme</t>
  </si>
  <si>
    <t>pharme60@examiner.com</t>
  </si>
  <si>
    <t>PO Box 51533</t>
  </si>
  <si>
    <t>77484 CEDEX</t>
  </si>
  <si>
    <t>Provins</t>
  </si>
  <si>
    <t>Merrile</t>
  </si>
  <si>
    <t>Babon</t>
  </si>
  <si>
    <t>mbabon61@desdev.cn</t>
  </si>
  <si>
    <t>Apt 1937</t>
  </si>
  <si>
    <t>78165 CEDEX</t>
  </si>
  <si>
    <t>Marly-le-Roi</t>
  </si>
  <si>
    <t>Ulick</t>
  </si>
  <si>
    <t>Wellfare</t>
  </si>
  <si>
    <t>uwellfare62@nymag.com</t>
  </si>
  <si>
    <t>Suite 62</t>
  </si>
  <si>
    <t>NR29</t>
  </si>
  <si>
    <t>Newport</t>
  </si>
  <si>
    <t>Tamra</t>
  </si>
  <si>
    <t>Nevett</t>
  </si>
  <si>
    <t>tnevett63@printfriendly.com</t>
  </si>
  <si>
    <t>Apt 507</t>
  </si>
  <si>
    <t>14922 CEDEX 9</t>
  </si>
  <si>
    <t>Langston</t>
  </si>
  <si>
    <t>Jeskins</t>
  </si>
  <si>
    <t>ljeskins64@army.mil</t>
  </si>
  <si>
    <t>PO Box 40175</t>
  </si>
  <si>
    <t>Egan</t>
  </si>
  <si>
    <t>Meys</t>
  </si>
  <si>
    <t>emeys65@about.com</t>
  </si>
  <si>
    <t>Room 1153</t>
  </si>
  <si>
    <t>94364 CEDEX</t>
  </si>
  <si>
    <t>Bry-sur-Marne</t>
  </si>
  <si>
    <t>Anallese</t>
  </si>
  <si>
    <t>Mineghelli</t>
  </si>
  <si>
    <t>amineghelli66@people.com.cn</t>
  </si>
  <si>
    <t>PO Box 52049</t>
  </si>
  <si>
    <t>22194 CEDEX</t>
  </si>
  <si>
    <t>Pl├®rin</t>
  </si>
  <si>
    <t>Granthem</t>
  </si>
  <si>
    <t>Aysik</t>
  </si>
  <si>
    <t>gaysik67@desdev.cn</t>
  </si>
  <si>
    <t>68704 CEDEX</t>
  </si>
  <si>
    <t>Cernay</t>
  </si>
  <si>
    <t>Fabian</t>
  </si>
  <si>
    <t>Ballham</t>
  </si>
  <si>
    <t>fballham68@hao123.com</t>
  </si>
  <si>
    <t>Room 755</t>
  </si>
  <si>
    <t>30011 CEDEX 4</t>
  </si>
  <si>
    <t>Gaile</t>
  </si>
  <si>
    <t>Nisard</t>
  </si>
  <si>
    <t>gnisard69@cafepress.com</t>
  </si>
  <si>
    <t>Suite 12</t>
  </si>
  <si>
    <t>8039</t>
  </si>
  <si>
    <t>Bryon</t>
  </si>
  <si>
    <t>Gurrado</t>
  </si>
  <si>
    <t>bgurrado6a@patch.com</t>
  </si>
  <si>
    <t>Suite 96</t>
  </si>
  <si>
    <t>8037</t>
  </si>
  <si>
    <t>Leonora</t>
  </si>
  <si>
    <t>Hay</t>
  </si>
  <si>
    <t>lhay6b@shinystat.com</t>
  </si>
  <si>
    <t>Ailis</t>
  </si>
  <si>
    <t>Wittman</t>
  </si>
  <si>
    <t>awittman6c@sciencedirect.com</t>
  </si>
  <si>
    <t>Apt 1251</t>
  </si>
  <si>
    <t>47239</t>
  </si>
  <si>
    <t>Duisburg</t>
  </si>
  <si>
    <t>Guillema</t>
  </si>
  <si>
    <t>Malster</t>
  </si>
  <si>
    <t>gmalster6d@upenn.edu</t>
  </si>
  <si>
    <t>Suite 11</t>
  </si>
  <si>
    <t>13509</t>
  </si>
  <si>
    <t>Lew</t>
  </si>
  <si>
    <t>Kopke</t>
  </si>
  <si>
    <t>lkopke6e@dagondesign.com</t>
  </si>
  <si>
    <t>74311 CEDEX</t>
  </si>
  <si>
    <t>Cluses</t>
  </si>
  <si>
    <t>Thorn</t>
  </si>
  <si>
    <t>Gillease</t>
  </si>
  <si>
    <t>tgillease6f@etsy.com</t>
  </si>
  <si>
    <t>8042</t>
  </si>
  <si>
    <t>Klemens</t>
  </si>
  <si>
    <t>Bennett</t>
  </si>
  <si>
    <t>kbennett6g@reddit.com</t>
  </si>
  <si>
    <t>72768</t>
  </si>
  <si>
    <t>Reutlingen</t>
  </si>
  <si>
    <t>Kaye</t>
  </si>
  <si>
    <t>Fitzsymonds</t>
  </si>
  <si>
    <t>kfitzsymonds6h@usa.gov</t>
  </si>
  <si>
    <t>Suite 21</t>
  </si>
  <si>
    <t>13540</t>
  </si>
  <si>
    <t>Aix-en-Provence</t>
  </si>
  <si>
    <t>Valenka</t>
  </si>
  <si>
    <t>Haugen</t>
  </si>
  <si>
    <t>vhaugen6i@nba.com</t>
  </si>
  <si>
    <t>Room 682</t>
  </si>
  <si>
    <t>59007 CEDEX</t>
  </si>
  <si>
    <t>Hamlen</t>
  </si>
  <si>
    <t>Andreone</t>
  </si>
  <si>
    <t>handreone6j@yale.edu</t>
  </si>
  <si>
    <t>69902 CEDEX 20</t>
  </si>
  <si>
    <t>Florri</t>
  </si>
  <si>
    <t>Kennifeck</t>
  </si>
  <si>
    <t>fkennifeck6k@imgur.com</t>
  </si>
  <si>
    <t>Room 1550</t>
  </si>
  <si>
    <t>91129 CEDEX</t>
  </si>
  <si>
    <t>Palaiseau</t>
  </si>
  <si>
    <t>Frasco</t>
  </si>
  <si>
    <t>Giacobazzi</t>
  </si>
  <si>
    <t>fgiacobazzi6l@fc2.com</t>
  </si>
  <si>
    <t>Room 164</t>
  </si>
  <si>
    <t>01154 CEDEX</t>
  </si>
  <si>
    <t>Lagnieu</t>
  </si>
  <si>
    <t>Kane</t>
  </si>
  <si>
    <t>Allitt</t>
  </si>
  <si>
    <t>kallitt6m@nasa.gov</t>
  </si>
  <si>
    <t>PO Box 54332</t>
  </si>
  <si>
    <t>42164 CEDEX</t>
  </si>
  <si>
    <t>Andr├®zieux-Bouth├®on</t>
  </si>
  <si>
    <t>Abagael</t>
  </si>
  <si>
    <t>Josskoviz</t>
  </si>
  <si>
    <t>ajosskoviz6n@360.cn</t>
  </si>
  <si>
    <t>Room 1908</t>
  </si>
  <si>
    <t>13253 CEDEX 06</t>
  </si>
  <si>
    <t>Pauletta</t>
  </si>
  <si>
    <t>pvaggs6o@domainmarket.com</t>
  </si>
  <si>
    <t>Room 991</t>
  </si>
  <si>
    <t>59734 CEDEX</t>
  </si>
  <si>
    <t>Saint-Amand-les-Eaux</t>
  </si>
  <si>
    <t>Kelby</t>
  </si>
  <si>
    <t>Meighan</t>
  </si>
  <si>
    <t>kmeighan6p@state.tx.us</t>
  </si>
  <si>
    <t>Apt 1820</t>
  </si>
  <si>
    <t>93691 CEDEX</t>
  </si>
  <si>
    <t>Pantin</t>
  </si>
  <si>
    <t>Osbert</t>
  </si>
  <si>
    <t>Scranney</t>
  </si>
  <si>
    <t>oscranney6q@cpanel.net</t>
  </si>
  <si>
    <t>PO Box 20163</t>
  </si>
  <si>
    <t>84504 CEDEX</t>
  </si>
  <si>
    <t>Boll├¿ne</t>
  </si>
  <si>
    <t>Joey</t>
  </si>
  <si>
    <t>Shipley</t>
  </si>
  <si>
    <t>jshipley6r@amazon.de</t>
  </si>
  <si>
    <t>PO Box 97231</t>
  </si>
  <si>
    <t>63409 CEDEX</t>
  </si>
  <si>
    <t>Chamali├¿res</t>
  </si>
  <si>
    <t>Joelynn</t>
  </si>
  <si>
    <t>Widdowfield</t>
  </si>
  <si>
    <t>jwiddowfield6s@scientificamerican.com</t>
  </si>
  <si>
    <t>45979 CEDEX 9</t>
  </si>
  <si>
    <t>Trumaine</t>
  </si>
  <si>
    <t>Rounding</t>
  </si>
  <si>
    <t>trounding6t@forbes.com</t>
  </si>
  <si>
    <t>Apt 899</t>
  </si>
  <si>
    <t>06293 CEDEX 3</t>
  </si>
  <si>
    <t>Clari</t>
  </si>
  <si>
    <t>Jorger</t>
  </si>
  <si>
    <t>cjorger6u@devhub.com</t>
  </si>
  <si>
    <t>Room 1090</t>
  </si>
  <si>
    <t>92019 CEDEX</t>
  </si>
  <si>
    <t>Nanterre</t>
  </si>
  <si>
    <t>Justin</t>
  </si>
  <si>
    <t>Nerney</t>
  </si>
  <si>
    <t>jnerney6v@meetup.com</t>
  </si>
  <si>
    <t>PO Box 81902</t>
  </si>
  <si>
    <t>92929 CEDEX</t>
  </si>
  <si>
    <t>Gina</t>
  </si>
  <si>
    <t>Haggerstone</t>
  </si>
  <si>
    <t>ghaggerstone6w@indiatimes.com</t>
  </si>
  <si>
    <t>Suite 47</t>
  </si>
  <si>
    <t>59961 CEDEX</t>
  </si>
  <si>
    <t>Croix</t>
  </si>
  <si>
    <t>Hanscome</t>
  </si>
  <si>
    <t>whanscome6x@abc.net.au</t>
  </si>
  <si>
    <t>Suite 71</t>
  </si>
  <si>
    <t>69303 CEDEX 07</t>
  </si>
  <si>
    <t>Alford</t>
  </si>
  <si>
    <t>Kaubisch</t>
  </si>
  <si>
    <t>akaubisch6y@people.com.cn</t>
  </si>
  <si>
    <t>93591 CEDEX</t>
  </si>
  <si>
    <t>Monika</t>
  </si>
  <si>
    <t>Ealam</t>
  </si>
  <si>
    <t>mealam6z@about.me</t>
  </si>
  <si>
    <t>Apt 572</t>
  </si>
  <si>
    <t>56004 CEDEX</t>
  </si>
  <si>
    <t>Luis</t>
  </si>
  <si>
    <t>Critten</t>
  </si>
  <si>
    <t>lcritten70@vkontakte.ru</t>
  </si>
  <si>
    <t>68020 CEDEX</t>
  </si>
  <si>
    <t>Colmar</t>
  </si>
  <si>
    <t>Lenka</t>
  </si>
  <si>
    <t>Becom</t>
  </si>
  <si>
    <t>lbecom71@usatoday.com</t>
  </si>
  <si>
    <t>Suite 97</t>
  </si>
  <si>
    <t>78061 CEDEX</t>
  </si>
  <si>
    <t>Rodolphe</t>
  </si>
  <si>
    <t>McCritichie</t>
  </si>
  <si>
    <t>rmccritichie72@devhub.com</t>
  </si>
  <si>
    <t>Suite 83</t>
  </si>
  <si>
    <t>93571 CEDEX</t>
  </si>
  <si>
    <t>La Plaine-Saint-Denis</t>
  </si>
  <si>
    <t>Stanwood</t>
  </si>
  <si>
    <t>Van Merwe</t>
  </si>
  <si>
    <t>svanmerwe73@utexas.edu</t>
  </si>
  <si>
    <t>80129</t>
  </si>
  <si>
    <t>Napoli</t>
  </si>
  <si>
    <t>Helen</t>
  </si>
  <si>
    <t>Tolumello</t>
  </si>
  <si>
    <t>htolumello74@ehow.com</t>
  </si>
  <si>
    <t>Suite 68</t>
  </si>
  <si>
    <t>22025 CEDEX 1</t>
  </si>
  <si>
    <t>Saint-Brieuc</t>
  </si>
  <si>
    <t>Garwin</t>
  </si>
  <si>
    <t>Jillett</t>
  </si>
  <si>
    <t>gjillett75@fc2.com</t>
  </si>
  <si>
    <t>PO Box 1054</t>
  </si>
  <si>
    <t>4839</t>
  </si>
  <si>
    <t>Breda</t>
  </si>
  <si>
    <t>Dominica</t>
  </si>
  <si>
    <t>Albro</t>
  </si>
  <si>
    <t>dalbro76@biglobe.ne.jp</t>
  </si>
  <si>
    <t>Suite 94</t>
  </si>
  <si>
    <t>60922 CEDEX 9</t>
  </si>
  <si>
    <t>Creil</t>
  </si>
  <si>
    <t>Calla</t>
  </si>
  <si>
    <t>Wilstead</t>
  </si>
  <si>
    <t>cwilstead77@nytimes.com</t>
  </si>
  <si>
    <t>Room 1251</t>
  </si>
  <si>
    <t>69265 CEDEX 09</t>
  </si>
  <si>
    <t>Carola</t>
  </si>
  <si>
    <t>Ruberti</t>
  </si>
  <si>
    <t>cruberti78@de.vu</t>
  </si>
  <si>
    <t>Room 1229</t>
  </si>
  <si>
    <t>24111 CEDEX</t>
  </si>
  <si>
    <t>Bergerac</t>
  </si>
  <si>
    <t>Corbin</t>
  </si>
  <si>
    <t>Eagling</t>
  </si>
  <si>
    <t>ceagling79@si.edu</t>
  </si>
  <si>
    <t>Suite 48</t>
  </si>
  <si>
    <t>76304 CEDEX</t>
  </si>
  <si>
    <t>Sotteville-l├¿s-Rouen</t>
  </si>
  <si>
    <t>Gabriello</t>
  </si>
  <si>
    <t>Hankins</t>
  </si>
  <si>
    <t>ghankins7a@yellowpages.com</t>
  </si>
  <si>
    <t>Mahalia</t>
  </si>
  <si>
    <t>Playfair</t>
  </si>
  <si>
    <t>mplayfair7b@cbsnews.com</t>
  </si>
  <si>
    <t>Suite 88</t>
  </si>
  <si>
    <t>37404 CEDEX</t>
  </si>
  <si>
    <t>Amboise</t>
  </si>
  <si>
    <t>Sigmund</t>
  </si>
  <si>
    <t>Duesbury</t>
  </si>
  <si>
    <t>sduesbury7c@odnoklassniki.ru</t>
  </si>
  <si>
    <t>Room 583</t>
  </si>
  <si>
    <t>28025</t>
  </si>
  <si>
    <t>Madrid</t>
  </si>
  <si>
    <t>Thaine</t>
  </si>
  <si>
    <t>Wisbey</t>
  </si>
  <si>
    <t>twisbey7d@shareasale.com</t>
  </si>
  <si>
    <t>Apt 965</t>
  </si>
  <si>
    <t>35022 CEDEX 2</t>
  </si>
  <si>
    <t>Nesta</t>
  </si>
  <si>
    <t>Devereu</t>
  </si>
  <si>
    <t>ndevereu7e@si.edu</t>
  </si>
  <si>
    <t>78105 CEDEX</t>
  </si>
  <si>
    <t>Saint-Germain-en-Laye</t>
  </si>
  <si>
    <t>Cooper</t>
  </si>
  <si>
    <t>Slimon</t>
  </si>
  <si>
    <t>cslimon7f@smugmug.com</t>
  </si>
  <si>
    <t>Apt 1531</t>
  </si>
  <si>
    <t>Berne</t>
  </si>
  <si>
    <t>Loreit</t>
  </si>
  <si>
    <t>bloreit7g@jugem.jp</t>
  </si>
  <si>
    <t>PO Box 85539</t>
  </si>
  <si>
    <t>28055</t>
  </si>
  <si>
    <t>Hadria</t>
  </si>
  <si>
    <t>Bengle</t>
  </si>
  <si>
    <t>hbengle7h@t.co</t>
  </si>
  <si>
    <t>Suite 22</t>
  </si>
  <si>
    <t>Janean</t>
  </si>
  <si>
    <t>Greedier</t>
  </si>
  <si>
    <t>jgreedier7i@reddit.com</t>
  </si>
  <si>
    <t>Tiler</t>
  </si>
  <si>
    <t>Pendred</t>
  </si>
  <si>
    <t>tpendred7j@usda.gov</t>
  </si>
  <si>
    <t>PO Box 94298</t>
  </si>
  <si>
    <t>94537 CEDEX</t>
  </si>
  <si>
    <t>Orly</t>
  </si>
  <si>
    <t>Germaine</t>
  </si>
  <si>
    <t>Meric</t>
  </si>
  <si>
    <t>gmeric7k@domainmarket.com</t>
  </si>
  <si>
    <t>PO Box 49017</t>
  </si>
  <si>
    <t>41355 CEDEX</t>
  </si>
  <si>
    <t>Vineuil</t>
  </si>
  <si>
    <t>Adrea</t>
  </si>
  <si>
    <t>Heindrick</t>
  </si>
  <si>
    <t>aheindrick7l@drupal.org</t>
  </si>
  <si>
    <t>Suite 26</t>
  </si>
  <si>
    <t>Lyn</t>
  </si>
  <si>
    <t>Veelers</t>
  </si>
  <si>
    <t>lveelers7m@php.net</t>
  </si>
  <si>
    <t>47015</t>
  </si>
  <si>
    <t>Valladolid</t>
  </si>
  <si>
    <t>Elianora</t>
  </si>
  <si>
    <t>Avraham</t>
  </si>
  <si>
    <t>eavraham7n@ca.gov</t>
  </si>
  <si>
    <t>Room 531</t>
  </si>
  <si>
    <t>20015</t>
  </si>
  <si>
    <t>Donostia-San Sebastian</t>
  </si>
  <si>
    <t>Sandye</t>
  </si>
  <si>
    <t>Collinette</t>
  </si>
  <si>
    <t>scollinette7o@istockphoto.com</t>
  </si>
  <si>
    <t>57954 CEDEX</t>
  </si>
  <si>
    <t>Montigny-l├¿s-Metz</t>
  </si>
  <si>
    <t>Hertha</t>
  </si>
  <si>
    <t>Gentzsch</t>
  </si>
  <si>
    <t>hgentzsch7p@nature.com</t>
  </si>
  <si>
    <t>Room 573</t>
  </si>
  <si>
    <t>06234 CEDEX</t>
  </si>
  <si>
    <t>Trescha</t>
  </si>
  <si>
    <t>Dudenie</t>
  </si>
  <si>
    <t>tdudenie7q@slate.com</t>
  </si>
  <si>
    <t>Room 395</t>
  </si>
  <si>
    <t>5629</t>
  </si>
  <si>
    <t>Eindhoven</t>
  </si>
  <si>
    <t>Kristoforo</t>
  </si>
  <si>
    <t>Raitie</t>
  </si>
  <si>
    <t>kraitie7r@canalblog.com</t>
  </si>
  <si>
    <t>1170</t>
  </si>
  <si>
    <t>Bruxelles</t>
  </si>
  <si>
    <t>Seana</t>
  </si>
  <si>
    <t>Carslaw</t>
  </si>
  <si>
    <t>scarslaw7s@stumbleupon.com</t>
  </si>
  <si>
    <t>Room 399</t>
  </si>
  <si>
    <t>83060 CEDEX</t>
  </si>
  <si>
    <t>Jackelyn</t>
  </si>
  <si>
    <t>Pargetter</t>
  </si>
  <si>
    <t>jpargetter7t@technorati.com</t>
  </si>
  <si>
    <t>PO Box 91992</t>
  </si>
  <si>
    <t>95334 CEDEX</t>
  </si>
  <si>
    <t>Domont</t>
  </si>
  <si>
    <t>Alleyn</t>
  </si>
  <si>
    <t>Gutierrez</t>
  </si>
  <si>
    <t>agutierrez7u@ow.ly</t>
  </si>
  <si>
    <t>Room 187</t>
  </si>
  <si>
    <t>21209 CEDEX</t>
  </si>
  <si>
    <t>Beaune</t>
  </si>
  <si>
    <t>Alli</t>
  </si>
  <si>
    <t>Trinder</t>
  </si>
  <si>
    <t>atrinder7v@cocolog-nifty.com</t>
  </si>
  <si>
    <t>Apt 440</t>
  </si>
  <si>
    <t>23009 CEDEX</t>
  </si>
  <si>
    <t>Gu├®ret</t>
  </si>
  <si>
    <t>Betti</t>
  </si>
  <si>
    <t>Lowdeane</t>
  </si>
  <si>
    <t>blowdeane7w@businessinsider.com</t>
  </si>
  <si>
    <t>Room 330</t>
  </si>
  <si>
    <t>54412 CEDEX</t>
  </si>
  <si>
    <t>Longwy</t>
  </si>
  <si>
    <t>Sonny</t>
  </si>
  <si>
    <t>Couldwell</t>
  </si>
  <si>
    <t>scouldwell7x@nyu.edu</t>
  </si>
  <si>
    <t>PO Box 49636</t>
  </si>
  <si>
    <t>89024 CEDEX</t>
  </si>
  <si>
    <t>Auxerre</t>
  </si>
  <si>
    <t>Obed</t>
  </si>
  <si>
    <t>Rawet</t>
  </si>
  <si>
    <t>orawet7y@sogou.com</t>
  </si>
  <si>
    <t>Apt 1241</t>
  </si>
  <si>
    <t>Chemnitz</t>
  </si>
  <si>
    <t>Aviva</t>
  </si>
  <si>
    <t>Twyford</t>
  </si>
  <si>
    <t>atwyford7z@cornell.edu</t>
  </si>
  <si>
    <t>Apt 294</t>
  </si>
  <si>
    <t>15899</t>
  </si>
  <si>
    <t>Geraldine</t>
  </si>
  <si>
    <t>Watsham</t>
  </si>
  <si>
    <t>gwatsham80@google.de</t>
  </si>
  <si>
    <t>Room 313</t>
  </si>
  <si>
    <t>21604 CEDEX</t>
  </si>
  <si>
    <t>Longvic</t>
  </si>
  <si>
    <t>Caro</t>
  </si>
  <si>
    <t>Spini</t>
  </si>
  <si>
    <t>cspini81@bandcamp.com</t>
  </si>
  <si>
    <t>Apt 3</t>
  </si>
  <si>
    <t>6824</t>
  </si>
  <si>
    <t>Dorene</t>
  </si>
  <si>
    <t>Dur</t>
  </si>
  <si>
    <t>ddur82@wsj.com</t>
  </si>
  <si>
    <t>CT15</t>
  </si>
  <si>
    <t>Jerrylee</t>
  </si>
  <si>
    <t>Torre</t>
  </si>
  <si>
    <t>jtorre83@wunderground.com</t>
  </si>
  <si>
    <t>PO Box 10424</t>
  </si>
  <si>
    <t>7909</t>
  </si>
  <si>
    <t>Hoogeveen</t>
  </si>
  <si>
    <t>Karlens</t>
  </si>
  <si>
    <t>Elwin</t>
  </si>
  <si>
    <t>kelwin84@e-recht24.de</t>
  </si>
  <si>
    <t>Room 987</t>
  </si>
  <si>
    <t>59444 CEDEX</t>
  </si>
  <si>
    <t>Wasquehal</t>
  </si>
  <si>
    <t>Shaina</t>
  </si>
  <si>
    <t>Wilcocks</t>
  </si>
  <si>
    <t>swilcocks85@123-reg.co.uk</t>
  </si>
  <si>
    <t>28239</t>
  </si>
  <si>
    <t>Bremen</t>
  </si>
  <si>
    <t>Beatrice</t>
  </si>
  <si>
    <t>Schuh</t>
  </si>
  <si>
    <t>bschuh86@who.int</t>
  </si>
  <si>
    <t>Apt 416</t>
  </si>
  <si>
    <t>9704</t>
  </si>
  <si>
    <t>Groningen</t>
  </si>
  <si>
    <t>Nevile</t>
  </si>
  <si>
    <t>Pitkethly</t>
  </si>
  <si>
    <t>npitkethly87@wiley.com</t>
  </si>
  <si>
    <t>Apt 531</t>
  </si>
  <si>
    <t>91124 CEDEX</t>
  </si>
  <si>
    <t>Dunstan</t>
  </si>
  <si>
    <t>Lea</t>
  </si>
  <si>
    <t>dlea88@businessinsider.com</t>
  </si>
  <si>
    <t>Apt 174</t>
  </si>
  <si>
    <t>75638 CEDEX 13</t>
  </si>
  <si>
    <t>Shantee</t>
  </si>
  <si>
    <t>Mellem</t>
  </si>
  <si>
    <t>smellem89@about.com</t>
  </si>
  <si>
    <t>44958 CEDEX 9</t>
  </si>
  <si>
    <t>Clifford</t>
  </si>
  <si>
    <t>Dimitriou</t>
  </si>
  <si>
    <t>cdimitriou8a@sakura.ne.jp</t>
  </si>
  <si>
    <t>Apt 1738</t>
  </si>
  <si>
    <t>47020 CEDEX 9</t>
  </si>
  <si>
    <t>Agen</t>
  </si>
  <si>
    <t>Dasi</t>
  </si>
  <si>
    <t>Riba</t>
  </si>
  <si>
    <t>driba8b@creativecommons.org</t>
  </si>
  <si>
    <t>PO Box 37127</t>
  </si>
  <si>
    <t>69939 CEDEX 20</t>
  </si>
  <si>
    <t>Budd</t>
  </si>
  <si>
    <t>Soldi</t>
  </si>
  <si>
    <t>bsoldi8c@hc360.com</t>
  </si>
  <si>
    <t>PO Box 65909</t>
  </si>
  <si>
    <t>2614</t>
  </si>
  <si>
    <t>Delft</t>
  </si>
  <si>
    <t>Chandal</t>
  </si>
  <si>
    <t>Stanyard</t>
  </si>
  <si>
    <t>cstanyard8d@globo.com</t>
  </si>
  <si>
    <t>Apt 555</t>
  </si>
  <si>
    <t>44200</t>
  </si>
  <si>
    <t>Novelia</t>
  </si>
  <si>
    <t>Bleything</t>
  </si>
  <si>
    <t>nbleything8e@usnews.com</t>
  </si>
  <si>
    <t>Apt 861</t>
  </si>
  <si>
    <t>Ingaberg</t>
  </si>
  <si>
    <t>Muncey</t>
  </si>
  <si>
    <t>imuncey8f@spiegel.de</t>
  </si>
  <si>
    <t>79114</t>
  </si>
  <si>
    <t>Freiburg im Breisgau</t>
  </si>
  <si>
    <t>Joseito</t>
  </si>
  <si>
    <t>Pegden</t>
  </si>
  <si>
    <t>jpegden8g@tripod.com</t>
  </si>
  <si>
    <t>Timothea</t>
  </si>
  <si>
    <t>Treversh</t>
  </si>
  <si>
    <t>ttreversh8h@ftc.gov</t>
  </si>
  <si>
    <t>Apt 1221</t>
  </si>
  <si>
    <t>60434 CEDEX</t>
  </si>
  <si>
    <t>Noailles</t>
  </si>
  <si>
    <t>Shane</t>
  </si>
  <si>
    <t>Nesey</t>
  </si>
  <si>
    <t>snesey8i@answers.com</t>
  </si>
  <si>
    <t>13232 CEDEX 01</t>
  </si>
  <si>
    <t>Freddy</t>
  </si>
  <si>
    <t>Rainger</t>
  </si>
  <si>
    <t>frainger8j@nature.com</t>
  </si>
  <si>
    <t>77453 CEDEX 2</t>
  </si>
  <si>
    <t>Marne-la-Vall├®e</t>
  </si>
  <si>
    <t>Tyne</t>
  </si>
  <si>
    <t>Stannislawski</t>
  </si>
  <si>
    <t>tstannislawski8k@europa.eu</t>
  </si>
  <si>
    <t>75280 CEDEX 06</t>
  </si>
  <si>
    <t>Paris 06</t>
  </si>
  <si>
    <t>Dill</t>
  </si>
  <si>
    <t>Holtham</t>
  </si>
  <si>
    <t>dholtham8l@yandex.ru</t>
  </si>
  <si>
    <t>Apt 390</t>
  </si>
  <si>
    <t>94675 CEDEX</t>
  </si>
  <si>
    <t>Charenton-le-Pont</t>
  </si>
  <si>
    <t>Gavrielle</t>
  </si>
  <si>
    <t>Jenkyn</t>
  </si>
  <si>
    <t>gjenkyn8m@mac.com</t>
  </si>
  <si>
    <t>69446 CEDEX 03</t>
  </si>
  <si>
    <t>Roana</t>
  </si>
  <si>
    <t>Bawdon</t>
  </si>
  <si>
    <t>rbawdon8n@ucoz.ru</t>
  </si>
  <si>
    <t>Apt 1799</t>
  </si>
  <si>
    <t>50951 CEDEX 9</t>
  </si>
  <si>
    <t>Saint-L├┤</t>
  </si>
  <si>
    <t>Aida</t>
  </si>
  <si>
    <t>Hullyer</t>
  </si>
  <si>
    <t>ahullyer8o@furl.net</t>
  </si>
  <si>
    <t>Apt 89</t>
  </si>
  <si>
    <t>39080</t>
  </si>
  <si>
    <t>Santander</t>
  </si>
  <si>
    <t>Corinna</t>
  </si>
  <si>
    <t>Clewley</t>
  </si>
  <si>
    <t>cclewley8p@wiley.com</t>
  </si>
  <si>
    <t>Apt 863</t>
  </si>
  <si>
    <t>Zea</t>
  </si>
  <si>
    <t>Poznanski</t>
  </si>
  <si>
    <t>zpoznanski8q@cpanel.net</t>
  </si>
  <si>
    <t>33070 CEDEX</t>
  </si>
  <si>
    <t>Ernie</t>
  </si>
  <si>
    <t>Seelbach</t>
  </si>
  <si>
    <t>eseelbach8r@stanford.edu</t>
  </si>
  <si>
    <t>Room 241</t>
  </si>
  <si>
    <t>57124</t>
  </si>
  <si>
    <t>Livorno</t>
  </si>
  <si>
    <t>Kristoffer</t>
  </si>
  <si>
    <t>Eivers</t>
  </si>
  <si>
    <t>keivers8s@fotki.com</t>
  </si>
  <si>
    <t>Denis</t>
  </si>
  <si>
    <t>ldenis8t@huffingtonpost.com</t>
  </si>
  <si>
    <t>Apt 1706</t>
  </si>
  <si>
    <t>71109 CEDEX</t>
  </si>
  <si>
    <t>Chalon-sur-Sa├┤ne</t>
  </si>
  <si>
    <t>Had</t>
  </si>
  <si>
    <t>Harding</t>
  </si>
  <si>
    <t>hharding8u@wordpress.com</t>
  </si>
  <si>
    <t>Apt 247</t>
  </si>
  <si>
    <t>75096 CEDEX 02</t>
  </si>
  <si>
    <t>Paris 02</t>
  </si>
  <si>
    <t>Michal</t>
  </si>
  <si>
    <t>Richin</t>
  </si>
  <si>
    <t>mrichin8v@ustream.tv</t>
  </si>
  <si>
    <t>PO Box 12510</t>
  </si>
  <si>
    <t>Nonna</t>
  </si>
  <si>
    <t>Borrell</t>
  </si>
  <si>
    <t>nborrell8w@marketwatch.com</t>
  </si>
  <si>
    <t>Room 519</t>
  </si>
  <si>
    <t>70004 CEDEX</t>
  </si>
  <si>
    <t>Vesoul</t>
  </si>
  <si>
    <t>Tucker</t>
  </si>
  <si>
    <t>Vautin</t>
  </si>
  <si>
    <t>tvautin8x@usatoday.com</t>
  </si>
  <si>
    <t>Room 1460</t>
  </si>
  <si>
    <t>49937 CEDEX 9</t>
  </si>
  <si>
    <t>Angers</t>
  </si>
  <si>
    <t>Donovan</t>
  </si>
  <si>
    <t>Putten</t>
  </si>
  <si>
    <t>dputten8y@de.vu</t>
  </si>
  <si>
    <t>Suite 36</t>
  </si>
  <si>
    <t>16015 CEDEX</t>
  </si>
  <si>
    <t>Craggy</t>
  </si>
  <si>
    <t>Fletcher</t>
  </si>
  <si>
    <t>cfletcher8z@e-recht24.de</t>
  </si>
  <si>
    <t>Apt 1980</t>
  </si>
  <si>
    <t>76124 CEDEX</t>
  </si>
  <si>
    <t>Le Grand-Quevilly</t>
  </si>
  <si>
    <t>Lucius</t>
  </si>
  <si>
    <t>Sizland</t>
  </si>
  <si>
    <t>lsizland90@vk.com</t>
  </si>
  <si>
    <t>PO Box 23849</t>
  </si>
  <si>
    <t>75318 CEDEX 09</t>
  </si>
  <si>
    <t>Paris 09</t>
  </si>
  <si>
    <t>Granville</t>
  </si>
  <si>
    <t>Iredale</t>
  </si>
  <si>
    <t>giredale91@rediff.com</t>
  </si>
  <si>
    <t>43010 CEDEX</t>
  </si>
  <si>
    <t>Le Puy-en-Velay</t>
  </si>
  <si>
    <t>Land</t>
  </si>
  <si>
    <t>Sheaf</t>
  </si>
  <si>
    <t>lsheaf92@redcross.org</t>
  </si>
  <si>
    <t>Apt 94</t>
  </si>
  <si>
    <t>Junie</t>
  </si>
  <si>
    <t>Crim</t>
  </si>
  <si>
    <t>jcrim93@examiner.com</t>
  </si>
  <si>
    <t>Room 71</t>
  </si>
  <si>
    <t>8019</t>
  </si>
  <si>
    <t>Neely</t>
  </si>
  <si>
    <t>Plaxton</t>
  </si>
  <si>
    <t>nplaxton94@bbc.co.uk</t>
  </si>
  <si>
    <t>Room 450</t>
  </si>
  <si>
    <t>91265 CEDEX</t>
  </si>
  <si>
    <t>Juvisy-sur-Orge</t>
  </si>
  <si>
    <t>Larissa</t>
  </si>
  <si>
    <t>McColgan</t>
  </si>
  <si>
    <t>lmccolgan95@4shared.com</t>
  </si>
  <si>
    <t>Room 594</t>
  </si>
  <si>
    <t>80141</t>
  </si>
  <si>
    <t>Troucher</t>
  </si>
  <si>
    <t>btroucher96@nasa.gov</t>
  </si>
  <si>
    <t>75032 CEDEX 01</t>
  </si>
  <si>
    <t>Paris 01</t>
  </si>
  <si>
    <t>Kayla</t>
  </si>
  <si>
    <t>O'Lenane</t>
  </si>
  <si>
    <t>kolenane97@cnet.com</t>
  </si>
  <si>
    <t>Marys</t>
  </si>
  <si>
    <t>Wickrath</t>
  </si>
  <si>
    <t>mwickrath98@dagondesign.com</t>
  </si>
  <si>
    <t>Apt 1442</t>
  </si>
  <si>
    <t>67200</t>
  </si>
  <si>
    <t>Leoine</t>
  </si>
  <si>
    <t>Torpie</t>
  </si>
  <si>
    <t>ltorpie99@dailymotion.com</t>
  </si>
  <si>
    <t>Apt 1867</t>
  </si>
  <si>
    <t>20147</t>
  </si>
  <si>
    <t>Milano</t>
  </si>
  <si>
    <t>Derrek</t>
  </si>
  <si>
    <t>Coronado</t>
  </si>
  <si>
    <t>dcoronado9a@last.fm</t>
  </si>
  <si>
    <t>Apt 1321</t>
  </si>
  <si>
    <t>94865 CEDEX</t>
  </si>
  <si>
    <t>Bonneuil-sur-Marne</t>
  </si>
  <si>
    <t>Jemmie</t>
  </si>
  <si>
    <t>Simoneau</t>
  </si>
  <si>
    <t>jsimoneau9b@gravatar.com</t>
  </si>
  <si>
    <t>Apt 761</t>
  </si>
  <si>
    <t>33394 CEDEX</t>
  </si>
  <si>
    <t>Blaye</t>
  </si>
  <si>
    <t>Broderick</t>
  </si>
  <si>
    <t>Sorby</t>
  </si>
  <si>
    <t>bsorby9c@bravesites.com</t>
  </si>
  <si>
    <t>Dix</t>
  </si>
  <si>
    <t>Towsie</t>
  </si>
  <si>
    <t>dtowsie9d@go.com</t>
  </si>
  <si>
    <t>Room 1366</t>
  </si>
  <si>
    <t>76204 CEDEX</t>
  </si>
  <si>
    <t>Dieppe</t>
  </si>
  <si>
    <t>Eulalie</t>
  </si>
  <si>
    <t>Stoller</t>
  </si>
  <si>
    <t>estoller9e@google.co.uk</t>
  </si>
  <si>
    <t>Allison</t>
  </si>
  <si>
    <t>Muscott</t>
  </si>
  <si>
    <t>amuscott9f@google.co.uk</t>
  </si>
  <si>
    <t>PO Box 2182</t>
  </si>
  <si>
    <t>12103</t>
  </si>
  <si>
    <t>Gib</t>
  </si>
  <si>
    <t>McCandless</t>
  </si>
  <si>
    <t>gmccandless9g@prnewswire.com</t>
  </si>
  <si>
    <t>PO Box 96916</t>
  </si>
  <si>
    <t>Lev</t>
  </si>
  <si>
    <t>Kisar</t>
  </si>
  <si>
    <t>lkisar9h@shop-pro.jp</t>
  </si>
  <si>
    <t>37016 CEDEX 1</t>
  </si>
  <si>
    <t>Honey</t>
  </si>
  <si>
    <t>Borthwick</t>
  </si>
  <si>
    <t>hborthwick9i@webs.com</t>
  </si>
  <si>
    <t>Apt 986</t>
  </si>
  <si>
    <t>67165 CEDEX</t>
  </si>
  <si>
    <t>Wissembourg</t>
  </si>
  <si>
    <t>Garik</t>
  </si>
  <si>
    <t>Abramin</t>
  </si>
  <si>
    <t>gabramin9j@tinypic.com</t>
  </si>
  <si>
    <t>Suite 46</t>
  </si>
  <si>
    <t>8604</t>
  </si>
  <si>
    <t>Sneek</t>
  </si>
  <si>
    <t>Haskel</t>
  </si>
  <si>
    <t>Halfhyde</t>
  </si>
  <si>
    <t>hhalfhyde9k@joomla.org</t>
  </si>
  <si>
    <t>62004 CEDEX</t>
  </si>
  <si>
    <t>Arras</t>
  </si>
  <si>
    <t>Yule</t>
  </si>
  <si>
    <t>Reynard</t>
  </si>
  <si>
    <t>yreynard9l@techcrunch.com</t>
  </si>
  <si>
    <t>66945 CEDEX</t>
  </si>
  <si>
    <t>Perpignan</t>
  </si>
  <si>
    <t>Georgianne</t>
  </si>
  <si>
    <t>Oakton</t>
  </si>
  <si>
    <t>goakton9m@wordpress.com</t>
  </si>
  <si>
    <t>Room 498</t>
  </si>
  <si>
    <t>31069 CEDEX 7</t>
  </si>
  <si>
    <t>Nev</t>
  </si>
  <si>
    <t>Upstell</t>
  </si>
  <si>
    <t>nupstell9n@seattletimes.com</t>
  </si>
  <si>
    <t>Room 1215</t>
  </si>
  <si>
    <t>91309 CEDEX</t>
  </si>
  <si>
    <t>Massy</t>
  </si>
  <si>
    <t>Clyde</t>
  </si>
  <si>
    <t>Peaurt</t>
  </si>
  <si>
    <t>cpeaurt9o@multiply.com</t>
  </si>
  <si>
    <t>Apt 1748</t>
  </si>
  <si>
    <t>25057 CEDEX</t>
  </si>
  <si>
    <t>Wenona</t>
  </si>
  <si>
    <t>Ajsik</t>
  </si>
  <si>
    <t>wajsik9p@wufoo.com</t>
  </si>
  <si>
    <t>44356 CEDEX</t>
  </si>
  <si>
    <t>Gu├®rande</t>
  </si>
  <si>
    <t>Milo</t>
  </si>
  <si>
    <t>Grcic</t>
  </si>
  <si>
    <t>mgrcic9q@engadget.com</t>
  </si>
  <si>
    <t>58004 CEDEX</t>
  </si>
  <si>
    <t>Rob</t>
  </si>
  <si>
    <t>Tonna</t>
  </si>
  <si>
    <t>rtonna9r@biblegateway.com</t>
  </si>
  <si>
    <t>Room 586</t>
  </si>
  <si>
    <t>61015 CEDEX</t>
  </si>
  <si>
    <t>Alen├ºon</t>
  </si>
  <si>
    <t>Reyna</t>
  </si>
  <si>
    <t>Nilges</t>
  </si>
  <si>
    <t>rnilges9s@qq.com</t>
  </si>
  <si>
    <t>Room 1664</t>
  </si>
  <si>
    <t>6005</t>
  </si>
  <si>
    <t>Luzern</t>
  </si>
  <si>
    <t>Ragnar</t>
  </si>
  <si>
    <t>Northedge</t>
  </si>
  <si>
    <t>rnorthedge9t@nifty.com</t>
  </si>
  <si>
    <t>Apt 513</t>
  </si>
  <si>
    <t>9674</t>
  </si>
  <si>
    <t>Winschoten</t>
  </si>
  <si>
    <t>Kristel</t>
  </si>
  <si>
    <t>Bisley</t>
  </si>
  <si>
    <t>kbisley9u@boston.com</t>
  </si>
  <si>
    <t>Room 1338</t>
  </si>
  <si>
    <t>Almeria</t>
  </si>
  <si>
    <t>Nicholle</t>
  </si>
  <si>
    <t>Jarley</t>
  </si>
  <si>
    <t>njarley9v@census.gov</t>
  </si>
  <si>
    <t>Room 758</t>
  </si>
  <si>
    <t>92907 CEDEX</t>
  </si>
  <si>
    <t>Reinhold</t>
  </si>
  <si>
    <t>Fries</t>
  </si>
  <si>
    <t>rfries9w@sphinn.com</t>
  </si>
  <si>
    <t>PO Box 60240</t>
  </si>
  <si>
    <t>31044 CEDEX 9</t>
  </si>
  <si>
    <t>Kalkofen</t>
  </si>
  <si>
    <t>gkalkofen9x@mayoclinic.com</t>
  </si>
  <si>
    <t>Room 1139</t>
  </si>
  <si>
    <t>56977 CEDEX 9</t>
  </si>
  <si>
    <t>Stacee</t>
  </si>
  <si>
    <t>McRoberts</t>
  </si>
  <si>
    <t>smcroberts9y@last.fm</t>
  </si>
  <si>
    <t>PO Box 38044</t>
  </si>
  <si>
    <t>74304 CEDEX</t>
  </si>
  <si>
    <t>Osmund</t>
  </si>
  <si>
    <t>Gooden</t>
  </si>
  <si>
    <t>ogooden9z@reuters.com</t>
  </si>
  <si>
    <t>Room 91</t>
  </si>
  <si>
    <t>66921 CEDEX</t>
  </si>
  <si>
    <t>Aldus</t>
  </si>
  <si>
    <t>Keddy</t>
  </si>
  <si>
    <t>akeddya0@uiuc.edu</t>
  </si>
  <si>
    <t>36156</t>
  </si>
  <si>
    <t>Pontevedra</t>
  </si>
  <si>
    <t>Ana</t>
  </si>
  <si>
    <t>Matonin</t>
  </si>
  <si>
    <t>amatonina1@nbcnews.com</t>
  </si>
  <si>
    <t>Suite 24</t>
  </si>
  <si>
    <t>75817 CEDEX 17</t>
  </si>
  <si>
    <t>Paris 17</t>
  </si>
  <si>
    <t>Rufe</t>
  </si>
  <si>
    <t>Petras</t>
  </si>
  <si>
    <t>rpetrasa2@canalblog.com</t>
  </si>
  <si>
    <t>Apt 1581</t>
  </si>
  <si>
    <t>LE15</t>
  </si>
  <si>
    <t>Seaton</t>
  </si>
  <si>
    <t>Perry</t>
  </si>
  <si>
    <t>Kniveton</t>
  </si>
  <si>
    <t>pknivetona3@buzzfeed.com</t>
  </si>
  <si>
    <t>PO Box 55149</t>
  </si>
  <si>
    <t>25215 CEDEX</t>
  </si>
  <si>
    <t>Montb├®liard</t>
  </si>
  <si>
    <t>Vinson</t>
  </si>
  <si>
    <t>Jaqueminet</t>
  </si>
  <si>
    <t>vjaquemineta4@elpais.com</t>
  </si>
  <si>
    <t>Apt 1175</t>
  </si>
  <si>
    <t>9730</t>
  </si>
  <si>
    <t>Jessalyn</t>
  </si>
  <si>
    <t>McCrae</t>
  </si>
  <si>
    <t>jmccraea5@merriam-webster.com</t>
  </si>
  <si>
    <t>Room 1637</t>
  </si>
  <si>
    <t>79042 CEDEX 9</t>
  </si>
  <si>
    <t>Kerianne</t>
  </si>
  <si>
    <t>Keeltagh</t>
  </si>
  <si>
    <t>kkeeltagha6@china.com.cn</t>
  </si>
  <si>
    <t>PO Box 77962</t>
  </si>
  <si>
    <t>89204 CEDEX</t>
  </si>
  <si>
    <t>Avallon</t>
  </si>
  <si>
    <t>Riki</t>
  </si>
  <si>
    <t>Cholton</t>
  </si>
  <si>
    <t>rcholtona7@uiuc.edu</t>
  </si>
  <si>
    <t>Room 786</t>
  </si>
  <si>
    <t>92715 CEDEX</t>
  </si>
  <si>
    <t>Colombes</t>
  </si>
  <si>
    <t>Gradey</t>
  </si>
  <si>
    <t>Thursfield</t>
  </si>
  <si>
    <t>gthursfielda8@1und1.de</t>
  </si>
  <si>
    <t>6404</t>
  </si>
  <si>
    <t>Heerlen</t>
  </si>
  <si>
    <t>Dyann</t>
  </si>
  <si>
    <t>Staples</t>
  </si>
  <si>
    <t>dstaplesa9@go.com</t>
  </si>
  <si>
    <t>Suite 4</t>
  </si>
  <si>
    <t>76199</t>
  </si>
  <si>
    <t>Karlsruhe</t>
  </si>
  <si>
    <t>Lynnea</t>
  </si>
  <si>
    <t>Athridge</t>
  </si>
  <si>
    <t>lathridgeaa@about.com</t>
  </si>
  <si>
    <t>28404 CEDEX</t>
  </si>
  <si>
    <t>Nogent-le-Rotrou</t>
  </si>
  <si>
    <t>Warren</t>
  </si>
  <si>
    <t>Vedekhin</t>
  </si>
  <si>
    <t>wvedekhinab@youtu.be</t>
  </si>
  <si>
    <t>Apt 181</t>
  </si>
  <si>
    <t>Tume</t>
  </si>
  <si>
    <t>atumeac@archive.org</t>
  </si>
  <si>
    <t>20311 CEDEX 1</t>
  </si>
  <si>
    <t>Ajaccio</t>
  </si>
  <si>
    <t>Harrison</t>
  </si>
  <si>
    <t>Callander</t>
  </si>
  <si>
    <t>hcallanderad@earthlink.net</t>
  </si>
  <si>
    <t>Apt 1329</t>
  </si>
  <si>
    <t>35129</t>
  </si>
  <si>
    <t>Padova</t>
  </si>
  <si>
    <t>Daphna</t>
  </si>
  <si>
    <t>O'Moylane</t>
  </si>
  <si>
    <t>domoylaneae@domainmarket.com</t>
  </si>
  <si>
    <t>Dee</t>
  </si>
  <si>
    <t>gdeeaf@nba.com</t>
  </si>
  <si>
    <t>18934 CEDEX 9</t>
  </si>
  <si>
    <t>Bourges</t>
  </si>
  <si>
    <t>Early</t>
  </si>
  <si>
    <t>Keeling</t>
  </si>
  <si>
    <t>ekeelingag@epa.gov</t>
  </si>
  <si>
    <t>Room 1580</t>
  </si>
  <si>
    <t>92660 CEDEX</t>
  </si>
  <si>
    <t>Boulogne-Billancourt</t>
  </si>
  <si>
    <t>Tremeer</t>
  </si>
  <si>
    <t>ctremeerah@twitpic.com</t>
  </si>
  <si>
    <t>Suite 76</t>
  </si>
  <si>
    <t>49033 CEDEX 01</t>
  </si>
  <si>
    <t>Nicko</t>
  </si>
  <si>
    <t>Causer</t>
  </si>
  <si>
    <t>ncauserai@bing.com</t>
  </si>
  <si>
    <t>CV35</t>
  </si>
  <si>
    <t>Walton</t>
  </si>
  <si>
    <t>Karmen</t>
  </si>
  <si>
    <t>Leghorn</t>
  </si>
  <si>
    <t>kleghornaj@skype.com</t>
  </si>
  <si>
    <t>Suite 33</t>
  </si>
  <si>
    <t>41015</t>
  </si>
  <si>
    <t>Sevilla</t>
  </si>
  <si>
    <t>Nissa</t>
  </si>
  <si>
    <t>Ferry</t>
  </si>
  <si>
    <t>nferryak@hubpages.com</t>
  </si>
  <si>
    <t>Suite 13</t>
  </si>
  <si>
    <t>31101 CEDEX 9</t>
  </si>
  <si>
    <t>Tessie</t>
  </si>
  <si>
    <t>Hassin</t>
  </si>
  <si>
    <t>thassinal@163.com</t>
  </si>
  <si>
    <t>Suite 42</t>
  </si>
  <si>
    <t>93909 CEDEX 9</t>
  </si>
  <si>
    <t>Bobigny</t>
  </si>
  <si>
    <t>Harley</t>
  </si>
  <si>
    <t>Tromans</t>
  </si>
  <si>
    <t>htromansam@usgs.gov</t>
  </si>
  <si>
    <t>PO Box 99589</t>
  </si>
  <si>
    <t>73295 CEDEX</t>
  </si>
  <si>
    <t>La Motte-Servolex</t>
  </si>
  <si>
    <t>Travis</t>
  </si>
  <si>
    <t>Wistance</t>
  </si>
  <si>
    <t>twistancean@ameblo.jp</t>
  </si>
  <si>
    <t>Apt 333</t>
  </si>
  <si>
    <t>CH48</t>
  </si>
  <si>
    <t>Wirral</t>
  </si>
  <si>
    <t>Lanny</t>
  </si>
  <si>
    <t>McCullough</t>
  </si>
  <si>
    <t>lmcculloughao@nasa.gov</t>
  </si>
  <si>
    <t>Room 823</t>
  </si>
  <si>
    <t>54021 CEDEX</t>
  </si>
  <si>
    <t>Fawne</t>
  </si>
  <si>
    <t>Curle</t>
  </si>
  <si>
    <t>fcurleap@army.mil</t>
  </si>
  <si>
    <t>13347</t>
  </si>
  <si>
    <t>Dyane</t>
  </si>
  <si>
    <t>Arnason</t>
  </si>
  <si>
    <t>darnasonaq@taobao.com</t>
  </si>
  <si>
    <t>PO Box 25963</t>
  </si>
  <si>
    <t>William</t>
  </si>
  <si>
    <t>Stollard</t>
  </si>
  <si>
    <t>wstollardar@ucoz.ru</t>
  </si>
  <si>
    <t>Apt 905</t>
  </si>
  <si>
    <t>Gennifer</t>
  </si>
  <si>
    <t>Jasiak</t>
  </si>
  <si>
    <t>gjasiakas@cmu.edu</t>
  </si>
  <si>
    <t>PO Box 36340</t>
  </si>
  <si>
    <t>80031 CEDEX 1</t>
  </si>
  <si>
    <t>Lurette</t>
  </si>
  <si>
    <t>Carradice</t>
  </si>
  <si>
    <t>lcarradiceat@amazon.co.jp</t>
  </si>
  <si>
    <t>Room 717</t>
  </si>
  <si>
    <t>24758 CEDEX</t>
  </si>
  <si>
    <t>Tr├®lissac</t>
  </si>
  <si>
    <t>Filippo</t>
  </si>
  <si>
    <t>Lorraine</t>
  </si>
  <si>
    <t>florraineau@wix.com</t>
  </si>
  <si>
    <t>30132</t>
  </si>
  <si>
    <t>Venezia</t>
  </si>
  <si>
    <t>Sisely</t>
  </si>
  <si>
    <t>Brownbill</t>
  </si>
  <si>
    <t>sbrownbillav@paypal.com</t>
  </si>
  <si>
    <t>Suite 17</t>
  </si>
  <si>
    <t>44094 CEDEX 1</t>
  </si>
  <si>
    <t>Dare</t>
  </si>
  <si>
    <t>Marginson</t>
  </si>
  <si>
    <t>dmarginsonaw@about.me</t>
  </si>
  <si>
    <t>Apt 413</t>
  </si>
  <si>
    <t>Romonda</t>
  </si>
  <si>
    <t>Kindred</t>
  </si>
  <si>
    <t>rkindredax@nature.com</t>
  </si>
  <si>
    <t>PO Box 97359</t>
  </si>
  <si>
    <t>03104 CEDEX</t>
  </si>
  <si>
    <t>Montlu├ºon</t>
  </si>
  <si>
    <t>Joela</t>
  </si>
  <si>
    <t>Matuszynski</t>
  </si>
  <si>
    <t>jmatuszynskiay@go.com</t>
  </si>
  <si>
    <t>PO Box 97154</t>
  </si>
  <si>
    <t>91815 CEDEX</t>
  </si>
  <si>
    <t>Corbeil-Essonnes</t>
  </si>
  <si>
    <t>Gael</t>
  </si>
  <si>
    <t>Eloy</t>
  </si>
  <si>
    <t>geloyaz@imdb.com</t>
  </si>
  <si>
    <t>Room 1242</t>
  </si>
  <si>
    <t>75220 CEDEX 16</t>
  </si>
  <si>
    <t>Paris 16</t>
  </si>
  <si>
    <t>Cortie</t>
  </si>
  <si>
    <t>Oatley</t>
  </si>
  <si>
    <t>coatleyb0@constantcontact.com</t>
  </si>
  <si>
    <t>26003 CEDEX</t>
  </si>
  <si>
    <t>Valence</t>
  </si>
  <si>
    <t>Sarge</t>
  </si>
  <si>
    <t>Gudahy</t>
  </si>
  <si>
    <t>sgudahyb1@sogou.com</t>
  </si>
  <si>
    <t>10004 CEDEX</t>
  </si>
  <si>
    <t>Troyes</t>
  </si>
  <si>
    <t>Delue</t>
  </si>
  <si>
    <t>gdelueb2@shareasale.com</t>
  </si>
  <si>
    <t>Suite 23</t>
  </si>
  <si>
    <t>5234</t>
  </si>
  <si>
    <t>'s-Hertogenbosch</t>
  </si>
  <si>
    <t>Bryant</t>
  </si>
  <si>
    <t>Estoile</t>
  </si>
  <si>
    <t>bestoileb3@mozilla.com</t>
  </si>
  <si>
    <t>Apt 1031</t>
  </si>
  <si>
    <t>Bridie</t>
  </si>
  <si>
    <t>Belsham</t>
  </si>
  <si>
    <t>bbelshamb4@chron.com</t>
  </si>
  <si>
    <t>3709</t>
  </si>
  <si>
    <t>Zeist</t>
  </si>
  <si>
    <t>Grantley</t>
  </si>
  <si>
    <t>Ruggen</t>
  </si>
  <si>
    <t>gruggenb5@howstuffworks.com</t>
  </si>
  <si>
    <t>Room 353</t>
  </si>
  <si>
    <t>94809 CEDEX</t>
  </si>
  <si>
    <t>Villejuif</t>
  </si>
  <si>
    <t>Conny</t>
  </si>
  <si>
    <t>Dibble</t>
  </si>
  <si>
    <t>cdibbleb6@stumbleupon.com</t>
  </si>
  <si>
    <t>PO Box 82043</t>
  </si>
  <si>
    <t>75949 CEDEX 19</t>
  </si>
  <si>
    <t>Danni</t>
  </si>
  <si>
    <t>Espinos</t>
  </si>
  <si>
    <t>despinosb7@mapquest.com</t>
  </si>
  <si>
    <t>45063 CEDEX 2</t>
  </si>
  <si>
    <t>Meta</t>
  </si>
  <si>
    <t>Rogger</t>
  </si>
  <si>
    <t>mroggerb8@dailymotion.com</t>
  </si>
  <si>
    <t>34064 CEDEX 2</t>
  </si>
  <si>
    <t>Montpellier</t>
  </si>
  <si>
    <t>Anastassia</t>
  </si>
  <si>
    <t>Dreinan</t>
  </si>
  <si>
    <t>adreinanb9@zdnet.com</t>
  </si>
  <si>
    <t>38327 CEDEX</t>
  </si>
  <si>
    <t>Eybens</t>
  </si>
  <si>
    <t>Allen</t>
  </si>
  <si>
    <t>Coldham</t>
  </si>
  <si>
    <t>acoldhamba@rakuten.co.jp</t>
  </si>
  <si>
    <t>Room 1639</t>
  </si>
  <si>
    <t>61891 CEDEX 9</t>
  </si>
  <si>
    <t>Argentan</t>
  </si>
  <si>
    <t>Kariotta</t>
  </si>
  <si>
    <t>Scare</t>
  </si>
  <si>
    <t>kscarebb@illinois.edu</t>
  </si>
  <si>
    <t>Room 1108</t>
  </si>
  <si>
    <t>3560</t>
  </si>
  <si>
    <t>Utrecht (stad)</t>
  </si>
  <si>
    <t>Bernetta</t>
  </si>
  <si>
    <t>Botham</t>
  </si>
  <si>
    <t>bbothambc@google.es</t>
  </si>
  <si>
    <t>Room 1403</t>
  </si>
  <si>
    <t>76059 CEDEX</t>
  </si>
  <si>
    <t>Le Havre</t>
  </si>
  <si>
    <t>Hughie</t>
  </si>
  <si>
    <t>Hargroves</t>
  </si>
  <si>
    <t>hhargrovesbd@hexun.com</t>
  </si>
  <si>
    <t>PO Box 92020</t>
  </si>
  <si>
    <t>25035 CEDEX</t>
  </si>
  <si>
    <t>Averill</t>
  </si>
  <si>
    <t>Cains</t>
  </si>
  <si>
    <t>acainsbe@biblegateway.com</t>
  </si>
  <si>
    <t>Suite 89</t>
  </si>
  <si>
    <t>Taffy</t>
  </si>
  <si>
    <t>Tumilson</t>
  </si>
  <si>
    <t>ttumilsonbf@google.com.au</t>
  </si>
  <si>
    <t>Room 89</t>
  </si>
  <si>
    <t>92762 CEDEX</t>
  </si>
  <si>
    <t>Antony</t>
  </si>
  <si>
    <t>Ellen</t>
  </si>
  <si>
    <t>Coolahan</t>
  </si>
  <si>
    <t>ecoolahanbg@weather.com</t>
  </si>
  <si>
    <t>59071</t>
  </si>
  <si>
    <t>Hamm</t>
  </si>
  <si>
    <t>Janek</t>
  </si>
  <si>
    <t>Klagge</t>
  </si>
  <si>
    <t>jklaggebh@barnesandnoble.com</t>
  </si>
  <si>
    <t>Room 1865</t>
  </si>
  <si>
    <t>13219 CEDEX 02</t>
  </si>
  <si>
    <t>Romy</t>
  </si>
  <si>
    <t>Glave</t>
  </si>
  <si>
    <t>rglavebi@accuweather.com</t>
  </si>
  <si>
    <t>PO Box 80654</t>
  </si>
  <si>
    <t>13425 CEDEX 12</t>
  </si>
  <si>
    <t>Truman</t>
  </si>
  <si>
    <t>Tather</t>
  </si>
  <si>
    <t>ttatherbj@oaic.gov.au</t>
  </si>
  <si>
    <t>Suite 8</t>
  </si>
  <si>
    <t>Gloria</t>
  </si>
  <si>
    <t>Jobe</t>
  </si>
  <si>
    <t>gjobebk@zimbio.com</t>
  </si>
  <si>
    <t>PO Box 96672</t>
  </si>
  <si>
    <t>54704 CEDEX</t>
  </si>
  <si>
    <t>Pont-├á-Mousson</t>
  </si>
  <si>
    <t>Decca</t>
  </si>
  <si>
    <t>Hackey</t>
  </si>
  <si>
    <t>dhackeybl@smugmug.com</t>
  </si>
  <si>
    <t>PO Box 99911</t>
  </si>
  <si>
    <t>P├®ruwelz</t>
  </si>
  <si>
    <t>Mikel</t>
  </si>
  <si>
    <t>Westrip</t>
  </si>
  <si>
    <t>mwestripbm@etsy.com</t>
  </si>
  <si>
    <t>Apt 349</t>
  </si>
  <si>
    <t>Anatollo</t>
  </si>
  <si>
    <t>Biggadike</t>
  </si>
  <si>
    <t>abiggadikebn@yale.edu</t>
  </si>
  <si>
    <t>41015 CEDEX</t>
  </si>
  <si>
    <t>Tonepohl</t>
  </si>
  <si>
    <t>btonepohlbo@4shared.com</t>
  </si>
  <si>
    <t>PO Box 49850</t>
  </si>
  <si>
    <t>Sosanna</t>
  </si>
  <si>
    <t>Jorez</t>
  </si>
  <si>
    <t>sjorezbp@yandex.ru</t>
  </si>
  <si>
    <t>Suite 84</t>
  </si>
  <si>
    <t>13343 CEDEX 15</t>
  </si>
  <si>
    <t>Kristy</t>
  </si>
  <si>
    <t>Harriott</t>
  </si>
  <si>
    <t>kharriottbq@youku.com</t>
  </si>
  <si>
    <t>Suite 100</t>
  </si>
  <si>
    <t>13792 CEDEX 3</t>
  </si>
  <si>
    <t>Kial</t>
  </si>
  <si>
    <t>Lanphere</t>
  </si>
  <si>
    <t>klanpherebr@usgs.gov</t>
  </si>
  <si>
    <t>24004 CEDEX</t>
  </si>
  <si>
    <t>P├®rigueux</t>
  </si>
  <si>
    <t>Danella</t>
  </si>
  <si>
    <t>Whelpdale</t>
  </si>
  <si>
    <t>dwhelpdalebs@jugem.jp</t>
  </si>
  <si>
    <t>PO Box 76450</t>
  </si>
  <si>
    <t>Dresden</t>
  </si>
  <si>
    <t>Lucias</t>
  </si>
  <si>
    <t>Mullinder</t>
  </si>
  <si>
    <t>lmullinderbt@oaic.gov.au</t>
  </si>
  <si>
    <t>57032 CEDEX 01</t>
  </si>
  <si>
    <t>Dorita</t>
  </si>
  <si>
    <t>Mortel</t>
  </si>
  <si>
    <t>dmortelbu@reuters.com</t>
  </si>
  <si>
    <t>Room 598</t>
  </si>
  <si>
    <t>34545 CEDEX</t>
  </si>
  <si>
    <t>B├®ziers</t>
  </si>
  <si>
    <t>Lenee</t>
  </si>
  <si>
    <t>Rattenberie</t>
  </si>
  <si>
    <t>lrattenberiebv@bloomberg.com</t>
  </si>
  <si>
    <t>Room 198</t>
  </si>
  <si>
    <t>62010 CEDEX</t>
  </si>
  <si>
    <t>Nehemiah</t>
  </si>
  <si>
    <t>Lerway</t>
  </si>
  <si>
    <t>nlerwaybw@phpbb.com</t>
  </si>
  <si>
    <t>Suite 16</t>
  </si>
  <si>
    <t>33801 CEDEX</t>
  </si>
  <si>
    <t>Vivyanne</t>
  </si>
  <si>
    <t>Durie</t>
  </si>
  <si>
    <t>vduriebx@ustream.tv</t>
  </si>
  <si>
    <t>Apt 1948</t>
  </si>
  <si>
    <t>31005</t>
  </si>
  <si>
    <t>Pamplona/Iru├▒a</t>
  </si>
  <si>
    <t>Leoline</t>
  </si>
  <si>
    <t>Diament</t>
  </si>
  <si>
    <t>ldiamentby@irs.gov</t>
  </si>
  <si>
    <t>PO Box 2339</t>
  </si>
  <si>
    <t>Korie</t>
  </si>
  <si>
    <t>Martello</t>
  </si>
  <si>
    <t>kmartellobz@hexun.com</t>
  </si>
  <si>
    <t>Room 889</t>
  </si>
  <si>
    <t>76600</t>
  </si>
  <si>
    <t>Ed</t>
  </si>
  <si>
    <t>Afield</t>
  </si>
  <si>
    <t>eafieldc0@upenn.edu</t>
  </si>
  <si>
    <t>PO Box 56839</t>
  </si>
  <si>
    <t>24010</t>
  </si>
  <si>
    <t>Leon</t>
  </si>
  <si>
    <t>Tracy</t>
  </si>
  <si>
    <t>Gagie</t>
  </si>
  <si>
    <t>tgagiec1@tamu.edu</t>
  </si>
  <si>
    <t>Room 1776</t>
  </si>
  <si>
    <t>91948 CEDEX</t>
  </si>
  <si>
    <t>Courtaboeuf</t>
  </si>
  <si>
    <t>Nefen</t>
  </si>
  <si>
    <t>Magson</t>
  </si>
  <si>
    <t>nmagsonc2@cbc.ca</t>
  </si>
  <si>
    <t>PO Box 96157</t>
  </si>
  <si>
    <t>Daryn</t>
  </si>
  <si>
    <t>Eymor</t>
  </si>
  <si>
    <t>deymorc3@uiuc.edu</t>
  </si>
  <si>
    <t>Room 431</t>
  </si>
  <si>
    <t>86042 CEDEX 9</t>
  </si>
  <si>
    <t>Poitiers</t>
  </si>
  <si>
    <t>Angelle</t>
  </si>
  <si>
    <t>Sopper</t>
  </si>
  <si>
    <t>asopperc4@zdnet.com</t>
  </si>
  <si>
    <t>25198</t>
  </si>
  <si>
    <t>Lleida</t>
  </si>
  <si>
    <t>Devonna</t>
  </si>
  <si>
    <t>Yurtsev</t>
  </si>
  <si>
    <t>dyurtsevc5@ed.gov</t>
  </si>
  <si>
    <t>PO Box 58576</t>
  </si>
  <si>
    <t>Berry</t>
  </si>
  <si>
    <t>Southernwood</t>
  </si>
  <si>
    <t>bsouthernwoodc6@alibaba.com</t>
  </si>
  <si>
    <t>Gerda</t>
  </si>
  <si>
    <t>Lickess</t>
  </si>
  <si>
    <t>glickessc7@google.pl</t>
  </si>
  <si>
    <t>Room 938</t>
  </si>
  <si>
    <t>Basilius</t>
  </si>
  <si>
    <t>Pirdue</t>
  </si>
  <si>
    <t>bpirduec8@bloglovin.com</t>
  </si>
  <si>
    <t>13907 CEDEX 20</t>
  </si>
  <si>
    <t>Val</t>
  </si>
  <si>
    <t>Balnave</t>
  </si>
  <si>
    <t>vbalnavec9@google.cn</t>
  </si>
  <si>
    <t>PO Box 40041</t>
  </si>
  <si>
    <t>13155 CEDEX</t>
  </si>
  <si>
    <t>Tarascon</t>
  </si>
  <si>
    <t>Corbett</t>
  </si>
  <si>
    <t>Sweeten</t>
  </si>
  <si>
    <t>csweetenca@ifeng.com</t>
  </si>
  <si>
    <t>PO Box 89110</t>
  </si>
  <si>
    <t>5244</t>
  </si>
  <si>
    <t>Rosmalen</t>
  </si>
  <si>
    <t>Shaughn</t>
  </si>
  <si>
    <t>Taveriner</t>
  </si>
  <si>
    <t>staverinercb@prlog.org</t>
  </si>
  <si>
    <t>Room 1352</t>
  </si>
  <si>
    <t>56019 CEDEX</t>
  </si>
  <si>
    <t>Tades</t>
  </si>
  <si>
    <t>Casoni</t>
  </si>
  <si>
    <t>tcasonicc@ihg.com</t>
  </si>
  <si>
    <t>Room 720</t>
  </si>
  <si>
    <t>38066 CEDEX 2</t>
  </si>
  <si>
    <t>Grenoble</t>
  </si>
  <si>
    <t>Vivie</t>
  </si>
  <si>
    <t>D'Alessandro</t>
  </si>
  <si>
    <t>vdalessandrocd@newyorker.com</t>
  </si>
  <si>
    <t>Apt 1964</t>
  </si>
  <si>
    <t>Tani</t>
  </si>
  <si>
    <t>Brusby</t>
  </si>
  <si>
    <t>tbrusbyce@google.com</t>
  </si>
  <si>
    <t>PO Box 19794</t>
  </si>
  <si>
    <t>1504</t>
  </si>
  <si>
    <t>Zaandam</t>
  </si>
  <si>
    <t>Ogdon</t>
  </si>
  <si>
    <t>O'Doherty</t>
  </si>
  <si>
    <t>oodohertycf@sciencedaily.com</t>
  </si>
  <si>
    <t>28944</t>
  </si>
  <si>
    <t>Fuenlabrada</t>
  </si>
  <si>
    <t>Adan</t>
  </si>
  <si>
    <t>Sandifer</t>
  </si>
  <si>
    <t>asandifercg@a8.net</t>
  </si>
  <si>
    <t>Room 1647</t>
  </si>
  <si>
    <t>13524 CEDEX</t>
  </si>
  <si>
    <t>Port-de-Bouc</t>
  </si>
  <si>
    <t>fcharltonch@wikia.com</t>
  </si>
  <si>
    <t>Room 457</t>
  </si>
  <si>
    <t>94636 CEDEX 1</t>
  </si>
  <si>
    <t>Karry</t>
  </si>
  <si>
    <t>Bridger</t>
  </si>
  <si>
    <t>kbridgerci@github.io</t>
  </si>
  <si>
    <t>PO Box 95170</t>
  </si>
  <si>
    <t>Brana</t>
  </si>
  <si>
    <t>Sansbury</t>
  </si>
  <si>
    <t>bsansburycj@domainmarket.com</t>
  </si>
  <si>
    <t>Apt 30</t>
  </si>
  <si>
    <t>35059 CEDEX</t>
  </si>
  <si>
    <t>Shana</t>
  </si>
  <si>
    <t>Indgs</t>
  </si>
  <si>
    <t>sindgsck@woothemes.com</t>
  </si>
  <si>
    <t>PO Box 85194</t>
  </si>
  <si>
    <t>34194 CEDEX 5</t>
  </si>
  <si>
    <t>Buffy</t>
  </si>
  <si>
    <t>Booley</t>
  </si>
  <si>
    <t>bbooleycl@dion.ne.jp</t>
  </si>
  <si>
    <t>Apt 436</t>
  </si>
  <si>
    <t>Domenico</t>
  </si>
  <si>
    <t>de Amaya</t>
  </si>
  <si>
    <t>ddeamayacm@un.org</t>
  </si>
  <si>
    <t>Suite 67</t>
  </si>
  <si>
    <t>42604 CEDEX</t>
  </si>
  <si>
    <t>Montbrison</t>
  </si>
  <si>
    <t>Hal</t>
  </si>
  <si>
    <t>Kastel</t>
  </si>
  <si>
    <t>hkastelcn@slashdot.org</t>
  </si>
  <si>
    <t>SW19</t>
  </si>
  <si>
    <t>Merton</t>
  </si>
  <si>
    <t>Lloyd</t>
  </si>
  <si>
    <t>Mattke</t>
  </si>
  <si>
    <t>lmattkeco@cnbc.com</t>
  </si>
  <si>
    <t>Room 1552</t>
  </si>
  <si>
    <t>75659 CEDEX 13</t>
  </si>
  <si>
    <t>Giffard</t>
  </si>
  <si>
    <t>Dear</t>
  </si>
  <si>
    <t>gdearcp@epa.gov</t>
  </si>
  <si>
    <t>Room 751</t>
  </si>
  <si>
    <t>Ibrahim</t>
  </si>
  <si>
    <t>Cremin</t>
  </si>
  <si>
    <t>icremincq@hubpages.com</t>
  </si>
  <si>
    <t>Apt 1818</t>
  </si>
  <si>
    <t>N3</t>
  </si>
  <si>
    <t>Church End</t>
  </si>
  <si>
    <t>MacGuiness</t>
  </si>
  <si>
    <t>pmacguinesscr@scientificamerican.com</t>
  </si>
  <si>
    <t>Moina</t>
  </si>
  <si>
    <t>Dudderidge</t>
  </si>
  <si>
    <t>mdudderidgecs@hexun.com</t>
  </si>
  <si>
    <t>PO Box 19002</t>
  </si>
  <si>
    <t>85614 CEDEX</t>
  </si>
  <si>
    <t>Montaigu</t>
  </si>
  <si>
    <t>Ephrayim</t>
  </si>
  <si>
    <t>Savidge</t>
  </si>
  <si>
    <t>esavidgect@parallels.com</t>
  </si>
  <si>
    <t>Room 1836</t>
  </si>
  <si>
    <t>91881 CEDEX</t>
  </si>
  <si>
    <t>Irena</t>
  </si>
  <si>
    <t>Ivons</t>
  </si>
  <si>
    <t>iivonscu@nbcnews.com</t>
  </si>
  <si>
    <t>33100</t>
  </si>
  <si>
    <t>Florie</t>
  </si>
  <si>
    <t>Howsley</t>
  </si>
  <si>
    <t>fhowsleycv@blog.com</t>
  </si>
  <si>
    <t>81028 CEDEX 9</t>
  </si>
  <si>
    <t>Albi</t>
  </si>
  <si>
    <t>Jeanne</t>
  </si>
  <si>
    <t>Frean</t>
  </si>
  <si>
    <t>jfreancw@smh.com.au</t>
  </si>
  <si>
    <t>Claus</t>
  </si>
  <si>
    <t>Dawnay</t>
  </si>
  <si>
    <t>cdawnaycx@bizjournals.com</t>
  </si>
  <si>
    <t>Karine</t>
  </si>
  <si>
    <t>Wallington</t>
  </si>
  <si>
    <t>kwallingtoncy@jiathis.com</t>
  </si>
  <si>
    <t>3104</t>
  </si>
  <si>
    <t>Schiedam postbusnummers</t>
  </si>
  <si>
    <t>Wendel</t>
  </si>
  <si>
    <t>Tilt</t>
  </si>
  <si>
    <t>wtiltcz@gmpg.org</t>
  </si>
  <si>
    <t>79072 CEDEX 9</t>
  </si>
  <si>
    <t>Daffie</t>
  </si>
  <si>
    <t>Doorbar</t>
  </si>
  <si>
    <t>ddoorbard0@so-net.ne.jp</t>
  </si>
  <si>
    <t>Room 1355</t>
  </si>
  <si>
    <t>68925 CEDEX</t>
  </si>
  <si>
    <t>Wintzenheim</t>
  </si>
  <si>
    <t>Avrom</t>
  </si>
  <si>
    <t>Chetwin</t>
  </si>
  <si>
    <t>achetwind1@printfriendly.com</t>
  </si>
  <si>
    <t>Fifi</t>
  </si>
  <si>
    <t>Skate</t>
  </si>
  <si>
    <t>fskated2@auda.org.au</t>
  </si>
  <si>
    <t>Room 1681</t>
  </si>
  <si>
    <t>Simmonds</t>
  </si>
  <si>
    <t>Branche</t>
  </si>
  <si>
    <t>sbranched3@mac.com</t>
  </si>
  <si>
    <t>Apt 1468</t>
  </si>
  <si>
    <t>94852 CEDEX</t>
  </si>
  <si>
    <t>Ivry-sur-Seine</t>
  </si>
  <si>
    <t>Rutger</t>
  </si>
  <si>
    <t>Constanza</t>
  </si>
  <si>
    <t>rconstanzad4@oakley.com</t>
  </si>
  <si>
    <t>PO Box 3883</t>
  </si>
  <si>
    <t>Nixie</t>
  </si>
  <si>
    <t>Deniscke</t>
  </si>
  <si>
    <t>ndeniscked5@si.edu</t>
  </si>
  <si>
    <t>Room 403</t>
  </si>
  <si>
    <t>Roma</t>
  </si>
  <si>
    <t>Deerdre</t>
  </si>
  <si>
    <t>De Biasio</t>
  </si>
  <si>
    <t>ddebiasiod6@uiuc.edu</t>
  </si>
  <si>
    <t>Apt 110</t>
  </si>
  <si>
    <t>86156</t>
  </si>
  <si>
    <t>Augsburg</t>
  </si>
  <si>
    <t>Elwyn</t>
  </si>
  <si>
    <t>Cooney</t>
  </si>
  <si>
    <t>ecooneyd7@icq.com</t>
  </si>
  <si>
    <t>Apt 131</t>
  </si>
  <si>
    <t>91965 CEDEX</t>
  </si>
  <si>
    <t>Demetra</t>
  </si>
  <si>
    <t>Andrey</t>
  </si>
  <si>
    <t>dandreyd8@vimeo.com</t>
  </si>
  <si>
    <t>Apt 8</t>
  </si>
  <si>
    <t>84304 CEDEX</t>
  </si>
  <si>
    <t>Cavaillon</t>
  </si>
  <si>
    <t>Stillman</t>
  </si>
  <si>
    <t>Beadell</t>
  </si>
  <si>
    <t>sbeadelld9@t-online.de</t>
  </si>
  <si>
    <t>Room 1471</t>
  </si>
  <si>
    <t>Andris</t>
  </si>
  <si>
    <t>Tumbelty</t>
  </si>
  <si>
    <t>atumbeltyda@scientificamerican.com</t>
  </si>
  <si>
    <t>Room 1394</t>
  </si>
  <si>
    <t>34299 CEDEX 5</t>
  </si>
  <si>
    <t>Felicdad</t>
  </si>
  <si>
    <t>Straniero</t>
  </si>
  <si>
    <t>fstranierodb@themeforest.net</t>
  </si>
  <si>
    <t>28205 CEDEX</t>
  </si>
  <si>
    <t>Ch├óteaudun</t>
  </si>
  <si>
    <t>Arabelle</t>
  </si>
  <si>
    <t>Lorenc</t>
  </si>
  <si>
    <t>alorencdc@acquirethisname.com</t>
  </si>
  <si>
    <t>Apt 1616</t>
  </si>
  <si>
    <t>75587 CEDEX 12</t>
  </si>
  <si>
    <t>Paris 12</t>
  </si>
  <si>
    <t>Lock</t>
  </si>
  <si>
    <t>Petroulis</t>
  </si>
  <si>
    <t>lpetroulisdd@engadget.com</t>
  </si>
  <si>
    <t>Room 1459</t>
  </si>
  <si>
    <t>16124</t>
  </si>
  <si>
    <t>Shaylah</t>
  </si>
  <si>
    <t>Fihelly</t>
  </si>
  <si>
    <t>sfihellyde@fotki.com</t>
  </si>
  <si>
    <t>Room 217</t>
  </si>
  <si>
    <t>Radcliffe</t>
  </si>
  <si>
    <t>Beake</t>
  </si>
  <si>
    <t>rbeakedf@craigslist.org</t>
  </si>
  <si>
    <t>PO Box 34763</t>
  </si>
  <si>
    <t>91194 CEDEX</t>
  </si>
  <si>
    <t>Gif-sur-Yvette</t>
  </si>
  <si>
    <t>Boldra</t>
  </si>
  <si>
    <t>rboldradg@ustream.tv</t>
  </si>
  <si>
    <t>PO Box 5787</t>
  </si>
  <si>
    <t>79404 CEDEX</t>
  </si>
  <si>
    <t>Saint-Maixent-l'├ëcole</t>
  </si>
  <si>
    <t>Etheline</t>
  </si>
  <si>
    <t>Veale</t>
  </si>
  <si>
    <t>evealedh@yandex.ru</t>
  </si>
  <si>
    <t>PO Box 28909</t>
  </si>
  <si>
    <t>SW1E</t>
  </si>
  <si>
    <t>London</t>
  </si>
  <si>
    <t>Thurston</t>
  </si>
  <si>
    <t>Bohden</t>
  </si>
  <si>
    <t>tbohdendi@ft.com</t>
  </si>
  <si>
    <t>Room 812</t>
  </si>
  <si>
    <t>Hamil</t>
  </si>
  <si>
    <t>Grovier</t>
  </si>
  <si>
    <t>hgrovierdj@miitbeian.gov.cn</t>
  </si>
  <si>
    <t>Room 171</t>
  </si>
  <si>
    <t>68947 CEDEX 9</t>
  </si>
  <si>
    <t>Mulhouse</t>
  </si>
  <si>
    <t>Lesley</t>
  </si>
  <si>
    <t>Witherspoon</t>
  </si>
  <si>
    <t>lwitherspoondk@answers.com</t>
  </si>
  <si>
    <t>Room 158</t>
  </si>
  <si>
    <t>Dan</t>
  </si>
  <si>
    <t>Pates</t>
  </si>
  <si>
    <t>dpatesdl@disqus.com</t>
  </si>
  <si>
    <t>PO Box 78470</t>
  </si>
  <si>
    <t>75439 CEDEX 09</t>
  </si>
  <si>
    <t>Bill</t>
  </si>
  <si>
    <t>Stoyles</t>
  </si>
  <si>
    <t>bstoylesdm@smh.com.au</t>
  </si>
  <si>
    <t>Suite 7</t>
  </si>
  <si>
    <t>Alysia</t>
  </si>
  <si>
    <t>Lopes</t>
  </si>
  <si>
    <t>alopesdn@engadget.com</t>
  </si>
  <si>
    <t>38009 CEDEX 1</t>
  </si>
  <si>
    <t>Jasmin</t>
  </si>
  <si>
    <t>Serrels</t>
  </si>
  <si>
    <t>jserrelsdo@craigslist.org</t>
  </si>
  <si>
    <t>PO Box 48371</t>
  </si>
  <si>
    <t>5914</t>
  </si>
  <si>
    <t>Venlo</t>
  </si>
  <si>
    <t>kokanedp@myspace.com</t>
  </si>
  <si>
    <t>Burlie</t>
  </si>
  <si>
    <t>Puddin</t>
  </si>
  <si>
    <t>bpuddindq@domainmarket.com</t>
  </si>
  <si>
    <t>75396 CEDEX 08</t>
  </si>
  <si>
    <t>Paris 08</t>
  </si>
  <si>
    <t>Jeddy</t>
  </si>
  <si>
    <t>Stait</t>
  </si>
  <si>
    <t>jstaitdr@4shared.com</t>
  </si>
  <si>
    <t>50109 CEDEX</t>
  </si>
  <si>
    <t>Cherbourg-Octeville</t>
  </si>
  <si>
    <t>Letisha</t>
  </si>
  <si>
    <t>Mustard</t>
  </si>
  <si>
    <t>lmustardds@printfriendly.com</t>
  </si>
  <si>
    <t>Apt 406</t>
  </si>
  <si>
    <t>Nomi</t>
  </si>
  <si>
    <t>Lukianovich</t>
  </si>
  <si>
    <t>nlukianovichdt@thetimes.co.uk</t>
  </si>
  <si>
    <t>PO Box 40680</t>
  </si>
  <si>
    <t>78514 CEDEX</t>
  </si>
  <si>
    <t>Rambouillet</t>
  </si>
  <si>
    <t>Jon</t>
  </si>
  <si>
    <t>MacAnespie</t>
  </si>
  <si>
    <t>jmacanespiedu@163.com</t>
  </si>
  <si>
    <t>59339 CEDEX</t>
  </si>
  <si>
    <t>Tourcoing</t>
  </si>
  <si>
    <t>Bethanne</t>
  </si>
  <si>
    <t>Yakobovicz</t>
  </si>
  <si>
    <t>byakoboviczdv@sohu.com</t>
  </si>
  <si>
    <t>Morgan</t>
  </si>
  <si>
    <t>Esherwood</t>
  </si>
  <si>
    <t>mesherwooddw@paypal.com</t>
  </si>
  <si>
    <t>PO Box 84637</t>
  </si>
  <si>
    <t>81373</t>
  </si>
  <si>
    <t>Silas</t>
  </si>
  <si>
    <t>Felder</t>
  </si>
  <si>
    <t>sfelderdx@army.mil</t>
  </si>
  <si>
    <t>01129 CEDEX</t>
  </si>
  <si>
    <t>Montluel</t>
  </si>
  <si>
    <t>Flecknoe</t>
  </si>
  <si>
    <t>vflecknoedy@devhub.com</t>
  </si>
  <si>
    <t>Apt 1147</t>
  </si>
  <si>
    <t>64004 CEDEX</t>
  </si>
  <si>
    <t>Knox</t>
  </si>
  <si>
    <t>Tildesley</t>
  </si>
  <si>
    <t>ktildesleydz@gizmodo.com</t>
  </si>
  <si>
    <t>92671 CEDEX</t>
  </si>
  <si>
    <t>Courbevoie</t>
  </si>
  <si>
    <t>Lennie</t>
  </si>
  <si>
    <t>Swains</t>
  </si>
  <si>
    <t>lswainse0@pagesperso-orange.fr</t>
  </si>
  <si>
    <t>PO Box 90791</t>
  </si>
  <si>
    <t>80089 CEDEX 2</t>
  </si>
  <si>
    <t>Philipa</t>
  </si>
  <si>
    <t>Coupar</t>
  </si>
  <si>
    <t>pcoupare1@amazon.co.jp</t>
  </si>
  <si>
    <t>14097 CEDEX 9</t>
  </si>
  <si>
    <t>Saloma</t>
  </si>
  <si>
    <t>Sellek</t>
  </si>
  <si>
    <t>sselleke2@techcrunch.com</t>
  </si>
  <si>
    <t>2495</t>
  </si>
  <si>
    <t>Den Haag</t>
  </si>
  <si>
    <t>Basilio</t>
  </si>
  <si>
    <t>Rycroft</t>
  </si>
  <si>
    <t>brycrofte3@smh.com.au</t>
  </si>
  <si>
    <t>Apt 1741</t>
  </si>
  <si>
    <t>92901 CEDEX</t>
  </si>
  <si>
    <t>Jennette</t>
  </si>
  <si>
    <t>Tirone</t>
  </si>
  <si>
    <t>jtironee4@cnn.com</t>
  </si>
  <si>
    <t>79104 CEDEX</t>
  </si>
  <si>
    <t>Thouars</t>
  </si>
  <si>
    <t>Almeda</t>
  </si>
  <si>
    <t>Crucitti</t>
  </si>
  <si>
    <t>acrucittie5@princeton.edu</t>
  </si>
  <si>
    <t>Suite 53</t>
  </si>
  <si>
    <t>95324 CEDEX</t>
  </si>
  <si>
    <t>Saint-Leu-la-For├¬t</t>
  </si>
  <si>
    <t>Lynnett</t>
  </si>
  <si>
    <t>Fathers</t>
  </si>
  <si>
    <t>lfatherse6@cnet.com</t>
  </si>
  <si>
    <t>Apt 490</t>
  </si>
  <si>
    <t>75312 CEDEX 09</t>
  </si>
  <si>
    <t>Ester</t>
  </si>
  <si>
    <t>Hawthorn</t>
  </si>
  <si>
    <t>ehawthorne7@sina.com.cn</t>
  </si>
  <si>
    <t>92691 CEDEX</t>
  </si>
  <si>
    <t>Levallois-Perret</t>
  </si>
  <si>
    <t>Lind</t>
  </si>
  <si>
    <t>Levicount</t>
  </si>
  <si>
    <t>llevicounte8@scientificamerican.com</t>
  </si>
  <si>
    <t>6204</t>
  </si>
  <si>
    <t>Maastricht</t>
  </si>
  <si>
    <t>Muffin</t>
  </si>
  <si>
    <t>Plampeyn</t>
  </si>
  <si>
    <t>mplampeyne9@prlog.org</t>
  </si>
  <si>
    <t>44916 CEDEX 9</t>
  </si>
  <si>
    <t>Matt</t>
  </si>
  <si>
    <t>Henrych</t>
  </si>
  <si>
    <t>mhenrychea@unicef.org</t>
  </si>
  <si>
    <t>Tomi</t>
  </si>
  <si>
    <t>Seif</t>
  </si>
  <si>
    <t>tseifeb@blinklist.com</t>
  </si>
  <si>
    <t>Suite 32</t>
  </si>
  <si>
    <t>Wyndham</t>
  </si>
  <si>
    <t>Berge</t>
  </si>
  <si>
    <t>wbergeec@about.com</t>
  </si>
  <si>
    <t>Redd</t>
  </si>
  <si>
    <t>Gronaller</t>
  </si>
  <si>
    <t>rgronallered@baidu.com</t>
  </si>
  <si>
    <t>Apt 272</t>
  </si>
  <si>
    <t>Lucina</t>
  </si>
  <si>
    <t>Foucher</t>
  </si>
  <si>
    <t>lfoucheree@salon.com</t>
  </si>
  <si>
    <t>PO Box 21032</t>
  </si>
  <si>
    <t>56326 CEDEX</t>
  </si>
  <si>
    <t>Lorient</t>
  </si>
  <si>
    <t>Rollins</t>
  </si>
  <si>
    <t>Heeran</t>
  </si>
  <si>
    <t>rheeranef@addthis.com</t>
  </si>
  <si>
    <t>37142</t>
  </si>
  <si>
    <t>Verona</t>
  </si>
  <si>
    <t>Vlad</t>
  </si>
  <si>
    <t>Redmain</t>
  </si>
  <si>
    <t>vredmaineg@google.com.br</t>
  </si>
  <si>
    <t>Apt 797</t>
  </si>
  <si>
    <t>AB56</t>
  </si>
  <si>
    <t>Milton</t>
  </si>
  <si>
    <t>Hamnet</t>
  </si>
  <si>
    <t>Tweedell</t>
  </si>
  <si>
    <t>htweedelleh@cornell.edu</t>
  </si>
  <si>
    <t>PO Box 46090</t>
  </si>
  <si>
    <t>Brennan</t>
  </si>
  <si>
    <t>Vatini</t>
  </si>
  <si>
    <t>bvatiniei@cnn.com</t>
  </si>
  <si>
    <t>Apt 76</t>
  </si>
  <si>
    <t>Cottbus</t>
  </si>
  <si>
    <t>Dominick</t>
  </si>
  <si>
    <t>Sharrard</t>
  </si>
  <si>
    <t>dsharrardej@google.pl</t>
  </si>
  <si>
    <t>10715</t>
  </si>
  <si>
    <t>Worthington</t>
  </si>
  <si>
    <t>Francillo</t>
  </si>
  <si>
    <t>wfrancilloek@mapquest.com</t>
  </si>
  <si>
    <t>PO Box 87865</t>
  </si>
  <si>
    <t>Jazmin</t>
  </si>
  <si>
    <t>Clayden</t>
  </si>
  <si>
    <t>jclaydenel@dropbox.com</t>
  </si>
  <si>
    <t>GL54</t>
  </si>
  <si>
    <t>Ford</t>
  </si>
  <si>
    <t>Gwynne</t>
  </si>
  <si>
    <t>Narramore</t>
  </si>
  <si>
    <t>gnarramoreem@pinterest.com</t>
  </si>
  <si>
    <t>Room 1745</t>
  </si>
  <si>
    <t>92782 CEDEX 9</t>
  </si>
  <si>
    <t>Issy-les-Moulineaux</t>
  </si>
  <si>
    <t>Ev</t>
  </si>
  <si>
    <t>Huskisson</t>
  </si>
  <si>
    <t>ehuskissonen@blogs.com</t>
  </si>
  <si>
    <t>94604 CEDEX</t>
  </si>
  <si>
    <t>Choisy-le-Roi</t>
  </si>
  <si>
    <t>Glyn</t>
  </si>
  <si>
    <t>Jeste</t>
  </si>
  <si>
    <t>gjesteeo@unicef.org</t>
  </si>
  <si>
    <t>Apt 883</t>
  </si>
  <si>
    <t>60618 CEDEX</t>
  </si>
  <si>
    <t>Lacroix-Saint-Ouen</t>
  </si>
  <si>
    <t>Fernandina</t>
  </si>
  <si>
    <t>FitzGeorge</t>
  </si>
  <si>
    <t>ffitzgeorgeep@scribd.com</t>
  </si>
  <si>
    <t>29010</t>
  </si>
  <si>
    <t>Malaga</t>
  </si>
  <si>
    <t>Bellina</t>
  </si>
  <si>
    <t>Ilyunin</t>
  </si>
  <si>
    <t>bilyunineq@dropbox.com</t>
  </si>
  <si>
    <t>65129</t>
  </si>
  <si>
    <t>Pescara</t>
  </si>
  <si>
    <t>Kare</t>
  </si>
  <si>
    <t>Normanell</t>
  </si>
  <si>
    <t>knormaneller@canalblog.com</t>
  </si>
  <si>
    <t>Room 1650</t>
  </si>
  <si>
    <t>16004 CEDEX</t>
  </si>
  <si>
    <t>Roosevelt</t>
  </si>
  <si>
    <t>Gwyn</t>
  </si>
  <si>
    <t>rgwynes@bigcartel.com</t>
  </si>
  <si>
    <t>PO Box 52632</t>
  </si>
  <si>
    <t>Datha</t>
  </si>
  <si>
    <t>Newbury</t>
  </si>
  <si>
    <t>dnewburyet@tuttocitta.it</t>
  </si>
  <si>
    <t>Mayer</t>
  </si>
  <si>
    <t>Standfield</t>
  </si>
  <si>
    <t>mstandfieldeu@marketwatch.com</t>
  </si>
  <si>
    <t>PO Box 48308</t>
  </si>
  <si>
    <t>04016 CEDEX</t>
  </si>
  <si>
    <t>Digne-les-Bains</t>
  </si>
  <si>
    <t>Tessy</t>
  </si>
  <si>
    <t>Bertenshaw</t>
  </si>
  <si>
    <t>tbertenshawev@imgur.com</t>
  </si>
  <si>
    <t>Apt 671</t>
  </si>
  <si>
    <t>75929 CEDEX 19</t>
  </si>
  <si>
    <t>Crista</t>
  </si>
  <si>
    <t>Capstack</t>
  </si>
  <si>
    <t>ccapstackew@stanford.edu</t>
  </si>
  <si>
    <t>Room 985</t>
  </si>
  <si>
    <t>88125 CEDEX</t>
  </si>
  <si>
    <t>Vagney</t>
  </si>
  <si>
    <t>Cyndie</t>
  </si>
  <si>
    <t>Breston</t>
  </si>
  <si>
    <t>cbrestonex@furl.net</t>
  </si>
  <si>
    <t>PO Box 33140</t>
  </si>
  <si>
    <t>Davin</t>
  </si>
  <si>
    <t>Mayall</t>
  </si>
  <si>
    <t>dmayalley@house.gov</t>
  </si>
  <si>
    <t>38051 CEDEX 9</t>
  </si>
  <si>
    <t>Mano</t>
  </si>
  <si>
    <t>Aldrick</t>
  </si>
  <si>
    <t>maldrickez@newyorker.com</t>
  </si>
  <si>
    <t>PO Box 47917</t>
  </si>
  <si>
    <t>60406 CEDEX</t>
  </si>
  <si>
    <t>Noyon</t>
  </si>
  <si>
    <t>Spike</t>
  </si>
  <si>
    <t>Witcher</t>
  </si>
  <si>
    <t>switcherf0@time.com</t>
  </si>
  <si>
    <t>NG22</t>
  </si>
  <si>
    <t>Thornton</t>
  </si>
  <si>
    <t>Scamal</t>
  </si>
  <si>
    <t>tscamalf1@shinystat.com</t>
  </si>
  <si>
    <t>Room 1510</t>
  </si>
  <si>
    <t>2264</t>
  </si>
  <si>
    <t>Leidschendam</t>
  </si>
  <si>
    <t>Noby</t>
  </si>
  <si>
    <t>Eagell</t>
  </si>
  <si>
    <t>neagellf2@webnode.com</t>
  </si>
  <si>
    <t>2029</t>
  </si>
  <si>
    <t>Haarlem</t>
  </si>
  <si>
    <t>Penny</t>
  </si>
  <si>
    <t>Lissett</t>
  </si>
  <si>
    <t>plissettf3@prweb.com</t>
  </si>
  <si>
    <t>PO Box 82791</t>
  </si>
  <si>
    <t>Hulle</t>
  </si>
  <si>
    <t>bhullef4@blogger.com</t>
  </si>
  <si>
    <t>PO Box 21231</t>
  </si>
  <si>
    <t>Blondelle</t>
  </si>
  <si>
    <t>Disman</t>
  </si>
  <si>
    <t>bdismanf5@mac.com</t>
  </si>
  <si>
    <t>Room 1963</t>
  </si>
  <si>
    <t>38944 CEDEX</t>
  </si>
  <si>
    <t>Meylan</t>
  </si>
  <si>
    <t>Hunt</t>
  </si>
  <si>
    <t>McWhin</t>
  </si>
  <si>
    <t>hmcwhinf6@scientificamerican.com</t>
  </si>
  <si>
    <t>PO Box 73964</t>
  </si>
  <si>
    <t>97078</t>
  </si>
  <si>
    <t>W├╝rzburg</t>
  </si>
  <si>
    <t>Conni</t>
  </si>
  <si>
    <t>Hartin</t>
  </si>
  <si>
    <t>chartinf7@trellian.com</t>
  </si>
  <si>
    <t>PO Box 85503</t>
  </si>
  <si>
    <t>LS6</t>
  </si>
  <si>
    <t>Leeds</t>
  </si>
  <si>
    <t>Melin</t>
  </si>
  <si>
    <t>smelinf8@tumblr.com</t>
  </si>
  <si>
    <t>28020</t>
  </si>
  <si>
    <t>Daniele</t>
  </si>
  <si>
    <t>Skehan</t>
  </si>
  <si>
    <t>dskehanf9@jugem.jp</t>
  </si>
  <si>
    <t>Room 1708</t>
  </si>
  <si>
    <t>Costanza</t>
  </si>
  <si>
    <t>Birdseye</t>
  </si>
  <si>
    <t>cbirdseyefa@craigslist.org</t>
  </si>
  <si>
    <t>Apt 1385</t>
  </si>
  <si>
    <t>92545 CEDEX</t>
  </si>
  <si>
    <t>Montrouge</t>
  </si>
  <si>
    <t>Granger</t>
  </si>
  <si>
    <t>Meni</t>
  </si>
  <si>
    <t>gmenifb@hc360.com</t>
  </si>
  <si>
    <t>Room 1409</t>
  </si>
  <si>
    <t>Mellisent</t>
  </si>
  <si>
    <t>Denyagin</t>
  </si>
  <si>
    <t>mdenyaginfc@timesonline.co.uk</t>
  </si>
  <si>
    <t>PO Box 25136</t>
  </si>
  <si>
    <t>4384</t>
  </si>
  <si>
    <t>Vlissingen</t>
  </si>
  <si>
    <t>Durand</t>
  </si>
  <si>
    <t>Garthland</t>
  </si>
  <si>
    <t>dgarthlandfd@gizmodo.com</t>
  </si>
  <si>
    <t>PO Box 69237</t>
  </si>
  <si>
    <t>63804 CEDEX</t>
  </si>
  <si>
    <t>Cournon-d'Auvergne</t>
  </si>
  <si>
    <t>Dusty</t>
  </si>
  <si>
    <t>Tole</t>
  </si>
  <si>
    <t>dtolefe@reddit.com</t>
  </si>
  <si>
    <t>PO Box 79761</t>
  </si>
  <si>
    <t>80146 CEDEX</t>
  </si>
  <si>
    <t>Myrvyn</t>
  </si>
  <si>
    <t>Rubertis</t>
  </si>
  <si>
    <t>mrubertisff@exblog.jp</t>
  </si>
  <si>
    <t>Apt 530</t>
  </si>
  <si>
    <t>41029 CEDEX</t>
  </si>
  <si>
    <t>Carley</t>
  </si>
  <si>
    <t>Trustie</t>
  </si>
  <si>
    <t>ctrustiefg@time.com</t>
  </si>
  <si>
    <t>69924 CEDEX</t>
  </si>
  <si>
    <t>Oullins</t>
  </si>
  <si>
    <t>Kelsi</t>
  </si>
  <si>
    <t>Broxup</t>
  </si>
  <si>
    <t>kbroxupfh@auda.org.au</t>
  </si>
  <si>
    <t>Suite 29</t>
  </si>
  <si>
    <t>79004 CEDEX</t>
  </si>
  <si>
    <t>Avigdor</t>
  </si>
  <si>
    <t>Adamo</t>
  </si>
  <si>
    <t>aadamofi@epa.gov</t>
  </si>
  <si>
    <t>Raina</t>
  </si>
  <si>
    <t>Stutard</t>
  </si>
  <si>
    <t>rstutardfj@sourceforge.net</t>
  </si>
  <si>
    <t>PO Box 4258</t>
  </si>
  <si>
    <t>31039 CEDEX 9</t>
  </si>
  <si>
    <t>Cecilia</t>
  </si>
  <si>
    <t>Grishkov</t>
  </si>
  <si>
    <t>cgrishkovfk@jalbum.net</t>
  </si>
  <si>
    <t>Room 437</t>
  </si>
  <si>
    <t>20195 CEDEX 1</t>
  </si>
  <si>
    <t>Gaspar</t>
  </si>
  <si>
    <t>Gibke</t>
  </si>
  <si>
    <t>ggibkefl@gnu.org</t>
  </si>
  <si>
    <t>Room 228</t>
  </si>
  <si>
    <t>95109 CEDEX</t>
  </si>
  <si>
    <t>Argenteuil</t>
  </si>
  <si>
    <t>Barton</t>
  </si>
  <si>
    <t>Britch</t>
  </si>
  <si>
    <t>bbritchfm@diigo.com</t>
  </si>
  <si>
    <t>Apt 517</t>
  </si>
  <si>
    <t>Merry</t>
  </si>
  <si>
    <t>Jelleman</t>
  </si>
  <si>
    <t>mjellemanfn@squarespace.com</t>
  </si>
  <si>
    <t>Apt 825</t>
  </si>
  <si>
    <t>74944 CEDEX</t>
  </si>
  <si>
    <t>Annecy-le-Vieux</t>
  </si>
  <si>
    <t>Duckerin</t>
  </si>
  <si>
    <t>bduckerinfo@ameblo.jp</t>
  </si>
  <si>
    <t>69441 CEDEX 03</t>
  </si>
  <si>
    <t>Damita</t>
  </si>
  <si>
    <t>Philipard</t>
  </si>
  <si>
    <t>dphilipardfp@jigsy.com</t>
  </si>
  <si>
    <t>PO Box 36618</t>
  </si>
  <si>
    <t>25204 CEDEX</t>
  </si>
  <si>
    <t>Ruslin</t>
  </si>
  <si>
    <t>aruslinfq@posterous.com</t>
  </si>
  <si>
    <t>Apt 1934</t>
  </si>
  <si>
    <t>18104 CEDEX</t>
  </si>
  <si>
    <t>Vierzon</t>
  </si>
  <si>
    <t>Christos</t>
  </si>
  <si>
    <t>Exter</t>
  </si>
  <si>
    <t>cexterfr@admin.ch</t>
  </si>
  <si>
    <t>95933 CEDEX 2</t>
  </si>
  <si>
    <t>Height</t>
  </si>
  <si>
    <t>kheightfs@google.co.uk</t>
  </si>
  <si>
    <t>94279 CEDEX</t>
  </si>
  <si>
    <t>Le Kremlin-Bic├¬tre</t>
  </si>
  <si>
    <t>Gordon</t>
  </si>
  <si>
    <t>Doohey</t>
  </si>
  <si>
    <t>gdooheyft@stumbleupon.com</t>
  </si>
  <si>
    <t>PO Box 97789</t>
  </si>
  <si>
    <t>20292 CEDEX</t>
  </si>
  <si>
    <t>Bastia</t>
  </si>
  <si>
    <t>Kale</t>
  </si>
  <si>
    <t>Heineken</t>
  </si>
  <si>
    <t>kheinekenfu@nifty.com</t>
  </si>
  <si>
    <t>Room 393</t>
  </si>
  <si>
    <t>54516 CEDEX</t>
  </si>
  <si>
    <t>Vand┼ôuvre-l├¿s-Nancy</t>
  </si>
  <si>
    <t>Wittie</t>
  </si>
  <si>
    <t>Carss</t>
  </si>
  <si>
    <t>wcarssfv@webeden.co.uk</t>
  </si>
  <si>
    <t>PO Box 17721</t>
  </si>
  <si>
    <t>67404 CEDEX</t>
  </si>
  <si>
    <t>Illkirch-Graffenstaden</t>
  </si>
  <si>
    <t>Barnaby</t>
  </si>
  <si>
    <t>Volcker</t>
  </si>
  <si>
    <t>bvolckerfw@utexas.edu</t>
  </si>
  <si>
    <t>Olyet</t>
  </si>
  <si>
    <t>molyetfx@un.org</t>
  </si>
  <si>
    <t>Room 1916</t>
  </si>
  <si>
    <t>44815 CEDEX</t>
  </si>
  <si>
    <t>Saint-Herblain</t>
  </si>
  <si>
    <t>Sula</t>
  </si>
  <si>
    <t>Blodgetts</t>
  </si>
  <si>
    <t>sblodgettsfy@storify.com</t>
  </si>
  <si>
    <t>PO Box 78246</t>
  </si>
  <si>
    <t>Crichton</t>
  </si>
  <si>
    <t>Jarrel</t>
  </si>
  <si>
    <t>cjarrelfz@spiegel.de</t>
  </si>
  <si>
    <t>5034</t>
  </si>
  <si>
    <t>Tilburg</t>
  </si>
  <si>
    <t>Debera</t>
  </si>
  <si>
    <t>Cockle</t>
  </si>
  <si>
    <t>dcockleg0@latimes.com</t>
  </si>
  <si>
    <t>Freeman</t>
  </si>
  <si>
    <t>Pero</t>
  </si>
  <si>
    <t>fperog1@alibaba.com</t>
  </si>
  <si>
    <t>Olivero</t>
  </si>
  <si>
    <t>Housden</t>
  </si>
  <si>
    <t>ohousdeng2@woothemes.com</t>
  </si>
  <si>
    <t>Apt 1009</t>
  </si>
  <si>
    <t>73209 CEDEX</t>
  </si>
  <si>
    <t>Albertville</t>
  </si>
  <si>
    <t>Fitzsimon</t>
  </si>
  <si>
    <t>efitzsimong3@usatoday.com</t>
  </si>
  <si>
    <t>12169</t>
  </si>
  <si>
    <t>Griffy</t>
  </si>
  <si>
    <t>O'Bradain</t>
  </si>
  <si>
    <t>gobradaing4@telegraph.co.uk</t>
  </si>
  <si>
    <t>62222 CEDEX</t>
  </si>
  <si>
    <t>Boulogne-sur-Mer</t>
  </si>
  <si>
    <t>Jasun</t>
  </si>
  <si>
    <t>Tutin</t>
  </si>
  <si>
    <t>jtuting5@tiny.cc</t>
  </si>
  <si>
    <t>PO Box 93942</t>
  </si>
  <si>
    <t>93005 CEDEX</t>
  </si>
  <si>
    <t>Audrye</t>
  </si>
  <si>
    <t>Trevascus</t>
  </si>
  <si>
    <t>atrevascusg6@google.co.uk</t>
  </si>
  <si>
    <t>Room 1595</t>
  </si>
  <si>
    <t>Sullivan</t>
  </si>
  <si>
    <t>Johanchon</t>
  </si>
  <si>
    <t>sjohanchong7@webs.com</t>
  </si>
  <si>
    <t>PO Box 41329</t>
  </si>
  <si>
    <t>20158</t>
  </si>
  <si>
    <t>Shayes</t>
  </si>
  <si>
    <t>eshayesg8@google.cn</t>
  </si>
  <si>
    <t>Adriaens</t>
  </si>
  <si>
    <t>Ekkel</t>
  </si>
  <si>
    <t>aekkelg9@tumblr.com</t>
  </si>
  <si>
    <t>Room 637</t>
  </si>
  <si>
    <t>Banky</t>
  </si>
  <si>
    <t>Degli Abbati</t>
  </si>
  <si>
    <t>bdegliabbatiga@whitehouse.gov</t>
  </si>
  <si>
    <t>60506 CEDEX</t>
  </si>
  <si>
    <t>Chantilly</t>
  </si>
  <si>
    <t>Cristen</t>
  </si>
  <si>
    <t>Frensche</t>
  </si>
  <si>
    <t>cfrenschegb@plala.or.jp</t>
  </si>
  <si>
    <t>Matthiew</t>
  </si>
  <si>
    <t>Mannakee</t>
  </si>
  <si>
    <t>mmannakeegc@etsy.com</t>
  </si>
  <si>
    <t>91104 CEDEX</t>
  </si>
  <si>
    <t>Crippes</t>
  </si>
  <si>
    <t>mcrippesgd@tuttocitta.it</t>
  </si>
  <si>
    <t>Suite 60</t>
  </si>
  <si>
    <t>47923 CEDEX 9</t>
  </si>
  <si>
    <t>Kalil</t>
  </si>
  <si>
    <t>Finnick</t>
  </si>
  <si>
    <t>kfinnickge@jugem.jp</t>
  </si>
  <si>
    <t>Room 1060</t>
  </si>
  <si>
    <t>33080 CEDEX</t>
  </si>
  <si>
    <t>Udale</t>
  </si>
  <si>
    <t>Goade</t>
  </si>
  <si>
    <t>ugoadegf@washington.edu</t>
  </si>
  <si>
    <t>PO Box 40552</t>
  </si>
  <si>
    <t>26209 CEDEX</t>
  </si>
  <si>
    <t>Mont├®limar</t>
  </si>
  <si>
    <t>Hugo</t>
  </si>
  <si>
    <t>Blasdale</t>
  </si>
  <si>
    <t>hblasdalegg@state.tx.us</t>
  </si>
  <si>
    <t>Revkah</t>
  </si>
  <si>
    <t>Backman</t>
  </si>
  <si>
    <t>rbackmangh@google.com</t>
  </si>
  <si>
    <t>PO Box 5286</t>
  </si>
  <si>
    <t>13834 CEDEX</t>
  </si>
  <si>
    <t>Ch├óteaurenard</t>
  </si>
  <si>
    <t>Jerman</t>
  </si>
  <si>
    <t>tjermangi@dell.com</t>
  </si>
  <si>
    <t>Apt 862</t>
  </si>
  <si>
    <t>30204</t>
  </si>
  <si>
    <t>Cartagena</t>
  </si>
  <si>
    <t>Sherman</t>
  </si>
  <si>
    <t>Lownes</t>
  </si>
  <si>
    <t>slownesgj@google.de</t>
  </si>
  <si>
    <t>Buckney</t>
  </si>
  <si>
    <t>vbuckneygk@booking.com</t>
  </si>
  <si>
    <t>78424 CEDEX</t>
  </si>
  <si>
    <t>Carri├¿res-sur-Seine</t>
  </si>
  <si>
    <t>Eartha</t>
  </si>
  <si>
    <t>Hickenbottom</t>
  </si>
  <si>
    <t>ehickenbottomgl@jigsy.com</t>
  </si>
  <si>
    <t>Apt 1360</t>
  </si>
  <si>
    <t>68309 CEDEX</t>
  </si>
  <si>
    <t>Saint-Louis</t>
  </si>
  <si>
    <t>Sebastien</t>
  </si>
  <si>
    <t>Fermin</t>
  </si>
  <si>
    <t>sfermingm@house.gov</t>
  </si>
  <si>
    <t>PO Box 76451</t>
  </si>
  <si>
    <t>69367 CEDEX 07</t>
  </si>
  <si>
    <t>Carly</t>
  </si>
  <si>
    <t>Veeler</t>
  </si>
  <si>
    <t>cveelergn@shinystat.com</t>
  </si>
  <si>
    <t>30167</t>
  </si>
  <si>
    <t>Hannover</t>
  </si>
  <si>
    <t>Wernher</t>
  </si>
  <si>
    <t>Kann</t>
  </si>
  <si>
    <t>wkanngo@tumblr.com</t>
  </si>
  <si>
    <t>Johnette</t>
  </si>
  <si>
    <t>Midford</t>
  </si>
  <si>
    <t>jmidfordgp@umn.edu</t>
  </si>
  <si>
    <t>Apt 1382</t>
  </si>
  <si>
    <t>22091 CEDEX 9</t>
  </si>
  <si>
    <t>Sly</t>
  </si>
  <si>
    <t>Janson</t>
  </si>
  <si>
    <t>sjansongq@myspace.com</t>
  </si>
  <si>
    <t>Minor</t>
  </si>
  <si>
    <t>Goodlife</t>
  </si>
  <si>
    <t>mgoodlifegr@wordpress.org</t>
  </si>
  <si>
    <t>PO Box 96677</t>
  </si>
  <si>
    <t>73031 CEDEX</t>
  </si>
  <si>
    <t>Lillian</t>
  </si>
  <si>
    <t>Mussilli</t>
  </si>
  <si>
    <t>lmussilligs@microsoft.com</t>
  </si>
  <si>
    <t>Apt 1015</t>
  </si>
  <si>
    <t>Smithen</t>
  </si>
  <si>
    <t>msmithengt@adobe.com</t>
  </si>
  <si>
    <t>10409</t>
  </si>
  <si>
    <t>Charis</t>
  </si>
  <si>
    <t>Strewther</t>
  </si>
  <si>
    <t>cstrewthergu@domainmarket.com</t>
  </si>
  <si>
    <t>57509 CEDEX</t>
  </si>
  <si>
    <t>Saint-Avold</t>
  </si>
  <si>
    <t>Gisella</t>
  </si>
  <si>
    <t>Bockmaster</t>
  </si>
  <si>
    <t>gbockmastergv@foxnews.com</t>
  </si>
  <si>
    <t>S1</t>
  </si>
  <si>
    <t>Sheffield</t>
  </si>
  <si>
    <t>Hendrik</t>
  </si>
  <si>
    <t>O'Docherty</t>
  </si>
  <si>
    <t>hodochertygw@51.la</t>
  </si>
  <si>
    <t>Apt 1339</t>
  </si>
  <si>
    <t>72004 CEDEX 1</t>
  </si>
  <si>
    <t>Jim</t>
  </si>
  <si>
    <t>Dobby</t>
  </si>
  <si>
    <t>jdobbygx@opera.com</t>
  </si>
  <si>
    <t>Room 1429</t>
  </si>
  <si>
    <t>69907 CEDEX 20</t>
  </si>
  <si>
    <t>Jean</t>
  </si>
  <si>
    <t>Lally</t>
  </si>
  <si>
    <t>jlallygy@independent.co.uk</t>
  </si>
  <si>
    <t>99089</t>
  </si>
  <si>
    <t>Erfurt</t>
  </si>
  <si>
    <t>Angeli</t>
  </si>
  <si>
    <t>Luetkemeyer</t>
  </si>
  <si>
    <t>aluetkemeyergz@un.org</t>
  </si>
  <si>
    <t>88504 CEDEX</t>
  </si>
  <si>
    <t>Mirecourt</t>
  </si>
  <si>
    <t>Briney</t>
  </si>
  <si>
    <t>Gale</t>
  </si>
  <si>
    <t>bgaleh0@auda.org.au</t>
  </si>
  <si>
    <t>Suite 72</t>
  </si>
  <si>
    <t>14109 CEDEX</t>
  </si>
  <si>
    <t>Lisieux</t>
  </si>
  <si>
    <t>Phillis</t>
  </si>
  <si>
    <t>Deighton</t>
  </si>
  <si>
    <t>pdeightonh1@ucoz.com</t>
  </si>
  <si>
    <t>6814</t>
  </si>
  <si>
    <t>Darcy</t>
  </si>
  <si>
    <t>dtroyesh2@unesco.org</t>
  </si>
  <si>
    <t>Room 210</t>
  </si>
  <si>
    <t>72091 CEDEX 9</t>
  </si>
  <si>
    <t>Dedie</t>
  </si>
  <si>
    <t>Lewsley</t>
  </si>
  <si>
    <t>dlewsleyh3@bandcamp.com</t>
  </si>
  <si>
    <t>Ursulina</t>
  </si>
  <si>
    <t>Ganter</t>
  </si>
  <si>
    <t>uganterh4@utexas.edu</t>
  </si>
  <si>
    <t>3324</t>
  </si>
  <si>
    <t>Giordano</t>
  </si>
  <si>
    <t>Volke</t>
  </si>
  <si>
    <t>gvolkeh5@mlb.com</t>
  </si>
  <si>
    <t>Apt 1597</t>
  </si>
  <si>
    <t>IV1</t>
  </si>
  <si>
    <t>Franklin</t>
  </si>
  <si>
    <t>Crehan</t>
  </si>
  <si>
    <t>fcrehanh6@oakley.com</t>
  </si>
  <si>
    <t>Suite 37</t>
  </si>
  <si>
    <t>30005</t>
  </si>
  <si>
    <t>Murcia</t>
  </si>
  <si>
    <t>Ricki</t>
  </si>
  <si>
    <t>Borrington</t>
  </si>
  <si>
    <t>rborringtonh7@tuttocitta.it</t>
  </si>
  <si>
    <t>Filia</t>
  </si>
  <si>
    <t>Klinck</t>
  </si>
  <si>
    <t>fklinckh8@multiply.com</t>
  </si>
  <si>
    <t>Jennee</t>
  </si>
  <si>
    <t>Firbanks</t>
  </si>
  <si>
    <t>jfirbanksh9@auda.org.au</t>
  </si>
  <si>
    <t>11860 CEDEX 9</t>
  </si>
  <si>
    <t>Carcassonne</t>
  </si>
  <si>
    <t>Antonietta</t>
  </si>
  <si>
    <t>Kahane</t>
  </si>
  <si>
    <t>akahaneha@blinklist.com</t>
  </si>
  <si>
    <t>Room 865</t>
  </si>
  <si>
    <t>5684</t>
  </si>
  <si>
    <t>Best</t>
  </si>
  <si>
    <t>Mandeville</t>
  </si>
  <si>
    <t>amandevillehb@examiner.com</t>
  </si>
  <si>
    <t>Suite 52</t>
  </si>
  <si>
    <t>Doug</t>
  </si>
  <si>
    <t>Kinnar</t>
  </si>
  <si>
    <t>dkinnarhc@examiner.com</t>
  </si>
  <si>
    <t>Room 571</t>
  </si>
  <si>
    <t>91821 CEDEX</t>
  </si>
  <si>
    <t>Longjumeau</t>
  </si>
  <si>
    <t>Brigida</t>
  </si>
  <si>
    <t>Peasby</t>
  </si>
  <si>
    <t>bpeasbyhd@jimdo.com</t>
  </si>
  <si>
    <t>Bevvy</t>
  </si>
  <si>
    <t>Farloe</t>
  </si>
  <si>
    <t>bfarloehe@omniture.com</t>
  </si>
  <si>
    <t>75971 CEDEX 20</t>
  </si>
  <si>
    <t>Paris 20</t>
  </si>
  <si>
    <t>Quinn</t>
  </si>
  <si>
    <t>Walpole</t>
  </si>
  <si>
    <t>qwalpolehf@jigsy.com</t>
  </si>
  <si>
    <t>Candace</t>
  </si>
  <si>
    <t>Chastey</t>
  </si>
  <si>
    <t>cchasteyhg@gov.uk</t>
  </si>
  <si>
    <t>Room 1479</t>
  </si>
  <si>
    <t>45809 CEDEX</t>
  </si>
  <si>
    <t>Saint-Jean-de-Braye</t>
  </si>
  <si>
    <t>Mame</t>
  </si>
  <si>
    <t>Sellers</t>
  </si>
  <si>
    <t>msellershh@storify.com</t>
  </si>
  <si>
    <t>10129</t>
  </si>
  <si>
    <t>Lanita</t>
  </si>
  <si>
    <t>Tellwright</t>
  </si>
  <si>
    <t>ltellwrighthi@merriam-webster.com</t>
  </si>
  <si>
    <t>PO Box 48938</t>
  </si>
  <si>
    <t>Vitoria-Gasteiz</t>
  </si>
  <si>
    <t>Amargo</t>
  </si>
  <si>
    <t>Metzke</t>
  </si>
  <si>
    <t>ametzkehj@360.cn</t>
  </si>
  <si>
    <t>Apt 1434</t>
  </si>
  <si>
    <t>77414 CEDEX</t>
  </si>
  <si>
    <t>Claye-Souilly</t>
  </si>
  <si>
    <t>Allina</t>
  </si>
  <si>
    <t>Mc Coughan</t>
  </si>
  <si>
    <t>amccoughanhk@wufoo.com</t>
  </si>
  <si>
    <t>PO Box 19291</t>
  </si>
  <si>
    <t>Anestassia</t>
  </si>
  <si>
    <t>Ferrer</t>
  </si>
  <si>
    <t>aferrerhl@hexun.com</t>
  </si>
  <si>
    <t>Room 780</t>
  </si>
  <si>
    <t>53085 CEDEX 9</t>
  </si>
  <si>
    <t>Laval</t>
  </si>
  <si>
    <t>Gerti</t>
  </si>
  <si>
    <t>Esland</t>
  </si>
  <si>
    <t>geslandhm@artisteer.com</t>
  </si>
  <si>
    <t>8024</t>
  </si>
  <si>
    <t>Dakhno</t>
  </si>
  <si>
    <t>jdakhnohn@upenn.edu</t>
  </si>
  <si>
    <t>Suite 98</t>
  </si>
  <si>
    <t>93335 CEDEX</t>
  </si>
  <si>
    <t>Neuilly-sur-Marne</t>
  </si>
  <si>
    <t>Tyson</t>
  </si>
  <si>
    <t>Frankland</t>
  </si>
  <si>
    <t>tfranklandho@furl.net</t>
  </si>
  <si>
    <t>68064 CEDEX 3</t>
  </si>
  <si>
    <t>Dwight</t>
  </si>
  <si>
    <t>Skehens</t>
  </si>
  <si>
    <t>dskehenshp@theglobeandmail.com</t>
  </si>
  <si>
    <t>Apt 1720</t>
  </si>
  <si>
    <t>Rorke</t>
  </si>
  <si>
    <t>Reck</t>
  </si>
  <si>
    <t>rreckhq@csmonitor.com</t>
  </si>
  <si>
    <t>Room 897</t>
  </si>
  <si>
    <t>Traver</t>
  </si>
  <si>
    <t>Stonner</t>
  </si>
  <si>
    <t>tstonnerhr@rambler.ru</t>
  </si>
  <si>
    <t>Room 887</t>
  </si>
  <si>
    <t>40141</t>
  </si>
  <si>
    <t>Bologna</t>
  </si>
  <si>
    <t>Chuck</t>
  </si>
  <si>
    <t>Bermingham</t>
  </si>
  <si>
    <t>cberminghamhs@smugmug.com</t>
  </si>
  <si>
    <t>Apt 1043</t>
  </si>
  <si>
    <t>7409</t>
  </si>
  <si>
    <t>Deventer</t>
  </si>
  <si>
    <t>Ado</t>
  </si>
  <si>
    <t>Foukx</t>
  </si>
  <si>
    <t>afoukxht@ibm.com</t>
  </si>
  <si>
    <t>Room 1888</t>
  </si>
  <si>
    <t>77815 CEDEX</t>
  </si>
  <si>
    <t>Moret-sur-Loing</t>
  </si>
  <si>
    <t>Shawnee</t>
  </si>
  <si>
    <t>McEnteggart</t>
  </si>
  <si>
    <t>smcenteggarthu@canalblog.com</t>
  </si>
  <si>
    <t>PO Box 8348</t>
  </si>
  <si>
    <t>23568</t>
  </si>
  <si>
    <t>L├╝beck</t>
  </si>
  <si>
    <t>O'Doghesty</t>
  </si>
  <si>
    <t>codoghestyhv@vkontakte.ru</t>
  </si>
  <si>
    <t>PO Box 7192</t>
  </si>
  <si>
    <t>92527 CEDEX</t>
  </si>
  <si>
    <t>Neuilly-sur-Seine</t>
  </si>
  <si>
    <t>Damien</t>
  </si>
  <si>
    <t>Headly</t>
  </si>
  <si>
    <t>dheadlyhw@army.mil</t>
  </si>
  <si>
    <t>DN36</t>
  </si>
  <si>
    <t>West End</t>
  </si>
  <si>
    <t>Joletta</t>
  </si>
  <si>
    <t>Godfery</t>
  </si>
  <si>
    <t>jgodferyhx@facebook.com</t>
  </si>
  <si>
    <t>Apt 985</t>
  </si>
  <si>
    <t>Joanie</t>
  </si>
  <si>
    <t>Tutchell</t>
  </si>
  <si>
    <t>jtutchellhy@addtoany.com</t>
  </si>
  <si>
    <t>Room 1855</t>
  </si>
  <si>
    <t>77504 CEDEX</t>
  </si>
  <si>
    <t>Chelles</t>
  </si>
  <si>
    <t>Crone</t>
  </si>
  <si>
    <t>dcronehz@mapquest.com</t>
  </si>
  <si>
    <t>39209 CEDEX</t>
  </si>
  <si>
    <t>Saint-Claude</t>
  </si>
  <si>
    <t>Justen</t>
  </si>
  <si>
    <t>Marvell</t>
  </si>
  <si>
    <t>jmarvelli0@oracle.com</t>
  </si>
  <si>
    <t>94124 CEDEX</t>
  </si>
  <si>
    <t>Addison</t>
  </si>
  <si>
    <t>Frankham</t>
  </si>
  <si>
    <t>afrankhami1@yolasite.com</t>
  </si>
  <si>
    <t>Trude</t>
  </si>
  <si>
    <t>Guerreru</t>
  </si>
  <si>
    <t>tguerrerui2@mtv.com</t>
  </si>
  <si>
    <t>95319 CEDEX</t>
  </si>
  <si>
    <t>See</t>
  </si>
  <si>
    <t>Couling</t>
  </si>
  <si>
    <t>scoulingi3@spotify.com</t>
  </si>
  <si>
    <t>Apt 1159</t>
  </si>
  <si>
    <t>26070</t>
  </si>
  <si>
    <t>Logro├▒o</t>
  </si>
  <si>
    <t>Laraine</t>
  </si>
  <si>
    <t>Jesteco</t>
  </si>
  <si>
    <t>ljestecoi4@nymag.com</t>
  </si>
  <si>
    <t>27929 CEDEX 9</t>
  </si>
  <si>
    <t>├ëvreux</t>
  </si>
  <si>
    <t>Katharyn</t>
  </si>
  <si>
    <t>Dingley</t>
  </si>
  <si>
    <t>kdingleyi5@woothemes.com</t>
  </si>
  <si>
    <t>Annemarie</t>
  </si>
  <si>
    <t>Spiers</t>
  </si>
  <si>
    <t>aspiersi6@diigo.com</t>
  </si>
  <si>
    <t>12045</t>
  </si>
  <si>
    <t>Mitch</t>
  </si>
  <si>
    <t>Horning</t>
  </si>
  <si>
    <t>mhorningi7@vkontakte.ru</t>
  </si>
  <si>
    <t>PO Box 45857</t>
  </si>
  <si>
    <t>94734 CEDEX</t>
  </si>
  <si>
    <t>Nogent-sur-Marne</t>
  </si>
  <si>
    <t>Chlo</t>
  </si>
  <si>
    <t>Ivins</t>
  </si>
  <si>
    <t>civinsi8@sogou.com</t>
  </si>
  <si>
    <t>Room 1011</t>
  </si>
  <si>
    <t>Palma De Mallorca</t>
  </si>
  <si>
    <t>Madlin</t>
  </si>
  <si>
    <t>Spadollini</t>
  </si>
  <si>
    <t>mspadollinii9@ucoz.ru</t>
  </si>
  <si>
    <t>Room 1805</t>
  </si>
  <si>
    <t>01069 CEDEX 9</t>
  </si>
  <si>
    <t>Bourg-en-Bresse</t>
  </si>
  <si>
    <t>Conway</t>
  </si>
  <si>
    <t>Dayly</t>
  </si>
  <si>
    <t>cdaylyia@amazonaws.com</t>
  </si>
  <si>
    <t>48005 CEDEX</t>
  </si>
  <si>
    <t>Mende</t>
  </si>
  <si>
    <t>Buiron</t>
  </si>
  <si>
    <t>Lorryman</t>
  </si>
  <si>
    <t>blorrymanib@cisco.com</t>
  </si>
  <si>
    <t>Apt 620</t>
  </si>
  <si>
    <t>03006 CEDEX</t>
  </si>
  <si>
    <t>Moulins</t>
  </si>
  <si>
    <t>Emeline</t>
  </si>
  <si>
    <t>Azam</t>
  </si>
  <si>
    <t>eazamic@ehow.com</t>
  </si>
  <si>
    <t>Apt 597</t>
  </si>
  <si>
    <t>75853 CEDEX 17</t>
  </si>
  <si>
    <t>Giorgi</t>
  </si>
  <si>
    <t>gafieldid@friendfeed.com</t>
  </si>
  <si>
    <t>Room 100</t>
  </si>
  <si>
    <t>75151 CEDEX 03</t>
  </si>
  <si>
    <t>Diane-marie</t>
  </si>
  <si>
    <t>Buddles</t>
  </si>
  <si>
    <t>dbuddlesie@nsw.gov.au</t>
  </si>
  <si>
    <t>PO Box 20100</t>
  </si>
  <si>
    <t>7319</t>
  </si>
  <si>
    <t>Apeldoorn</t>
  </si>
  <si>
    <t>Jonah</t>
  </si>
  <si>
    <t>Woodlands</t>
  </si>
  <si>
    <t>jwoodlandsif@google.pl</t>
  </si>
  <si>
    <t>Apt 289</t>
  </si>
  <si>
    <t>9052</t>
  </si>
  <si>
    <t>Gent</t>
  </si>
  <si>
    <t>Abdel</t>
  </si>
  <si>
    <t>Ellershaw</t>
  </si>
  <si>
    <t>aellershawig@ibm.com</t>
  </si>
  <si>
    <t>Suite 92</t>
  </si>
  <si>
    <t>84274 CEDEX</t>
  </si>
  <si>
    <t>Ved├¿ne</t>
  </si>
  <si>
    <t>Flori</t>
  </si>
  <si>
    <t>Humphrys</t>
  </si>
  <si>
    <t>fhumphrysih@miitbeian.gov.cn</t>
  </si>
  <si>
    <t>PO Box 63635</t>
  </si>
  <si>
    <t>21019 CEDEX</t>
  </si>
  <si>
    <t>Nadine</t>
  </si>
  <si>
    <t>Comusso</t>
  </si>
  <si>
    <t>ncomussoii@technorati.com</t>
  </si>
  <si>
    <t>64044 CEDEX</t>
  </si>
  <si>
    <t>Selle</t>
  </si>
  <si>
    <t>Hutchence</t>
  </si>
  <si>
    <t>shutchenceij@mail.ru</t>
  </si>
  <si>
    <t>Quantick</t>
  </si>
  <si>
    <t>cquantickik@ifeng.com</t>
  </si>
  <si>
    <t>Apt 152</t>
  </si>
  <si>
    <t>93737 CEDEX 9</t>
  </si>
  <si>
    <t>Frederique</t>
  </si>
  <si>
    <t>Trodden</t>
  </si>
  <si>
    <t>ftroddenil@sourceforge.net</t>
  </si>
  <si>
    <t>PO Box 68806</t>
  </si>
  <si>
    <t>95194 CEDEX</t>
  </si>
  <si>
    <t>Goussainville</t>
  </si>
  <si>
    <t>Shayne</t>
  </si>
  <si>
    <t>Klos</t>
  </si>
  <si>
    <t>sklosim@hc360.com</t>
  </si>
  <si>
    <t>Room 1699</t>
  </si>
  <si>
    <t>Tilda</t>
  </si>
  <si>
    <t>MacKean</t>
  </si>
  <si>
    <t>tmackeanin@godaddy.com</t>
  </si>
  <si>
    <t>76069 CEDEX</t>
  </si>
  <si>
    <t>Natty</t>
  </si>
  <si>
    <t>Perrin</t>
  </si>
  <si>
    <t>nperrinio@comcast.net</t>
  </si>
  <si>
    <t>Apt 1788</t>
  </si>
  <si>
    <t>Fran</t>
  </si>
  <si>
    <t>Cottey</t>
  </si>
  <si>
    <t>fcotteyip@chronoengine.com</t>
  </si>
  <si>
    <t>PO Box 92455</t>
  </si>
  <si>
    <t>78093 CEDEX 9</t>
  </si>
  <si>
    <t>Bette-ann</t>
  </si>
  <si>
    <t>Robardey</t>
  </si>
  <si>
    <t>brobardeyiq@so-net.ne.jp</t>
  </si>
  <si>
    <t>41468</t>
  </si>
  <si>
    <t>Neuss</t>
  </si>
  <si>
    <t>Gamaliel</t>
  </si>
  <si>
    <t>Chadd</t>
  </si>
  <si>
    <t>gchaddir@pagesperso-orange.fr</t>
  </si>
  <si>
    <t>PO Box 53775</t>
  </si>
  <si>
    <t>Claresta</t>
  </si>
  <si>
    <t>Casier</t>
  </si>
  <si>
    <t>ccasieris@networksolutions.com</t>
  </si>
  <si>
    <t>Whittaker</t>
  </si>
  <si>
    <t>Durnin</t>
  </si>
  <si>
    <t>wdurninit@bluehost.com</t>
  </si>
  <si>
    <t>Room 927</t>
  </si>
  <si>
    <t>20010</t>
  </si>
  <si>
    <t>Wallie</t>
  </si>
  <si>
    <t>Marl</t>
  </si>
  <si>
    <t>wmarliu@yale.edu</t>
  </si>
  <si>
    <t>PO Box 77007</t>
  </si>
  <si>
    <t>29193 CEDEX</t>
  </si>
  <si>
    <t>Quimper</t>
  </si>
  <si>
    <t>Adriana</t>
  </si>
  <si>
    <t>Fruen</t>
  </si>
  <si>
    <t>afrueniv@intel.com</t>
  </si>
  <si>
    <t>94264 CEDEX</t>
  </si>
  <si>
    <t>Fresnes</t>
  </si>
  <si>
    <t>Cece</t>
  </si>
  <si>
    <t>Gayne</t>
  </si>
  <si>
    <t>cgayneiw@domainmarket.com</t>
  </si>
  <si>
    <t>60309 CEDEX</t>
  </si>
  <si>
    <t>Senlis</t>
  </si>
  <si>
    <t>Teresa</t>
  </si>
  <si>
    <t>McIlharga</t>
  </si>
  <si>
    <t>tmcilhargaix@baidu.com</t>
  </si>
  <si>
    <t>Apt 778</t>
  </si>
  <si>
    <t>17314 CEDEX</t>
  </si>
  <si>
    <t>Rochefort</t>
  </si>
  <si>
    <t>Ashleigh</t>
  </si>
  <si>
    <t>Abrey</t>
  </si>
  <si>
    <t>aabreyiy@altervista.org</t>
  </si>
  <si>
    <t>PO Box 25918</t>
  </si>
  <si>
    <t>Cherice</t>
  </si>
  <si>
    <t>Bellchamber</t>
  </si>
  <si>
    <t>cbellchamberiz@addtoany.com</t>
  </si>
  <si>
    <t>PO Box 1747</t>
  </si>
  <si>
    <t>Rey</t>
  </si>
  <si>
    <t>Gwalter</t>
  </si>
  <si>
    <t>rgwalterj0@trellian.com</t>
  </si>
  <si>
    <t>Room 1241</t>
  </si>
  <si>
    <t>44143</t>
  </si>
  <si>
    <t>Dortmund</t>
  </si>
  <si>
    <t>Rance</t>
  </si>
  <si>
    <t>Sigart</t>
  </si>
  <si>
    <t>rsigartj1@feedburner.com</t>
  </si>
  <si>
    <t>77708 CEDEX 4</t>
  </si>
  <si>
    <t>Goldy</t>
  </si>
  <si>
    <t>Tidswell</t>
  </si>
  <si>
    <t>gtidswellj2@admin.ch</t>
  </si>
  <si>
    <t>35538 CEDEX</t>
  </si>
  <si>
    <t>Noyal-sur-Vilaine</t>
  </si>
  <si>
    <t>Pam</t>
  </si>
  <si>
    <t>Bondley</t>
  </si>
  <si>
    <t>pbondleyj3@reverbnation.com</t>
  </si>
  <si>
    <t>Room 826</t>
  </si>
  <si>
    <t>1209</t>
  </si>
  <si>
    <t>Gen├¿ve</t>
  </si>
  <si>
    <t>Roderich</t>
  </si>
  <si>
    <t>Butte</t>
  </si>
  <si>
    <t>rbuttej4@istockphoto.com</t>
  </si>
  <si>
    <t>Suite 69</t>
  </si>
  <si>
    <t>04990 CEDEX 9</t>
  </si>
  <si>
    <t>Sibeal</t>
  </si>
  <si>
    <t>Birdall</t>
  </si>
  <si>
    <t>sbirdallj5@csmonitor.com</t>
  </si>
  <si>
    <t>Reinald</t>
  </si>
  <si>
    <t>Anchor</t>
  </si>
  <si>
    <t>ranchorj6@census.gov</t>
  </si>
  <si>
    <t>82104 CEDEX</t>
  </si>
  <si>
    <t>Castelsarrasin</t>
  </si>
  <si>
    <t>Cinnamon</t>
  </si>
  <si>
    <t>Grealy</t>
  </si>
  <si>
    <t>cgrealyj7@deviantart.com</t>
  </si>
  <si>
    <t>Suite 64</t>
  </si>
  <si>
    <t>1304</t>
  </si>
  <si>
    <t>Almere Stad</t>
  </si>
  <si>
    <t>Gabriel</t>
  </si>
  <si>
    <t>Korejs</t>
  </si>
  <si>
    <t>gkorejsj8@deliciousdays.com</t>
  </si>
  <si>
    <t>M34</t>
  </si>
  <si>
    <t>Denton</t>
  </si>
  <si>
    <t>Mic</t>
  </si>
  <si>
    <t>Cords</t>
  </si>
  <si>
    <t>mcordsj9@ning.com</t>
  </si>
  <si>
    <t>PO Box 7860</t>
  </si>
  <si>
    <t>40591</t>
  </si>
  <si>
    <t>D├╝sseldorf</t>
  </si>
  <si>
    <t>Deeanne</t>
  </si>
  <si>
    <t>Zima</t>
  </si>
  <si>
    <t>dzimaja@123-reg.co.uk</t>
  </si>
  <si>
    <t>Reba</t>
  </si>
  <si>
    <t>Chimienti</t>
  </si>
  <si>
    <t>rchimientijb@nydailynews.com</t>
  </si>
  <si>
    <t>Villanova</t>
  </si>
  <si>
    <t>Flin</t>
  </si>
  <si>
    <t>Gauford</t>
  </si>
  <si>
    <t>fgaufordjc@topsy.com</t>
  </si>
  <si>
    <t>Suite 40</t>
  </si>
  <si>
    <t>Reschke</t>
  </si>
  <si>
    <t>creschkejd@prnewswire.com</t>
  </si>
  <si>
    <t>Room 1326</t>
  </si>
  <si>
    <t>59208 CEDEX</t>
  </si>
  <si>
    <t>Warner</t>
  </si>
  <si>
    <t>Blore</t>
  </si>
  <si>
    <t>wbloreje@hostgator.com</t>
  </si>
  <si>
    <t>Room 86</t>
  </si>
  <si>
    <t>08107 CEDEX</t>
  </si>
  <si>
    <t>Charleville-M├®zi├¿res</t>
  </si>
  <si>
    <t>Teddi</t>
  </si>
  <si>
    <t>Batchelor</t>
  </si>
  <si>
    <t>tbatchelorjf@uol.com.br</t>
  </si>
  <si>
    <t>Apt 1188</t>
  </si>
  <si>
    <t>78304 CEDEX</t>
  </si>
  <si>
    <t>Poissy</t>
  </si>
  <si>
    <t>Gan</t>
  </si>
  <si>
    <t>Dahl</t>
  </si>
  <si>
    <t>gdahljg@indiatimes.com</t>
  </si>
  <si>
    <t>20125</t>
  </si>
  <si>
    <t>Dave</t>
  </si>
  <si>
    <t>Lill</t>
  </si>
  <si>
    <t>dlilljh@shareasale.com</t>
  </si>
  <si>
    <t>PO Box 81840</t>
  </si>
  <si>
    <t>93616 CEDEX</t>
  </si>
  <si>
    <t>Aulnay-sous-Bois</t>
  </si>
  <si>
    <t>Herschel</t>
  </si>
  <si>
    <t>Spinas</t>
  </si>
  <si>
    <t>hspinasji@mozilla.org</t>
  </si>
  <si>
    <t>PO Box 34393</t>
  </si>
  <si>
    <t>94454 CEDEX</t>
  </si>
  <si>
    <t>Limeil-Br├®vannes</t>
  </si>
  <si>
    <t>Randi</t>
  </si>
  <si>
    <t>Noonan</t>
  </si>
  <si>
    <t>rnoonanjj@sbwire.com</t>
  </si>
  <si>
    <t>Suite 20</t>
  </si>
  <si>
    <t>Patrick</t>
  </si>
  <si>
    <t>Lyngsted</t>
  </si>
  <si>
    <t>plyngstedjk@godaddy.com</t>
  </si>
  <si>
    <t>Room 746</t>
  </si>
  <si>
    <t>94631 CEDEX 1</t>
  </si>
  <si>
    <t>Herta</t>
  </si>
  <si>
    <t>Jebb</t>
  </si>
  <si>
    <t>hjebbjl@youku.com</t>
  </si>
  <si>
    <t>PO Box 11053</t>
  </si>
  <si>
    <t>63043 CEDEX 2</t>
  </si>
  <si>
    <t>Clermont-Ferrand</t>
  </si>
  <si>
    <t>Slowly</t>
  </si>
  <si>
    <t>pslowlyjm@google.co.jp</t>
  </si>
  <si>
    <t>13729 CEDEX</t>
  </si>
  <si>
    <t>Marignane</t>
  </si>
  <si>
    <t>Leisha</t>
  </si>
  <si>
    <t>Abbyss</t>
  </si>
  <si>
    <t>labbyssjn@cbsnews.com</t>
  </si>
  <si>
    <t>Room 123</t>
  </si>
  <si>
    <t>Elane</t>
  </si>
  <si>
    <t>Dormer</t>
  </si>
  <si>
    <t>edormerjo@phpbb.com</t>
  </si>
  <si>
    <t>75562 CEDEX 12</t>
  </si>
  <si>
    <t>Lovell</t>
  </si>
  <si>
    <t>ltoffalojp@live.com</t>
  </si>
  <si>
    <t>Suite 90</t>
  </si>
  <si>
    <t>11803 CEDEX 9</t>
  </si>
  <si>
    <t>Mariann</t>
  </si>
  <si>
    <t>Crosland</t>
  </si>
  <si>
    <t>mcroslandjq@bravesites.com</t>
  </si>
  <si>
    <t>Room 149</t>
  </si>
  <si>
    <t>Carey</t>
  </si>
  <si>
    <t>Orgill</t>
  </si>
  <si>
    <t>corgilljr@networkadvertising.org</t>
  </si>
  <si>
    <t>PO Box 34332</t>
  </si>
  <si>
    <t>Lucine</t>
  </si>
  <si>
    <t>Halpen</t>
  </si>
  <si>
    <t>lhalpenjs@nbcnews.com</t>
  </si>
  <si>
    <t>89010 CEDEX</t>
  </si>
  <si>
    <t>Cosgrive</t>
  </si>
  <si>
    <t>hcosgrivejt@google.ca</t>
  </si>
  <si>
    <t>Apt 727</t>
  </si>
  <si>
    <t>Charley</t>
  </si>
  <si>
    <t>Keener</t>
  </si>
  <si>
    <t>ckeenerju@nytimes.com</t>
  </si>
  <si>
    <t>Room 55</t>
  </si>
  <si>
    <t>95011 CEDEX</t>
  </si>
  <si>
    <t>Jaymie</t>
  </si>
  <si>
    <t>Freiburger</t>
  </si>
  <si>
    <t>jfreiburgerjv@miibeian.gov.cn</t>
  </si>
  <si>
    <t>Room 1858</t>
  </si>
  <si>
    <t>Mattie</t>
  </si>
  <si>
    <t>Armfirld</t>
  </si>
  <si>
    <t>marmfirldjw@elegantthemes.com</t>
  </si>
  <si>
    <t>68504 CEDEX</t>
  </si>
  <si>
    <t>Guebwiller</t>
  </si>
  <si>
    <t>David</t>
  </si>
  <si>
    <t>Lauret</t>
  </si>
  <si>
    <t>dlauretjx@livejournal.com</t>
  </si>
  <si>
    <t>Room 1922</t>
  </si>
  <si>
    <t>82070 CEDEX</t>
  </si>
  <si>
    <t>Madelle</t>
  </si>
  <si>
    <t>Swinnard</t>
  </si>
  <si>
    <t>mswinnardjy@unesco.org</t>
  </si>
  <si>
    <t>Raymund</t>
  </si>
  <si>
    <t>Gheraldi</t>
  </si>
  <si>
    <t>rgheraldijz@accuweather.com</t>
  </si>
  <si>
    <t>PO Box 42923</t>
  </si>
  <si>
    <t>Malina</t>
  </si>
  <si>
    <t>Newvill</t>
  </si>
  <si>
    <t>mnewvillk0@dropbox.com</t>
  </si>
  <si>
    <t>7554</t>
  </si>
  <si>
    <t>Hengelo</t>
  </si>
  <si>
    <t>Wasielewicz</t>
  </si>
  <si>
    <t>mwasielewiczk1@forbes.com</t>
  </si>
  <si>
    <t>PO Box 51992</t>
  </si>
  <si>
    <t>94972 CEDEX 9</t>
  </si>
  <si>
    <t>Murney</t>
  </si>
  <si>
    <t>rmurneyk2@boston.com</t>
  </si>
  <si>
    <t>G4</t>
  </si>
  <si>
    <t>Glasgow</t>
  </si>
  <si>
    <t>Philomena</t>
  </si>
  <si>
    <t>Edson</t>
  </si>
  <si>
    <t>pedsonk3@mac.com</t>
  </si>
  <si>
    <t>66013 CEDEX 9</t>
  </si>
  <si>
    <t>Huband</t>
  </si>
  <si>
    <t>dhubandk4@prweb.com</t>
  </si>
  <si>
    <t>PO Box 15890</t>
  </si>
  <si>
    <t>NG34</t>
  </si>
  <si>
    <t>Nedi</t>
  </si>
  <si>
    <t>Valentinuzzi</t>
  </si>
  <si>
    <t>nvalentinuzzik5@census.gov</t>
  </si>
  <si>
    <t>Hagan</t>
  </si>
  <si>
    <t>Devereux</t>
  </si>
  <si>
    <t>hdevereuxk6@reddit.com</t>
  </si>
  <si>
    <t>PO Box 17251</t>
  </si>
  <si>
    <t>Merrill</t>
  </si>
  <si>
    <t>Longega</t>
  </si>
  <si>
    <t>mlongegak7@blogs.com</t>
  </si>
  <si>
    <t>Apt 1270</t>
  </si>
  <si>
    <t>21704 CEDEX</t>
  </si>
  <si>
    <t>Nuits-Saint-Georges</t>
  </si>
  <si>
    <t>Antonina</t>
  </si>
  <si>
    <t>Demaid</t>
  </si>
  <si>
    <t>ademaidk8@exblog.jp</t>
  </si>
  <si>
    <t>69413 CEDEX 06</t>
  </si>
  <si>
    <t>Hilbourne</t>
  </si>
  <si>
    <t>fhilbournek9@huffingtonpost.com</t>
  </si>
  <si>
    <t>25117 CEDEX</t>
  </si>
  <si>
    <t>Baume-les-Dames</t>
  </si>
  <si>
    <t>Darline</t>
  </si>
  <si>
    <t>Rubinfeld</t>
  </si>
  <si>
    <t>drubinfeldka@nationalgeographic.com</t>
  </si>
  <si>
    <t>Room 581</t>
  </si>
  <si>
    <t>RG20</t>
  </si>
  <si>
    <t>Newtown</t>
  </si>
  <si>
    <t>Stanislaw</t>
  </si>
  <si>
    <t>Rippingale</t>
  </si>
  <si>
    <t>srippingalekb@shareasale.com</t>
  </si>
  <si>
    <t>94946 CEDEX 9</t>
  </si>
  <si>
    <t>Jolene</t>
  </si>
  <si>
    <t>Beckwith</t>
  </si>
  <si>
    <t>jbeckwithkc@newyorker.com</t>
  </si>
  <si>
    <t>Room 1546</t>
  </si>
  <si>
    <t>13858 CEDEX 3</t>
  </si>
  <si>
    <t>Jahns</t>
  </si>
  <si>
    <t>hjahnskd@nifty.com</t>
  </si>
  <si>
    <t>6834</t>
  </si>
  <si>
    <t>Catriona</t>
  </si>
  <si>
    <t>Purple</t>
  </si>
  <si>
    <t>cpurpleke@ehow.com</t>
  </si>
  <si>
    <t>PO Box 2233</t>
  </si>
  <si>
    <t>83484 CEDEX</t>
  </si>
  <si>
    <t>Puget-sur-Argens</t>
  </si>
  <si>
    <t>Loutitia</t>
  </si>
  <si>
    <t>Gloves</t>
  </si>
  <si>
    <t>lgloveskf@utexas.edu</t>
  </si>
  <si>
    <t>Room 1523</t>
  </si>
  <si>
    <t>50733</t>
  </si>
  <si>
    <t>K├Âln</t>
  </si>
  <si>
    <t>Bethune</t>
  </si>
  <si>
    <t>rbethunekg@gmpg.org</t>
  </si>
  <si>
    <t>92077 CEDEX</t>
  </si>
  <si>
    <t>Nicolle</t>
  </si>
  <si>
    <t>Cluet</t>
  </si>
  <si>
    <t>ncluetkh@elegantthemes.com</t>
  </si>
  <si>
    <t>LS9</t>
  </si>
  <si>
    <t>Halton</t>
  </si>
  <si>
    <t>Agnese</t>
  </si>
  <si>
    <t>ascotchmoreki@patch.com</t>
  </si>
  <si>
    <t>24212 CEDEX</t>
  </si>
  <si>
    <t>Sarlat-la-Can├®da</t>
  </si>
  <si>
    <t>Kelsey</t>
  </si>
  <si>
    <t>Matherson</t>
  </si>
  <si>
    <t>kmathersonkj@japanpost.jp</t>
  </si>
  <si>
    <t>Matteo</t>
  </si>
  <si>
    <t>Linner</t>
  </si>
  <si>
    <t>mlinnerkk@storify.com</t>
  </si>
  <si>
    <t>Allianora</t>
  </si>
  <si>
    <t>Gowers</t>
  </si>
  <si>
    <t>agowerskl@tmall.com</t>
  </si>
  <si>
    <t>Suite 30</t>
  </si>
  <si>
    <t>63057 CEDEX 1</t>
  </si>
  <si>
    <t>Tailor</t>
  </si>
  <si>
    <t>Horley</t>
  </si>
  <si>
    <t>thorleykm@facebook.com</t>
  </si>
  <si>
    <t>Room 1411</t>
  </si>
  <si>
    <t>Nataline</t>
  </si>
  <si>
    <t>Vlasyev</t>
  </si>
  <si>
    <t>nvlasyevkn@prlog.org</t>
  </si>
  <si>
    <t>Room 510</t>
  </si>
  <si>
    <t>Clayborn</t>
  </si>
  <si>
    <t>Bogges</t>
  </si>
  <si>
    <t>cboggesko@dropbox.com</t>
  </si>
  <si>
    <t>Suite 66</t>
  </si>
  <si>
    <t>Tarra</t>
  </si>
  <si>
    <t>Finneran</t>
  </si>
  <si>
    <t>tfinnerankp@adobe.com</t>
  </si>
  <si>
    <t>Suite 6</t>
  </si>
  <si>
    <t>75542 CEDEX 11</t>
  </si>
  <si>
    <t>Paris 11</t>
  </si>
  <si>
    <t>Keslie</t>
  </si>
  <si>
    <t>Deeming</t>
  </si>
  <si>
    <t>kdeemingkq@hibu.com</t>
  </si>
  <si>
    <t>Suite 91</t>
  </si>
  <si>
    <t>04104 CEDEX</t>
  </si>
  <si>
    <t>Manosque</t>
  </si>
  <si>
    <t>Dot</t>
  </si>
  <si>
    <t>Lankford</t>
  </si>
  <si>
    <t>dlankfordkr@mayoclinic.com</t>
  </si>
  <si>
    <t>35914 CEDEX 9</t>
  </si>
  <si>
    <t>Morais</t>
  </si>
  <si>
    <t>rmoraisks@washingtonpost.com</t>
  </si>
  <si>
    <t>Damon</t>
  </si>
  <si>
    <t>Stenson</t>
  </si>
  <si>
    <t>dstensonkt@icio.us</t>
  </si>
  <si>
    <t>92041 CEDEX</t>
  </si>
  <si>
    <t>Rheta</t>
  </si>
  <si>
    <t>McKinlay</t>
  </si>
  <si>
    <t>rmckinlayku@redcross.org</t>
  </si>
  <si>
    <t>Vernon</t>
  </si>
  <si>
    <t>Ianiello</t>
  </si>
  <si>
    <t>vianiellokv@bbc.co.uk</t>
  </si>
  <si>
    <t>94659 CEDEX 1</t>
  </si>
  <si>
    <t>Flint</t>
  </si>
  <si>
    <t>Haysham</t>
  </si>
  <si>
    <t>fhayshamkw@reddit.com</t>
  </si>
  <si>
    <t>37922 CEDEX 9</t>
  </si>
  <si>
    <t>Xaviera</t>
  </si>
  <si>
    <t>Shepherdson</t>
  </si>
  <si>
    <t>xshepherdsonkx@wsj.com</t>
  </si>
  <si>
    <t>PO Box 92552</t>
  </si>
  <si>
    <t>92144 CEDEX</t>
  </si>
  <si>
    <t>Clamart</t>
  </si>
  <si>
    <t>Alberik</t>
  </si>
  <si>
    <t>Mellish</t>
  </si>
  <si>
    <t>amellishky@cbsnews.com</t>
  </si>
  <si>
    <t>49003</t>
  </si>
  <si>
    <t>Zamora</t>
  </si>
  <si>
    <t>McCromley</t>
  </si>
  <si>
    <t>cmccromleykz@networksolutions.com</t>
  </si>
  <si>
    <t>Bendix</t>
  </si>
  <si>
    <t>Trowsdale</t>
  </si>
  <si>
    <t>btrowsdalel0@ucsd.edu</t>
  </si>
  <si>
    <t>Apt 594</t>
  </si>
  <si>
    <t>Roxi</t>
  </si>
  <si>
    <t>Kerne</t>
  </si>
  <si>
    <t>rkernel1@princeton.edu</t>
  </si>
  <si>
    <t>Jefferey</t>
  </si>
  <si>
    <t>Norsworthy</t>
  </si>
  <si>
    <t>jnorsworthyl2@sciencedirect.com</t>
  </si>
  <si>
    <t>PO Box 91036</t>
  </si>
  <si>
    <t>80337</t>
  </si>
  <si>
    <t>Bing</t>
  </si>
  <si>
    <t>Whate</t>
  </si>
  <si>
    <t>bwhatel3@wordpress.org</t>
  </si>
  <si>
    <t>Apt 1035</t>
  </si>
  <si>
    <t>73494 CEDEX</t>
  </si>
  <si>
    <t>La Ravoire</t>
  </si>
  <si>
    <t>Frankie</t>
  </si>
  <si>
    <t>fslyl4@wikimedia.org</t>
  </si>
  <si>
    <t>PO Box 9164</t>
  </si>
  <si>
    <t>Farr</t>
  </si>
  <si>
    <t>Rudgerd</t>
  </si>
  <si>
    <t>frudgerdl5@ucoz.com</t>
  </si>
  <si>
    <t>Apt 1984</t>
  </si>
  <si>
    <t>Waldo</t>
  </si>
  <si>
    <t>Bagot</t>
  </si>
  <si>
    <t>wbagotl6@sbwire.com</t>
  </si>
  <si>
    <t>Room 1714</t>
  </si>
  <si>
    <t>6015</t>
  </si>
  <si>
    <t>Daryle</t>
  </si>
  <si>
    <t>Prazer</t>
  </si>
  <si>
    <t>dprazerl7@yellowpages.com</t>
  </si>
  <si>
    <t>Edna</t>
  </si>
  <si>
    <t>Reinhart</t>
  </si>
  <si>
    <t>ereinhartl8@nasa.gov</t>
  </si>
  <si>
    <t>34964 CEDEX 2</t>
  </si>
  <si>
    <t>Silvain</t>
  </si>
  <si>
    <t>Whitfield</t>
  </si>
  <si>
    <t>swhitfieldl9@upenn.edu</t>
  </si>
  <si>
    <t>Room 584</t>
  </si>
  <si>
    <t>06357 CEDEX 4</t>
  </si>
  <si>
    <t>Virgie</t>
  </si>
  <si>
    <t>Dulen</t>
  </si>
  <si>
    <t>vdulenla@arizona.edu</t>
  </si>
  <si>
    <t>Bryce</t>
  </si>
  <si>
    <t>Christofle</t>
  </si>
  <si>
    <t>bchristoflelb@surveymonkey.com</t>
  </si>
  <si>
    <t>Apt 219</t>
  </si>
  <si>
    <t>91295 CEDEX</t>
  </si>
  <si>
    <t>Arpajon</t>
  </si>
  <si>
    <t>Vincent</t>
  </si>
  <si>
    <t>Barde</t>
  </si>
  <si>
    <t>vbardelc@dedecms.com</t>
  </si>
  <si>
    <t>PO Box 78382</t>
  </si>
  <si>
    <t>Heinke</t>
  </si>
  <si>
    <t>aheinkeld@usnews.com</t>
  </si>
  <si>
    <t>PO Box 33910</t>
  </si>
  <si>
    <t>34940 CEDEX 9</t>
  </si>
  <si>
    <t>Prue</t>
  </si>
  <si>
    <t>Claye</t>
  </si>
  <si>
    <t>pclayele@ox.ac.uk</t>
  </si>
  <si>
    <t>Apt 284</t>
  </si>
  <si>
    <t>Briano</t>
  </si>
  <si>
    <t>Castelyn</t>
  </si>
  <si>
    <t>bcastelynlf@yale.edu</t>
  </si>
  <si>
    <t>PO Box 96018</t>
  </si>
  <si>
    <t>91199 CEDEX</t>
  </si>
  <si>
    <t>Dene</t>
  </si>
  <si>
    <t>Jarnell</t>
  </si>
  <si>
    <t>djarnelllg@slashdot.org</t>
  </si>
  <si>
    <t>PO Box 8700</t>
  </si>
  <si>
    <t>60637 CEDEX</t>
  </si>
  <si>
    <t>McLoney</t>
  </si>
  <si>
    <t>vmcloneylh@ycombinator.com</t>
  </si>
  <si>
    <t>PO Box 10112</t>
  </si>
  <si>
    <t>29102 CEDEX</t>
  </si>
  <si>
    <t>Linnet</t>
  </si>
  <si>
    <t>Skeermor</t>
  </si>
  <si>
    <t>lskeermorli@mit.edu</t>
  </si>
  <si>
    <t>7536</t>
  </si>
  <si>
    <t>Tournai</t>
  </si>
  <si>
    <t>Jordon</t>
  </si>
  <si>
    <t>Clinton</t>
  </si>
  <si>
    <t>jclintonlj@wired.com</t>
  </si>
  <si>
    <t>PO Box 47919</t>
  </si>
  <si>
    <t>35581</t>
  </si>
  <si>
    <t>Wetzlar</t>
  </si>
  <si>
    <t>Britte</t>
  </si>
  <si>
    <t>Giannasi</t>
  </si>
  <si>
    <t>bgiannasilk@bandcamp.com</t>
  </si>
  <si>
    <t>PO Box 25455</t>
  </si>
  <si>
    <t>34186 CEDEX 4</t>
  </si>
  <si>
    <t>Bamby</t>
  </si>
  <si>
    <t>Keable</t>
  </si>
  <si>
    <t>bkeablell@symantec.com</t>
  </si>
  <si>
    <t>35076 CEDEX 9</t>
  </si>
  <si>
    <t>Minnaminnie</t>
  </si>
  <si>
    <t>Brandreth</t>
  </si>
  <si>
    <t>mbrandrethlm@multiply.com</t>
  </si>
  <si>
    <t>PO Box 63224</t>
  </si>
  <si>
    <t>Layney</t>
  </si>
  <si>
    <t>Rennock</t>
  </si>
  <si>
    <t>lrennockln@nih.gov</t>
  </si>
  <si>
    <t>Apt 1171</t>
  </si>
  <si>
    <t>Stagg</t>
  </si>
  <si>
    <t>cstagglo@weebly.com</t>
  </si>
  <si>
    <t>Arlena</t>
  </si>
  <si>
    <t>McDarmid</t>
  </si>
  <si>
    <t>amcdarmidlp@gravatar.com</t>
  </si>
  <si>
    <t>PO Box 93537</t>
  </si>
  <si>
    <t>92511 CEDEX</t>
  </si>
  <si>
    <t>Sansone</t>
  </si>
  <si>
    <t>Stripling</t>
  </si>
  <si>
    <t>sstriplinglq@woothemes.com</t>
  </si>
  <si>
    <t>Ibby</t>
  </si>
  <si>
    <t>Debill</t>
  </si>
  <si>
    <t>idebilllr@geocities.com</t>
  </si>
  <si>
    <t>Apt 221</t>
  </si>
  <si>
    <t>21037</t>
  </si>
  <si>
    <t>Sileas</t>
  </si>
  <si>
    <t>Desmond</t>
  </si>
  <si>
    <t>sdesmondls@dagondesign.com</t>
  </si>
  <si>
    <t>7824</t>
  </si>
  <si>
    <t>Emmen</t>
  </si>
  <si>
    <t>Wiatt</t>
  </si>
  <si>
    <t>Fury</t>
  </si>
  <si>
    <t>wfurylt@furl.net</t>
  </si>
  <si>
    <t>13095 CEDEX 2</t>
  </si>
  <si>
    <t>Beak</t>
  </si>
  <si>
    <t>dbeaklu@woothemes.com</t>
  </si>
  <si>
    <t>Apt 1982</t>
  </si>
  <si>
    <t>77224 CEDEX</t>
  </si>
  <si>
    <t>Tournan-en-Brie</t>
  </si>
  <si>
    <t>Lana</t>
  </si>
  <si>
    <t>Savil</t>
  </si>
  <si>
    <t>lsavillv@edublogs.org</t>
  </si>
  <si>
    <t>Room 1988</t>
  </si>
  <si>
    <t>37082 CEDEX 2</t>
  </si>
  <si>
    <t>Justino</t>
  </si>
  <si>
    <t>Breacher</t>
  </si>
  <si>
    <t>jbreacherlw@chronoengine.com</t>
  </si>
  <si>
    <t>Room 1931</t>
  </si>
  <si>
    <t>Brocky</t>
  </si>
  <si>
    <t>Gonsalvez</t>
  </si>
  <si>
    <t>bgonsalvezlx@ebay.co.uk</t>
  </si>
  <si>
    <t>75623 CEDEX 13</t>
  </si>
  <si>
    <t>Bethany</t>
  </si>
  <si>
    <t>Callingham</t>
  </si>
  <si>
    <t>bcallinghamly@imgur.com</t>
  </si>
  <si>
    <t>Bab</t>
  </si>
  <si>
    <t>Lobell</t>
  </si>
  <si>
    <t>blobelllz@t.co</t>
  </si>
  <si>
    <t>Ric</t>
  </si>
  <si>
    <t>Cochrane</t>
  </si>
  <si>
    <t>rcochranem0@forbes.com</t>
  </si>
  <si>
    <t>16025 CEDEX</t>
  </si>
  <si>
    <t>Maximilian</t>
  </si>
  <si>
    <t>Meharg</t>
  </si>
  <si>
    <t>mmehargm1@wiley.com</t>
  </si>
  <si>
    <t>Zak</t>
  </si>
  <si>
    <t>Ornillos</t>
  </si>
  <si>
    <t>zornillosm2@sogou.com</t>
  </si>
  <si>
    <t>15004 CEDEX</t>
  </si>
  <si>
    <t>Aurillac</t>
  </si>
  <si>
    <t>Roth</t>
  </si>
  <si>
    <t>Karleman</t>
  </si>
  <si>
    <t>rkarlemanm3@quantcast.com</t>
  </si>
  <si>
    <t>Room 212</t>
  </si>
  <si>
    <t>57119 CEDEX</t>
  </si>
  <si>
    <t>Thionville</t>
  </si>
  <si>
    <t>Allys</t>
  </si>
  <si>
    <t>Abbess</t>
  </si>
  <si>
    <t>aabbessm4@dailymotion.com</t>
  </si>
  <si>
    <t>Allin</t>
  </si>
  <si>
    <t>Pieters</t>
  </si>
  <si>
    <t>apietersm5@de.vu</t>
  </si>
  <si>
    <t>5619</t>
  </si>
  <si>
    <t>Shaun</t>
  </si>
  <si>
    <t>Lunbech</t>
  </si>
  <si>
    <t>slunbechm6@plala.or.jp</t>
  </si>
  <si>
    <t>39804 CEDEX</t>
  </si>
  <si>
    <t>Poligny</t>
  </si>
  <si>
    <t>Job</t>
  </si>
  <si>
    <t>Warfield</t>
  </si>
  <si>
    <t>jwarfieldm7@arizona.edu</t>
  </si>
  <si>
    <t>60477 CEDEX</t>
  </si>
  <si>
    <t>Compi├¿gne</t>
  </si>
  <si>
    <t>Andromache</t>
  </si>
  <si>
    <t>Shillington</t>
  </si>
  <si>
    <t>ashillingtonm8@odnoklassniki.ru</t>
  </si>
  <si>
    <t>Room 327</t>
  </si>
  <si>
    <t>79106</t>
  </si>
  <si>
    <t>Mordy</t>
  </si>
  <si>
    <t>Pena</t>
  </si>
  <si>
    <t>mpenam9@de.vu</t>
  </si>
  <si>
    <t>PO Box 60215</t>
  </si>
  <si>
    <t>95604 CEDEX</t>
  </si>
  <si>
    <t>Eaubonne</t>
  </si>
  <si>
    <t>Richy</t>
  </si>
  <si>
    <t>Osman</t>
  </si>
  <si>
    <t>rosmanma@ucoz.ru</t>
  </si>
  <si>
    <t>Issy</t>
  </si>
  <si>
    <t>Lezemore</t>
  </si>
  <si>
    <t>ilezemoremb@google.com</t>
  </si>
  <si>
    <t>Apt 999</t>
  </si>
  <si>
    <t>Sant Cugat Del Valles</t>
  </si>
  <si>
    <t>Douglas</t>
  </si>
  <si>
    <t>Capron</t>
  </si>
  <si>
    <t>dcapronmc@blogspot.com</t>
  </si>
  <si>
    <t>PO Box 45318</t>
  </si>
  <si>
    <t>75419 CEDEX 08</t>
  </si>
  <si>
    <t>Katleen</t>
  </si>
  <si>
    <t>Cottom</t>
  </si>
  <si>
    <t>kcottommd@newsvine.com</t>
  </si>
  <si>
    <t>84007 CEDEX 1</t>
  </si>
  <si>
    <t>Avignon</t>
  </si>
  <si>
    <t>Gasparo</t>
  </si>
  <si>
    <t>Wallege</t>
  </si>
  <si>
    <t>gwallegeme@artisteer.com</t>
  </si>
  <si>
    <t>Apt 418</t>
  </si>
  <si>
    <t>Adolphus</t>
  </si>
  <si>
    <t>Guiness</t>
  </si>
  <si>
    <t>aguinessmf@ehow.com</t>
  </si>
  <si>
    <t>PO Box 58201</t>
  </si>
  <si>
    <t>Ddene</t>
  </si>
  <si>
    <t>Alyutin</t>
  </si>
  <si>
    <t>dalyutinmg@nps.gov</t>
  </si>
  <si>
    <t>Dorthy</t>
  </si>
  <si>
    <t>dmunceymh@cocolog-nifty.com</t>
  </si>
  <si>
    <t>Apt 1120</t>
  </si>
  <si>
    <t>Ketti</t>
  </si>
  <si>
    <t>Jeenes</t>
  </si>
  <si>
    <t>kjeenesmi@netvibes.com</t>
  </si>
  <si>
    <t>Codie</t>
  </si>
  <si>
    <t>Mohun</t>
  </si>
  <si>
    <t>cmohunmj@acquirethisname.com</t>
  </si>
  <si>
    <t>Pammie</t>
  </si>
  <si>
    <t>Kopelman</t>
  </si>
  <si>
    <t>pkopelmanmk@bloomberg.com</t>
  </si>
  <si>
    <t>Apt 998</t>
  </si>
  <si>
    <t>50009 CEDEX</t>
  </si>
  <si>
    <t>Verna</t>
  </si>
  <si>
    <t>Bahike</t>
  </si>
  <si>
    <t>vbahikeml@youtube.com</t>
  </si>
  <si>
    <t>75485 CEDEX 10</t>
  </si>
  <si>
    <t>Paris 10</t>
  </si>
  <si>
    <t>Arlana</t>
  </si>
  <si>
    <t>Leijs</t>
  </si>
  <si>
    <t>aleijsmm@bloomberg.com</t>
  </si>
  <si>
    <t>Room 1819</t>
  </si>
  <si>
    <t>14654 CEDEX</t>
  </si>
  <si>
    <t>Carpiquet</t>
  </si>
  <si>
    <t>Terrance</t>
  </si>
  <si>
    <t>Danilovich</t>
  </si>
  <si>
    <t>tdanilovichmn@mac.com</t>
  </si>
  <si>
    <t>Apt 400</t>
  </si>
  <si>
    <t>98124</t>
  </si>
  <si>
    <t>Jamison</t>
  </si>
  <si>
    <t>Greatham</t>
  </si>
  <si>
    <t>jgreathammo@ed.gov</t>
  </si>
  <si>
    <t>62335 CEDEX</t>
  </si>
  <si>
    <t>Zebulen</t>
  </si>
  <si>
    <t>Jaynes</t>
  </si>
  <si>
    <t>zjaynesmp@netlog.com</t>
  </si>
  <si>
    <t>PO Box 29252</t>
  </si>
  <si>
    <t>Keri</t>
  </si>
  <si>
    <t>Pucker</t>
  </si>
  <si>
    <t>kpuckermq@freewebs.com</t>
  </si>
  <si>
    <t>Apt 468</t>
  </si>
  <si>
    <t>85304 CEDEX</t>
  </si>
  <si>
    <t>Challans</t>
  </si>
  <si>
    <t>Neille</t>
  </si>
  <si>
    <t>Tullot</t>
  </si>
  <si>
    <t>ntullotmr@amazonaws.com</t>
  </si>
  <si>
    <t>69212 CEDEX 03</t>
  </si>
  <si>
    <t>Annamaria</t>
  </si>
  <si>
    <t>Wollrauch</t>
  </si>
  <si>
    <t>awollrauchms@php.net</t>
  </si>
  <si>
    <t>Apt 668</t>
  </si>
  <si>
    <t>44324 CEDEX 3</t>
  </si>
  <si>
    <t>Lyman</t>
  </si>
  <si>
    <t>Offner</t>
  </si>
  <si>
    <t>loffnermt@cbslocal.com</t>
  </si>
  <si>
    <t>PO Box 57553</t>
  </si>
  <si>
    <t>Ramonda</t>
  </si>
  <si>
    <t>Abilowitz</t>
  </si>
  <si>
    <t>rabilowitzmu@lycos.com</t>
  </si>
  <si>
    <t>Drusi</t>
  </si>
  <si>
    <t>Piet</t>
  </si>
  <si>
    <t>dpietmv@mayoclinic.com</t>
  </si>
  <si>
    <t>Room 204</t>
  </si>
  <si>
    <t>27022 CEDEX</t>
  </si>
  <si>
    <t>Ellie</t>
  </si>
  <si>
    <t>Landsberg</t>
  </si>
  <si>
    <t>elandsbergmw@umn.edu</t>
  </si>
  <si>
    <t>Room 753</t>
  </si>
  <si>
    <t>Guthry</t>
  </si>
  <si>
    <t>Foulds</t>
  </si>
  <si>
    <t>gfouldsmx@ifeng.com</t>
  </si>
  <si>
    <t>44966 CEDEX 9</t>
  </si>
  <si>
    <t>Fairfax</t>
  </si>
  <si>
    <t>Beausang</t>
  </si>
  <si>
    <t>fbeausangmy@hugedomains.com</t>
  </si>
  <si>
    <t>92119 CEDEX</t>
  </si>
  <si>
    <t>Clichy</t>
  </si>
  <si>
    <t>Sari</t>
  </si>
  <si>
    <t>Vanyushkin</t>
  </si>
  <si>
    <t>svanyushkinmz@reuters.com</t>
  </si>
  <si>
    <t>PO Box 35988</t>
  </si>
  <si>
    <t>Johan</t>
  </si>
  <si>
    <t>Brackstone</t>
  </si>
  <si>
    <t>jbrackstonen0@youku.com</t>
  </si>
  <si>
    <t>PO Box 85200</t>
  </si>
  <si>
    <t>Gaven</t>
  </si>
  <si>
    <t>Pinel</t>
  </si>
  <si>
    <t>gpineln1@php.net</t>
  </si>
  <si>
    <t>Apt 1859</t>
  </si>
  <si>
    <t>Shandee</t>
  </si>
  <si>
    <t>Hearne</t>
  </si>
  <si>
    <t>shearnen2@slashdot.org</t>
  </si>
  <si>
    <t>Helen-elizabeth</t>
  </si>
  <si>
    <t>Betun</t>
  </si>
  <si>
    <t>hbetunn3@friendfeed.com</t>
  </si>
  <si>
    <t>SG4</t>
  </si>
  <si>
    <t>Langley</t>
  </si>
  <si>
    <t>Lorenzo</t>
  </si>
  <si>
    <t>Vanetti</t>
  </si>
  <si>
    <t>lvanettin4@zimbio.com</t>
  </si>
  <si>
    <t>95943 CEDEX 2</t>
  </si>
  <si>
    <t>Alejandro</t>
  </si>
  <si>
    <t>Scopham</t>
  </si>
  <si>
    <t>ascophamn5@accuweather.com</t>
  </si>
  <si>
    <t>6539</t>
  </si>
  <si>
    <t>Nijmegen</t>
  </si>
  <si>
    <t>Letitia</t>
  </si>
  <si>
    <t>Fernez</t>
  </si>
  <si>
    <t>lfernezn6@blogger.com</t>
  </si>
  <si>
    <t>78294 CEDEX</t>
  </si>
  <si>
    <t>Croissy-sur-Seine</t>
  </si>
  <si>
    <t>Reynold</t>
  </si>
  <si>
    <t>Dumphy</t>
  </si>
  <si>
    <t>rdumphyn7@chron.com</t>
  </si>
  <si>
    <t>16919 CEDEX 9</t>
  </si>
  <si>
    <t>Erroll</t>
  </si>
  <si>
    <t>Lawrenson</t>
  </si>
  <si>
    <t>elawrensonn8@hc360.com</t>
  </si>
  <si>
    <t>92139 CEDEX</t>
  </si>
  <si>
    <t>Janos</t>
  </si>
  <si>
    <t>Egginson</t>
  </si>
  <si>
    <t>jegginsonn9@cocolog-nifty.com</t>
  </si>
  <si>
    <t>Karon</t>
  </si>
  <si>
    <t>Boal</t>
  </si>
  <si>
    <t>kboalna@histats.com</t>
  </si>
  <si>
    <t>Room 1420</t>
  </si>
  <si>
    <t>Libbi</t>
  </si>
  <si>
    <t>Bruinsma</t>
  </si>
  <si>
    <t>lbruinsmanb@tinypic.com</t>
  </si>
  <si>
    <t>PO Box 23443</t>
  </si>
  <si>
    <t>26907 CEDEX 9</t>
  </si>
  <si>
    <t>Ermanno</t>
  </si>
  <si>
    <t>Kidgell</t>
  </si>
  <si>
    <t>ekidgellnc@furl.net</t>
  </si>
  <si>
    <t>Daniela</t>
  </si>
  <si>
    <t>Malinowski</t>
  </si>
  <si>
    <t>dmalinowskind@about.com</t>
  </si>
  <si>
    <t>Apt 553</t>
  </si>
  <si>
    <t>34087 CEDEX 4</t>
  </si>
  <si>
    <t>Sieur</t>
  </si>
  <si>
    <t>lsieurne@icio.us</t>
  </si>
  <si>
    <t>44036 CEDEX 1</t>
  </si>
  <si>
    <t>Bambie</t>
  </si>
  <si>
    <t>Summerbell</t>
  </si>
  <si>
    <t>bsummerbellnf@usgs.gov</t>
  </si>
  <si>
    <t>PO Box 82989</t>
  </si>
  <si>
    <t>Cynthie</t>
  </si>
  <si>
    <t>Vernazza</t>
  </si>
  <si>
    <t>cvernazzang@a8.net</t>
  </si>
  <si>
    <t>Apt 404</t>
  </si>
  <si>
    <t>78925 CEDEX 9</t>
  </si>
  <si>
    <t>Timmy</t>
  </si>
  <si>
    <t>Castelow</t>
  </si>
  <si>
    <t>tcastelownh@typepad.com</t>
  </si>
  <si>
    <t>Annadiana</t>
  </si>
  <si>
    <t>Fores</t>
  </si>
  <si>
    <t>aforesni@live.com</t>
  </si>
  <si>
    <t>De witt</t>
  </si>
  <si>
    <t>Ragg</t>
  </si>
  <si>
    <t>draggnj@plala.or.jp</t>
  </si>
  <si>
    <t>40025 CEDEX</t>
  </si>
  <si>
    <t>Ossie</t>
  </si>
  <si>
    <t>Clyne</t>
  </si>
  <si>
    <t>oclynenk@blogtalkradio.com</t>
  </si>
  <si>
    <t>88084 CEDEX 9</t>
  </si>
  <si>
    <t>├ëpinal</t>
  </si>
  <si>
    <t>Sholom</t>
  </si>
  <si>
    <t>Widdecombe</t>
  </si>
  <si>
    <t>swiddecombenl@rediff.com</t>
  </si>
  <si>
    <t>Valeria</t>
  </si>
  <si>
    <t>Reany</t>
  </si>
  <si>
    <t>vreanynm@360.cn</t>
  </si>
  <si>
    <t>Apt 1606</t>
  </si>
  <si>
    <t>28009 CEDEX</t>
  </si>
  <si>
    <t>Chartres</t>
  </si>
  <si>
    <t>Edin</t>
  </si>
  <si>
    <t>Houson</t>
  </si>
  <si>
    <t>ehousonnn@shop-pro.jp</t>
  </si>
  <si>
    <t>PO Box 87818</t>
  </si>
  <si>
    <t>Samara</t>
  </si>
  <si>
    <t>Skokoe</t>
  </si>
  <si>
    <t>sskokoeno@ca.gov</t>
  </si>
  <si>
    <t>Moise</t>
  </si>
  <si>
    <t>Adame</t>
  </si>
  <si>
    <t>madamenp@gnu.org</t>
  </si>
  <si>
    <t>92822 CEDEX</t>
  </si>
  <si>
    <t>Puteaux</t>
  </si>
  <si>
    <t>Kelcie</t>
  </si>
  <si>
    <t>Giovannoni</t>
  </si>
  <si>
    <t>kgiovannoninq@globo.com</t>
  </si>
  <si>
    <t>Room 1039</t>
  </si>
  <si>
    <t>93883 CEDEX</t>
  </si>
  <si>
    <t>Pegeen</t>
  </si>
  <si>
    <t>Lethebridge</t>
  </si>
  <si>
    <t>plethebridgenr@sourceforge.net</t>
  </si>
  <si>
    <t>86983 CEDEX</t>
  </si>
  <si>
    <t>Futuroscope</t>
  </si>
  <si>
    <t>Lyndel</t>
  </si>
  <si>
    <t>Ricket</t>
  </si>
  <si>
    <t>lricketns@bluehost.com</t>
  </si>
  <si>
    <t>77304 CEDEX</t>
  </si>
  <si>
    <t>Fontainebleau</t>
  </si>
  <si>
    <t>Northrup</t>
  </si>
  <si>
    <t>Soaper</t>
  </si>
  <si>
    <t>nsoapernt@e-recht24.de</t>
  </si>
  <si>
    <t>Apt 377</t>
  </si>
  <si>
    <t>63456</t>
  </si>
  <si>
    <t>Hanau</t>
  </si>
  <si>
    <t>Shandra</t>
  </si>
  <si>
    <t>Collishaw</t>
  </si>
  <si>
    <t>scollishawnu@behance.net</t>
  </si>
  <si>
    <t>PO Box 99968</t>
  </si>
  <si>
    <t>Binny</t>
  </si>
  <si>
    <t>Audley</t>
  </si>
  <si>
    <t>baudleynv@nymag.com</t>
  </si>
  <si>
    <t>Wain</t>
  </si>
  <si>
    <t>Carman</t>
  </si>
  <si>
    <t>wcarmannw@hc360.com</t>
  </si>
  <si>
    <t>PO Box 11077</t>
  </si>
  <si>
    <t>38219 CEDEX</t>
  </si>
  <si>
    <t>Vienne</t>
  </si>
  <si>
    <t>Calv</t>
  </si>
  <si>
    <t>Townsend</t>
  </si>
  <si>
    <t>ctownsendnx@networkadvertising.org</t>
  </si>
  <si>
    <t>88109 CEDEX</t>
  </si>
  <si>
    <t>Saint-Di├®-des-Vosges</t>
  </si>
  <si>
    <t>Carlos</t>
  </si>
  <si>
    <t>Fresson</t>
  </si>
  <si>
    <t>cfressonny@mayoclinic.com</t>
  </si>
  <si>
    <t>29404 CEDEX</t>
  </si>
  <si>
    <t>Landivisiau</t>
  </si>
  <si>
    <t>Dana</t>
  </si>
  <si>
    <t>dtidswellnz@amazon.de</t>
  </si>
  <si>
    <t>Apt 634</t>
  </si>
  <si>
    <t>60435</t>
  </si>
  <si>
    <t>Churchouse</t>
  </si>
  <si>
    <t>dchurchouseo0@chron.com</t>
  </si>
  <si>
    <t>Apt 1564</t>
  </si>
  <si>
    <t>77050 CEDEX</t>
  </si>
  <si>
    <t>Melun</t>
  </si>
  <si>
    <t>Ebonee</t>
  </si>
  <si>
    <t>Dumbrill</t>
  </si>
  <si>
    <t>edumbrillo1@com.com</t>
  </si>
  <si>
    <t>Angelika</t>
  </si>
  <si>
    <t>Giannazzo</t>
  </si>
  <si>
    <t>agiannazzoo2@discuz.net</t>
  </si>
  <si>
    <t>Corkett</t>
  </si>
  <si>
    <t>lcorketto3@stumbleupon.com</t>
  </si>
  <si>
    <t>Room 658</t>
  </si>
  <si>
    <t>79304 CEDEX</t>
  </si>
  <si>
    <t>Bressuire</t>
  </si>
  <si>
    <t>Katusha</t>
  </si>
  <si>
    <t>Heyward</t>
  </si>
  <si>
    <t>kheywardo4@wiley.com</t>
  </si>
  <si>
    <t>75863 CEDEX 18</t>
  </si>
  <si>
    <t>Rea</t>
  </si>
  <si>
    <t>Dike</t>
  </si>
  <si>
    <t>rdikeo5@bing.com</t>
  </si>
  <si>
    <t>Room 540</t>
  </si>
  <si>
    <t>87090 CEDEX 9</t>
  </si>
  <si>
    <t>Nevins</t>
  </si>
  <si>
    <t>Gallifont</t>
  </si>
  <si>
    <t>ngallifonto6@nifty.com</t>
  </si>
  <si>
    <t>Room 834</t>
  </si>
  <si>
    <t>Britt</t>
  </si>
  <si>
    <t>Inold</t>
  </si>
  <si>
    <t>binoldo7@cisco.com</t>
  </si>
  <si>
    <t>Paule</t>
  </si>
  <si>
    <t>Arenson</t>
  </si>
  <si>
    <t>parensono8@pen.io</t>
  </si>
  <si>
    <t>92855 CEDEX</t>
  </si>
  <si>
    <t>Rueil-Malmaison</t>
  </si>
  <si>
    <t>Kerby</t>
  </si>
  <si>
    <t>Gosz</t>
  </si>
  <si>
    <t>kgoszo9@chicagotribune.com</t>
  </si>
  <si>
    <t>PO Box 19489</t>
  </si>
  <si>
    <t>Olwen</t>
  </si>
  <si>
    <t>Hanshaw</t>
  </si>
  <si>
    <t>ohanshawoa@un.org</t>
  </si>
  <si>
    <t>Apt 799</t>
  </si>
  <si>
    <t>75669 CEDEX 14</t>
  </si>
  <si>
    <t>Paris 14</t>
  </si>
  <si>
    <t>Willmore</t>
  </si>
  <si>
    <t>jwillmoreob@delicious.com</t>
  </si>
  <si>
    <t>Room 1384</t>
  </si>
  <si>
    <t>Rochelle</t>
  </si>
  <si>
    <t>Scarf</t>
  </si>
  <si>
    <t>rscarfoc@google.de</t>
  </si>
  <si>
    <t>Ingeborg</t>
  </si>
  <si>
    <t>Soares</t>
  </si>
  <si>
    <t>isoaresod@berkeley.edu</t>
  </si>
  <si>
    <t>Dexter</t>
  </si>
  <si>
    <t>Izakov</t>
  </si>
  <si>
    <t>dizakovoe@adobe.com</t>
  </si>
  <si>
    <t>Apt 849</t>
  </si>
  <si>
    <t>Atlanta</t>
  </si>
  <si>
    <t>Grumbridge</t>
  </si>
  <si>
    <t>agrumbridgeof@blogger.com</t>
  </si>
  <si>
    <t>PO Box 7880</t>
  </si>
  <si>
    <t>Hinze</t>
  </si>
  <si>
    <t>Endley</t>
  </si>
  <si>
    <t>hendleyog@blogs.com</t>
  </si>
  <si>
    <t>PO Box 23365</t>
  </si>
  <si>
    <t>13853 CEDEX 3</t>
  </si>
  <si>
    <t>Ibbie</t>
  </si>
  <si>
    <t>Maidment</t>
  </si>
  <si>
    <t>imaidmentoh@samsung.com</t>
  </si>
  <si>
    <t>Fred</t>
  </si>
  <si>
    <t>Munnis</t>
  </si>
  <si>
    <t>fmunnisoi@telegraph.co.uk</t>
  </si>
  <si>
    <t>PO Box 69058</t>
  </si>
  <si>
    <t>Tabbie</t>
  </si>
  <si>
    <t>Riddock</t>
  </si>
  <si>
    <t>triddockoj@mapy.cz</t>
  </si>
  <si>
    <t>75171 CEDEX 19</t>
  </si>
  <si>
    <t>Dag</t>
  </si>
  <si>
    <t>Wadsworth</t>
  </si>
  <si>
    <t>dwadsworthok@last.fm</t>
  </si>
  <si>
    <t>95874 CEDEX</t>
  </si>
  <si>
    <t>Bezons</t>
  </si>
  <si>
    <t>Dania</t>
  </si>
  <si>
    <t>De La Hay</t>
  </si>
  <si>
    <t>ddelahayol@flickr.com</t>
  </si>
  <si>
    <t>Jania</t>
  </si>
  <si>
    <t>Stronough</t>
  </si>
  <si>
    <t>jstronoughom@google.cn</t>
  </si>
  <si>
    <t>PO Box 24376</t>
  </si>
  <si>
    <t>30404 CEDEX</t>
  </si>
  <si>
    <t>Villeneuve-l├¿s-Avignon</t>
  </si>
  <si>
    <t>Cutting</t>
  </si>
  <si>
    <t>scuttingon@edublogs.org</t>
  </si>
  <si>
    <t>7004</t>
  </si>
  <si>
    <t>Doetinchem</t>
  </si>
  <si>
    <t>Ebony</t>
  </si>
  <si>
    <t>Berrane</t>
  </si>
  <si>
    <t>eberraneoo@symantec.com</t>
  </si>
  <si>
    <t>Templeton</t>
  </si>
  <si>
    <t>Barthelmes</t>
  </si>
  <si>
    <t>tbarthelmesop@netscape.com</t>
  </si>
  <si>
    <t>3030</t>
  </si>
  <si>
    <t>Vittel</t>
  </si>
  <si>
    <t>avitteloq@yellowpages.com</t>
  </si>
  <si>
    <t>Apt 1944</t>
  </si>
  <si>
    <t>Gabriella</t>
  </si>
  <si>
    <t>Littrik</t>
  </si>
  <si>
    <t>glittrikor@census.gov</t>
  </si>
  <si>
    <t>19318 CEDEX</t>
  </si>
  <si>
    <t>Brive-la-Gaillarde</t>
  </si>
  <si>
    <t>Chester</t>
  </si>
  <si>
    <t>Merriman</t>
  </si>
  <si>
    <t>cmerrimanos@wix.com</t>
  </si>
  <si>
    <t>Room 1186</t>
  </si>
  <si>
    <t>Sawyere</t>
  </si>
  <si>
    <t>Kingdom</t>
  </si>
  <si>
    <t>skingdomot@ft.com</t>
  </si>
  <si>
    <t>Nanine</t>
  </si>
  <si>
    <t>Southorn</t>
  </si>
  <si>
    <t>nsouthornou@wufoo.com</t>
  </si>
  <si>
    <t>Room 1620</t>
  </si>
  <si>
    <t>Storm</t>
  </si>
  <si>
    <t>Heartfield</t>
  </si>
  <si>
    <t>sheartfieldov@unc.edu</t>
  </si>
  <si>
    <t>Room 1532</t>
  </si>
  <si>
    <t>51074 CEDEX</t>
  </si>
  <si>
    <t>Konstance</t>
  </si>
  <si>
    <t>Hammerich</t>
  </si>
  <si>
    <t>khammerichow@blogs.com</t>
  </si>
  <si>
    <t>Apt 1411</t>
  </si>
  <si>
    <t>14074 CEDEX 5</t>
  </si>
  <si>
    <t>Wilhelm</t>
  </si>
  <si>
    <t>De Michetti</t>
  </si>
  <si>
    <t>wdemichettiox@zdnet.com</t>
  </si>
  <si>
    <t>Room 665</t>
  </si>
  <si>
    <t>Megen</t>
  </si>
  <si>
    <t>Nani</t>
  </si>
  <si>
    <t>mnanioy@dropbox.com</t>
  </si>
  <si>
    <t>40489</t>
  </si>
  <si>
    <t>Barnabe</t>
  </si>
  <si>
    <t>Ortega</t>
  </si>
  <si>
    <t>bortegaoz@cam.ac.uk</t>
  </si>
  <si>
    <t>12559</t>
  </si>
  <si>
    <t>Phil</t>
  </si>
  <si>
    <t>Basten</t>
  </si>
  <si>
    <t>pbastenp0@msn.com</t>
  </si>
  <si>
    <t>Shel</t>
  </si>
  <si>
    <t>Janning</t>
  </si>
  <si>
    <t>sjanningp1@51.la</t>
  </si>
  <si>
    <t>69464 CEDEX 06</t>
  </si>
  <si>
    <t>Auberta</t>
  </si>
  <si>
    <t>Howchin</t>
  </si>
  <si>
    <t>ahowchinp2@cdc.gov</t>
  </si>
  <si>
    <t>PO Box 71748</t>
  </si>
  <si>
    <t>87077 CEDEX 9</t>
  </si>
  <si>
    <t>Anet</t>
  </si>
  <si>
    <t>Jendricke</t>
  </si>
  <si>
    <t>ajendrickep3@addtoany.com</t>
  </si>
  <si>
    <t>Apt 1374</t>
  </si>
  <si>
    <t>Rayshell</t>
  </si>
  <si>
    <t>Sprigings</t>
  </si>
  <si>
    <t>rsprigingsp4@t-online.de</t>
  </si>
  <si>
    <t>Room 78</t>
  </si>
  <si>
    <t>Butch</t>
  </si>
  <si>
    <t>Gelardi</t>
  </si>
  <si>
    <t>bgelardip5@gravatar.com</t>
  </si>
  <si>
    <t>Apt 1266</t>
  </si>
  <si>
    <t>Halley</t>
  </si>
  <si>
    <t>Coggin</t>
  </si>
  <si>
    <t>hcogginp6@nih.gov</t>
  </si>
  <si>
    <t>Room 713</t>
  </si>
  <si>
    <t>37129</t>
  </si>
  <si>
    <t>Olvan</t>
  </si>
  <si>
    <t>Farden</t>
  </si>
  <si>
    <t>ofardenp7@wordpress.org</t>
  </si>
  <si>
    <t>Suite 73</t>
  </si>
  <si>
    <t>Deanne</t>
  </si>
  <si>
    <t>Chicco</t>
  </si>
  <si>
    <t>dchiccop8@wordpress.org</t>
  </si>
  <si>
    <t>B12</t>
  </si>
  <si>
    <t>Birmingham</t>
  </si>
  <si>
    <t>Shamus</t>
  </si>
  <si>
    <t>Bairnsfather</t>
  </si>
  <si>
    <t>sbairnsfatherp9@tinyurl.com</t>
  </si>
  <si>
    <t>Arty</t>
  </si>
  <si>
    <t>Roskilly</t>
  </si>
  <si>
    <t>aroskillypa@patch.com</t>
  </si>
  <si>
    <t>58017 CEDEX</t>
  </si>
  <si>
    <t>Stacy</t>
  </si>
  <si>
    <t>MacRedmond</t>
  </si>
  <si>
    <t>smacredmondpb@nasa.gov</t>
  </si>
  <si>
    <t>PO Box 13329</t>
  </si>
  <si>
    <t>33314 CEDEX</t>
  </si>
  <si>
    <t>Arcachon</t>
  </si>
  <si>
    <t>Michaeline</t>
  </si>
  <si>
    <t>Pantlin</t>
  </si>
  <si>
    <t>mpantlinpc@usatoday.com</t>
  </si>
  <si>
    <t>Room 1869</t>
  </si>
  <si>
    <t>Noll</t>
  </si>
  <si>
    <t>Zanassi</t>
  </si>
  <si>
    <t>nzanassipd@state.gov</t>
  </si>
  <si>
    <t>Suite 99</t>
  </si>
  <si>
    <t>35015</t>
  </si>
  <si>
    <t>Palmas De Gran Canaria, Las</t>
  </si>
  <si>
    <t>Dora</t>
  </si>
  <si>
    <t>Abbots</t>
  </si>
  <si>
    <t>dabbotspe@vk.com</t>
  </si>
  <si>
    <t>Room 1390</t>
  </si>
  <si>
    <t>47912 CEDEX 9</t>
  </si>
  <si>
    <t>Lucilia</t>
  </si>
  <si>
    <t>Doole</t>
  </si>
  <si>
    <t>ldoolepf@state.tx.us</t>
  </si>
  <si>
    <t>Room 1132</t>
  </si>
  <si>
    <t>12104 CEDEX</t>
  </si>
  <si>
    <t>Millau</t>
  </si>
  <si>
    <t>Gilberte</t>
  </si>
  <si>
    <t>Heyburn</t>
  </si>
  <si>
    <t>gheyburnpg@amazonaws.com</t>
  </si>
  <si>
    <t>Room 700</t>
  </si>
  <si>
    <t>75675 CEDEX 14</t>
  </si>
  <si>
    <t>Lazare</t>
  </si>
  <si>
    <t>Dunnet</t>
  </si>
  <si>
    <t>ldunnetph@constantcontact.com</t>
  </si>
  <si>
    <t>Room 1666</t>
  </si>
  <si>
    <t>06928 CEDEX</t>
  </si>
  <si>
    <t>Sophia Antipolis</t>
  </si>
  <si>
    <t>Harper</t>
  </si>
  <si>
    <t>Djurdjevic</t>
  </si>
  <si>
    <t>hdjurdjevicpi@eventbrite.com</t>
  </si>
  <si>
    <t>PO Box 22593</t>
  </si>
  <si>
    <t>Adrianne</t>
  </si>
  <si>
    <t>Aubert</t>
  </si>
  <si>
    <t>aaubertpj@columbia.edu</t>
  </si>
  <si>
    <t>Suite 87</t>
  </si>
  <si>
    <t>Fremont</t>
  </si>
  <si>
    <t>Crimin</t>
  </si>
  <si>
    <t>fcriminpk@amazon.co.jp</t>
  </si>
  <si>
    <t>Goraud</t>
  </si>
  <si>
    <t>McIlwaine</t>
  </si>
  <si>
    <t>gmcilwainepl@behance.net</t>
  </si>
  <si>
    <t>PO Box 56001</t>
  </si>
  <si>
    <t>Philippe</t>
  </si>
  <si>
    <t>Prester</t>
  </si>
  <si>
    <t>ppresterpm@ucla.edu</t>
  </si>
  <si>
    <t>Room 133</t>
  </si>
  <si>
    <t>92645 CEDEX</t>
  </si>
  <si>
    <t>Ella</t>
  </si>
  <si>
    <t>Gavrielly</t>
  </si>
  <si>
    <t>egavriellypn@japanpost.jp</t>
  </si>
  <si>
    <t>Room 428</t>
  </si>
  <si>
    <t>Aile</t>
  </si>
  <si>
    <t>Bagby</t>
  </si>
  <si>
    <t>abagbypo@fc2.com</t>
  </si>
  <si>
    <t>PO Box 23616</t>
  </si>
  <si>
    <t>91893 CEDEX</t>
  </si>
  <si>
    <t>Orsay</t>
  </si>
  <si>
    <t>Judah</t>
  </si>
  <si>
    <t>MacGhee</t>
  </si>
  <si>
    <t>jmacgheepp@latimes.com</t>
  </si>
  <si>
    <t>PO Box 30769</t>
  </si>
  <si>
    <t>68092 CEDEX 2</t>
  </si>
  <si>
    <t>Fan</t>
  </si>
  <si>
    <t>Willgoss</t>
  </si>
  <si>
    <t>fwillgosspq@quantcast.com</t>
  </si>
  <si>
    <t>Apt 937</t>
  </si>
  <si>
    <t>2014</t>
  </si>
  <si>
    <t>Geoffry</t>
  </si>
  <si>
    <t>Fleisch</t>
  </si>
  <si>
    <t>gfleischpr@purevolume.com</t>
  </si>
  <si>
    <t>PO Box 49325</t>
  </si>
  <si>
    <t>13399 CEDEX 05</t>
  </si>
  <si>
    <t>Burghall</t>
  </si>
  <si>
    <t>mburghallps@unicef.org</t>
  </si>
  <si>
    <t>Room 1992</t>
  </si>
  <si>
    <t>Guendolen</t>
  </si>
  <si>
    <t>Normanvill</t>
  </si>
  <si>
    <t>gnormanvillpt@pcworld.com</t>
  </si>
  <si>
    <t>PO Box 71859</t>
  </si>
  <si>
    <t>Richmound</t>
  </si>
  <si>
    <t>Rikkard</t>
  </si>
  <si>
    <t>rrikkardpu@psu.edu</t>
  </si>
  <si>
    <t>45911 CEDEX 9</t>
  </si>
  <si>
    <t>Martina</t>
  </si>
  <si>
    <t>Bellham</t>
  </si>
  <si>
    <t>mbellhampv@wix.com</t>
  </si>
  <si>
    <t>PO Box 20009</t>
  </si>
  <si>
    <t>Isador</t>
  </si>
  <si>
    <t>ihalepw@timesonline.co.uk</t>
  </si>
  <si>
    <t>Apt 1271</t>
  </si>
  <si>
    <t>Christiano</t>
  </si>
  <si>
    <t>Camings</t>
  </si>
  <si>
    <t>ccamingspx@linkedin.com</t>
  </si>
  <si>
    <t>Apt 1316</t>
  </si>
  <si>
    <t>LE16</t>
  </si>
  <si>
    <t>Middleton</t>
  </si>
  <si>
    <t>Corneille</t>
  </si>
  <si>
    <t>acorneillepy@nydailynews.com</t>
  </si>
  <si>
    <t>Bary</t>
  </si>
  <si>
    <t>Laudham</t>
  </si>
  <si>
    <t>blaudhampz@bbb.org</t>
  </si>
  <si>
    <t>93187 CEDEX</t>
  </si>
  <si>
    <t>Montreuil</t>
  </si>
  <si>
    <t>Gillan</t>
  </si>
  <si>
    <t>Storkes</t>
  </si>
  <si>
    <t>gstorkesq0@nhs.uk</t>
  </si>
  <si>
    <t>Nicolai</t>
  </si>
  <si>
    <t>Corballis</t>
  </si>
  <si>
    <t>ncorballisq1@shop-pro.jp</t>
  </si>
  <si>
    <t>Apt 1053</t>
  </si>
  <si>
    <t>91044 CEDEX</t>
  </si>
  <si>
    <t>Standford</t>
  </si>
  <si>
    <t>Lawrence</t>
  </si>
  <si>
    <t>slawrenceq2@china.com.cn</t>
  </si>
  <si>
    <t>Bouillon</t>
  </si>
  <si>
    <t>Carleton</t>
  </si>
  <si>
    <t>Gradley</t>
  </si>
  <si>
    <t>cgradleyq3@plala.or.jp</t>
  </si>
  <si>
    <t>Apt 1800</t>
  </si>
  <si>
    <t>21051 CEDEX</t>
  </si>
  <si>
    <t>Mei</t>
  </si>
  <si>
    <t>Pilsbury</t>
  </si>
  <si>
    <t>mpilsburyq4@squidoo.com</t>
  </si>
  <si>
    <t>Alex</t>
  </si>
  <si>
    <t>Postgate</t>
  </si>
  <si>
    <t>apostgateq5@theguardian.com</t>
  </si>
  <si>
    <t>Room 995</t>
  </si>
  <si>
    <t>Cathrine</t>
  </si>
  <si>
    <t>Marriage</t>
  </si>
  <si>
    <t>cmarriageq6@google.es</t>
  </si>
  <si>
    <t>5104</t>
  </si>
  <si>
    <t>Dongen</t>
  </si>
  <si>
    <t>Rustin</t>
  </si>
  <si>
    <t>Nickerson</t>
  </si>
  <si>
    <t>rnickersonq7@si.edu</t>
  </si>
  <si>
    <t>Brade</t>
  </si>
  <si>
    <t>Gaisford</t>
  </si>
  <si>
    <t>bgaisfordq8@t-online.de</t>
  </si>
  <si>
    <t>Room 367</t>
  </si>
  <si>
    <t>Averyl</t>
  </si>
  <si>
    <t>Reder</t>
  </si>
  <si>
    <t>arederq9@devhub.com</t>
  </si>
  <si>
    <t>62907 CEDEX</t>
  </si>
  <si>
    <t>Calais</t>
  </si>
  <si>
    <t>Veda</t>
  </si>
  <si>
    <t>Cassel</t>
  </si>
  <si>
    <t>vcasselqa@ibm.com</t>
  </si>
  <si>
    <t>88009 CEDEX</t>
  </si>
  <si>
    <t>Lisette</t>
  </si>
  <si>
    <t>Ianno</t>
  </si>
  <si>
    <t>liannoqb@reuters.com</t>
  </si>
  <si>
    <t>PO Box 93994</t>
  </si>
  <si>
    <t>67609 CEDEX</t>
  </si>
  <si>
    <t>S├®lestat</t>
  </si>
  <si>
    <t>Olin</t>
  </si>
  <si>
    <t>Ney</t>
  </si>
  <si>
    <t>oneyqc@nydailynews.com</t>
  </si>
  <si>
    <t>Apt 1070</t>
  </si>
  <si>
    <t>73216 CEDEX</t>
  </si>
  <si>
    <t>Aime</t>
  </si>
  <si>
    <t>Dresche</t>
  </si>
  <si>
    <t>ddrescheqd@craigslist.org</t>
  </si>
  <si>
    <t>Room 1924</t>
  </si>
  <si>
    <t>01117 CEDEX</t>
  </si>
  <si>
    <t>Oyonnax</t>
  </si>
  <si>
    <t>Dewitt</t>
  </si>
  <si>
    <t>Hove</t>
  </si>
  <si>
    <t>dhoveqe@fotki.com</t>
  </si>
  <si>
    <t>Room 432</t>
  </si>
  <si>
    <t>63019 CEDEX 2</t>
  </si>
  <si>
    <t>Ralf</t>
  </si>
  <si>
    <t>Jepps</t>
  </si>
  <si>
    <t>rjeppsqf@weibo.com</t>
  </si>
  <si>
    <t>Jobey</t>
  </si>
  <si>
    <t>Pigeon</t>
  </si>
  <si>
    <t>jpigeonqg@fc2.com</t>
  </si>
  <si>
    <t>PO Box 34413</t>
  </si>
  <si>
    <t>54009 CEDEX</t>
  </si>
  <si>
    <t>Beau</t>
  </si>
  <si>
    <t>Becke</t>
  </si>
  <si>
    <t>bbeckeqh@bbb.org</t>
  </si>
  <si>
    <t>Apt 1825</t>
  </si>
  <si>
    <t>Abdul</t>
  </si>
  <si>
    <t>Fereday</t>
  </si>
  <si>
    <t>aferedayqi@networkadvertising.org</t>
  </si>
  <si>
    <t>PO Box 59389</t>
  </si>
  <si>
    <t>Johannes</t>
  </si>
  <si>
    <t>Clues</t>
  </si>
  <si>
    <t>jcluesqj@ibm.com</t>
  </si>
  <si>
    <t>29015</t>
  </si>
  <si>
    <t>Bradney</t>
  </si>
  <si>
    <t>Dulton</t>
  </si>
  <si>
    <t>bdultonqk@time.com</t>
  </si>
  <si>
    <t>Room 8</t>
  </si>
  <si>
    <t>Tova</t>
  </si>
  <si>
    <t>Dundredge</t>
  </si>
  <si>
    <t>tdundredgeql@yellowpages.com</t>
  </si>
  <si>
    <t>PO Box 5373</t>
  </si>
  <si>
    <t>80686</t>
  </si>
  <si>
    <t>Michale</t>
  </si>
  <si>
    <t>Asbrey</t>
  </si>
  <si>
    <t>masbreyqm@intel.com</t>
  </si>
  <si>
    <t>91959 CEDEX</t>
  </si>
  <si>
    <t>Patrica</t>
  </si>
  <si>
    <t>Goode</t>
  </si>
  <si>
    <t>pgoodeqn@bloglovin.com</t>
  </si>
  <si>
    <t>Luther</t>
  </si>
  <si>
    <t>Backshaw</t>
  </si>
  <si>
    <t>lbackshawqo@usnews.com</t>
  </si>
  <si>
    <t>Room 849</t>
  </si>
  <si>
    <t>22042 CEDEX 2</t>
  </si>
  <si>
    <t>Riobard</t>
  </si>
  <si>
    <t>Issitt</t>
  </si>
  <si>
    <t>rissittqp@github.com</t>
  </si>
  <si>
    <t>Apt 244</t>
  </si>
  <si>
    <t>67311 CEDEX</t>
  </si>
  <si>
    <t>Schiltigheim</t>
  </si>
  <si>
    <t>Alexander</t>
  </si>
  <si>
    <t>Vasyaev</t>
  </si>
  <si>
    <t>avasyaevqq@about.me</t>
  </si>
  <si>
    <t>Room 295</t>
  </si>
  <si>
    <t>95611 CEDEX</t>
  </si>
  <si>
    <t>Reeva</t>
  </si>
  <si>
    <t>rlukianovichqr@statcounter.com</t>
  </si>
  <si>
    <t>Diandra</t>
  </si>
  <si>
    <t>MacCarroll</t>
  </si>
  <si>
    <t>dmaccarrollqs@csmonitor.com</t>
  </si>
  <si>
    <t>Shurwood</t>
  </si>
  <si>
    <t>Real</t>
  </si>
  <si>
    <t>srealqt@symantec.com</t>
  </si>
  <si>
    <t>PO Box 13922</t>
  </si>
  <si>
    <t>39104 CEDEX</t>
  </si>
  <si>
    <t>Dole</t>
  </si>
  <si>
    <t>Lulita</t>
  </si>
  <si>
    <t>Kigelman</t>
  </si>
  <si>
    <t>lkigelmanqu@census.gov</t>
  </si>
  <si>
    <t>PO Box 88648</t>
  </si>
  <si>
    <t>01004 CEDEX</t>
  </si>
  <si>
    <t>Sonni</t>
  </si>
  <si>
    <t>McGloin</t>
  </si>
  <si>
    <t>smcgloinqv@sciencedaily.com</t>
  </si>
  <si>
    <t>Apt 197</t>
  </si>
  <si>
    <t>Jacobo</t>
  </si>
  <si>
    <t>Munford</t>
  </si>
  <si>
    <t>jmunfordqw@issuu.com</t>
  </si>
  <si>
    <t>Willi</t>
  </si>
  <si>
    <t>Daoust</t>
  </si>
  <si>
    <t>wdaoustqx@indiegogo.com</t>
  </si>
  <si>
    <t>92622 CEDEX</t>
  </si>
  <si>
    <t>Gennevilliers</t>
  </si>
  <si>
    <t>Happy</t>
  </si>
  <si>
    <t>Megany</t>
  </si>
  <si>
    <t>hmeganyqy@prweb.com</t>
  </si>
  <si>
    <t>Apt 1771</t>
  </si>
  <si>
    <t>Alie</t>
  </si>
  <si>
    <t>Sidwick</t>
  </si>
  <si>
    <t>asidwickqz@amazon.de</t>
  </si>
  <si>
    <t>PO Box 21883</t>
  </si>
  <si>
    <t>94409 CEDEX</t>
  </si>
  <si>
    <t>Vitry-sur-Seine</t>
  </si>
  <si>
    <t>Delmar</t>
  </si>
  <si>
    <t>Reichelt</t>
  </si>
  <si>
    <t>dreicheltr0@youku.com</t>
  </si>
  <si>
    <t>Amery</t>
  </si>
  <si>
    <t>vameryr1@typepad.com</t>
  </si>
  <si>
    <t>PO Box 47051</t>
  </si>
  <si>
    <t>Waneta</t>
  </si>
  <si>
    <t>Strickland</t>
  </si>
  <si>
    <t>wstricklandr2@europa.eu</t>
  </si>
  <si>
    <t>92848 CEDEX</t>
  </si>
  <si>
    <t>Poge</t>
  </si>
  <si>
    <t>vpoger3@theglobeandmail.com</t>
  </si>
  <si>
    <t>45045 CEDEX 1</t>
  </si>
  <si>
    <t>Crawford</t>
  </si>
  <si>
    <t>Staveley</t>
  </si>
  <si>
    <t>cstaveleyr4@joomla.org</t>
  </si>
  <si>
    <t>17184 CEDEX</t>
  </si>
  <si>
    <t>P├®rigny</t>
  </si>
  <si>
    <t>Huygens</t>
  </si>
  <si>
    <t>dhuygensr5@hhs.gov</t>
  </si>
  <si>
    <t>Room 569</t>
  </si>
  <si>
    <t>39029 CEDEX</t>
  </si>
  <si>
    <t>Lons-le-Saunier</t>
  </si>
  <si>
    <t>Edgardo</t>
  </si>
  <si>
    <t>Griston</t>
  </si>
  <si>
    <t>egristonr6@miibeian.gov.cn</t>
  </si>
  <si>
    <t>Apt 1364</t>
  </si>
  <si>
    <t>69624 CEDEX</t>
  </si>
  <si>
    <t>Villeurbanne</t>
  </si>
  <si>
    <t>Bianka</t>
  </si>
  <si>
    <t>Clowes</t>
  </si>
  <si>
    <t>bclowesr7@webs.com</t>
  </si>
  <si>
    <t>Suite 28</t>
  </si>
  <si>
    <t>87041 CEDEX 1</t>
  </si>
  <si>
    <t>Shermy</t>
  </si>
  <si>
    <t>Pargeter</t>
  </si>
  <si>
    <t>spargeterr8@alibaba.com</t>
  </si>
  <si>
    <t>16999 CEDEX 9</t>
  </si>
  <si>
    <t>Torey</t>
  </si>
  <si>
    <t>Brooks</t>
  </si>
  <si>
    <t>tbrooksr9@uol.com.br</t>
  </si>
  <si>
    <t>Ad</t>
  </si>
  <si>
    <t>Jennings</t>
  </si>
  <si>
    <t>ajenningsra@ovh.net</t>
  </si>
  <si>
    <t>Apt 1491</t>
  </si>
  <si>
    <t>25071 CEDEX 9</t>
  </si>
  <si>
    <t>Farley</t>
  </si>
  <si>
    <t>Deddum</t>
  </si>
  <si>
    <t>fdeddumrb@si.edu</t>
  </si>
  <si>
    <t>PO Box 3139</t>
  </si>
  <si>
    <t>2409</t>
  </si>
  <si>
    <t>Alphen aan den Rijn</t>
  </si>
  <si>
    <t>Faustine</t>
  </si>
  <si>
    <t>Bellocht</t>
  </si>
  <si>
    <t>fbellochtrc@howstuffworks.com</t>
  </si>
  <si>
    <t>PO Box 40869</t>
  </si>
  <si>
    <t>Siss</t>
  </si>
  <si>
    <t>tsissrd@etsy.com</t>
  </si>
  <si>
    <t>Suite 85</t>
  </si>
  <si>
    <t>Griff</t>
  </si>
  <si>
    <t>Dubarry</t>
  </si>
  <si>
    <t>gdubarryre@sakura.ne.jp</t>
  </si>
  <si>
    <t>Esma</t>
  </si>
  <si>
    <t>Coche</t>
  </si>
  <si>
    <t>ecocherf@amazon.co.uk</t>
  </si>
  <si>
    <t>53022 CEDEX 9</t>
  </si>
  <si>
    <t>Ludlamme</t>
  </si>
  <si>
    <t>cludlammerg@businessweek.com</t>
  </si>
  <si>
    <t>29071</t>
  </si>
  <si>
    <t>Augustine</t>
  </si>
  <si>
    <t>Janko</t>
  </si>
  <si>
    <t>ajankorh@boston.com</t>
  </si>
  <si>
    <t>63009 CEDEX 1</t>
  </si>
  <si>
    <t>Allistir</t>
  </si>
  <si>
    <t>Blastock</t>
  </si>
  <si>
    <t>ablastockri@amazon.co.jp</t>
  </si>
  <si>
    <t>Room 1513</t>
  </si>
  <si>
    <t>Les</t>
  </si>
  <si>
    <t>Dunnion</t>
  </si>
  <si>
    <t>ldunnionrj@bluehost.com</t>
  </si>
  <si>
    <t>PO Box 57785</t>
  </si>
  <si>
    <t>6844</t>
  </si>
  <si>
    <t>Waverley</t>
  </si>
  <si>
    <t>Marples</t>
  </si>
  <si>
    <t>wmarplesrk@domainmarket.com</t>
  </si>
  <si>
    <t>PO Box 47812</t>
  </si>
  <si>
    <t>33619</t>
  </si>
  <si>
    <t>Bielefeld</t>
  </si>
  <si>
    <t>Elyn</t>
  </si>
  <si>
    <t>Laurant</t>
  </si>
  <si>
    <t>elaurantrl@washingtonpost.com</t>
  </si>
  <si>
    <t>Room 604</t>
  </si>
  <si>
    <t>48161</t>
  </si>
  <si>
    <t>M├╝nster</t>
  </si>
  <si>
    <t>Bennie</t>
  </si>
  <si>
    <t>Corrington</t>
  </si>
  <si>
    <t>bcorringtonrm@list-manage.com</t>
  </si>
  <si>
    <t>PO Box 4119</t>
  </si>
  <si>
    <t>13444 CEDEX 06</t>
  </si>
  <si>
    <t>Lincoln</t>
  </si>
  <si>
    <t>Edlestone</t>
  </si>
  <si>
    <t>ledlestonern@marketwatch.com</t>
  </si>
  <si>
    <t>7514</t>
  </si>
  <si>
    <t>Avram</t>
  </si>
  <si>
    <t>Maile</t>
  </si>
  <si>
    <t>amailero@usda.gov</t>
  </si>
  <si>
    <t>Woolacott</t>
  </si>
  <si>
    <t>kwoolacottrp@scientificamerican.com</t>
  </si>
  <si>
    <t>PO Box 23187</t>
  </si>
  <si>
    <t>Maurie</t>
  </si>
  <si>
    <t>Andreutti</t>
  </si>
  <si>
    <t>mandreuttirq@yahoo.co.jp</t>
  </si>
  <si>
    <t>Apt 25</t>
  </si>
  <si>
    <t>41942 CEDEX 9</t>
  </si>
  <si>
    <t>Ruben</t>
  </si>
  <si>
    <t>Stilwell</t>
  </si>
  <si>
    <t>rstilwellrr@blog.com</t>
  </si>
  <si>
    <t>41976 CEDEX 9</t>
  </si>
  <si>
    <t>recence_score</t>
  </si>
  <si>
    <t>frequence_score</t>
  </si>
  <si>
    <t>montant_score</t>
  </si>
  <si>
    <t>6124</t>
  </si>
  <si>
    <t>6126</t>
  </si>
  <si>
    <t>2005</t>
  </si>
  <si>
    <t>4317</t>
  </si>
  <si>
    <t>9123</t>
  </si>
  <si>
    <t>6116</t>
  </si>
  <si>
    <t>4070</t>
  </si>
  <si>
    <t>1462</t>
  </si>
  <si>
    <t>152</t>
  </si>
  <si>
    <t>4109</t>
  </si>
  <si>
    <t>3055</t>
  </si>
  <si>
    <t>1080</t>
  </si>
  <si>
    <t>9116</t>
  </si>
  <si>
    <t>7121</t>
  </si>
  <si>
    <t>185</t>
  </si>
  <si>
    <t>8190</t>
  </si>
  <si>
    <t>1156</t>
  </si>
  <si>
    <t>128</t>
  </si>
  <si>
    <t>141</t>
  </si>
  <si>
    <t>nb_mois_recence</t>
  </si>
  <si>
    <t>RFM_score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</si>
</sst>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0" xfId="0" applyFont="1"/>
    <xf numFmtId="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3" borderId="6" xfId="0" applyNumberFormat="1" applyFont="1" applyFill="1" applyBorder="1"/>
    <xf numFmtId="0" fontId="0" fillId="3" borderId="6" xfId="0" applyFont="1" applyFill="1" applyBorder="1"/>
    <xf numFmtId="14" fontId="0" fillId="3" borderId="6" xfId="0" applyNumberFormat="1" applyFont="1" applyFill="1" applyBorder="1"/>
    <xf numFmtId="0" fontId="0" fillId="3" borderId="7" xfId="0" applyFont="1" applyFill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Font="1" applyBorder="1"/>
    <xf numFmtId="14" fontId="0" fillId="0" borderId="6" xfId="0" applyNumberFormat="1" applyFont="1" applyBorder="1"/>
    <xf numFmtId="0" fontId="0" fillId="0" borderId="7" xfId="0" applyFont="1" applyBorder="1"/>
    <xf numFmtId="0" fontId="0" fillId="0" borderId="3" xfId="0" applyNumberFormat="1" applyFont="1" applyBorder="1"/>
    <xf numFmtId="14" fontId="0" fillId="0" borderId="3" xfId="0" applyNumberFormat="1" applyFont="1" applyBorder="1"/>
    <xf numFmtId="0" fontId="8" fillId="2" borderId="6" xfId="0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'BDD client - segmentation (4)'!$N$1</c:f>
              <c:strCache>
                <c:ptCount val="1"/>
                <c:pt idx="0">
                  <c:v>RFM_score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'BDD client - segmentation (4)'!$G$2:$G$1001</c:f>
              <c:numCache>
                <c:formatCode>General</c:formatCode>
                <c:ptCount val="1000"/>
                <c:pt idx="0">
                  <c:v>2833</c:v>
                </c:pt>
                <c:pt idx="1">
                  <c:v>3687</c:v>
                </c:pt>
                <c:pt idx="2">
                  <c:v>4275</c:v>
                </c:pt>
                <c:pt idx="3">
                  <c:v>3488</c:v>
                </c:pt>
                <c:pt idx="4">
                  <c:v>3463</c:v>
                </c:pt>
                <c:pt idx="5">
                  <c:v>1557</c:v>
                </c:pt>
                <c:pt idx="6">
                  <c:v>2700</c:v>
                </c:pt>
                <c:pt idx="7">
                  <c:v>3106</c:v>
                </c:pt>
                <c:pt idx="8">
                  <c:v>2445</c:v>
                </c:pt>
                <c:pt idx="9">
                  <c:v>4099</c:v>
                </c:pt>
                <c:pt idx="10">
                  <c:v>582</c:v>
                </c:pt>
                <c:pt idx="11">
                  <c:v>4869</c:v>
                </c:pt>
                <c:pt idx="12">
                  <c:v>1919</c:v>
                </c:pt>
                <c:pt idx="13">
                  <c:v>4661</c:v>
                </c:pt>
                <c:pt idx="14">
                  <c:v>4622</c:v>
                </c:pt>
                <c:pt idx="15">
                  <c:v>3668</c:v>
                </c:pt>
                <c:pt idx="16">
                  <c:v>1431</c:v>
                </c:pt>
                <c:pt idx="17">
                  <c:v>2352</c:v>
                </c:pt>
                <c:pt idx="18">
                  <c:v>1900</c:v>
                </c:pt>
                <c:pt idx="19">
                  <c:v>1071</c:v>
                </c:pt>
                <c:pt idx="20">
                  <c:v>3077</c:v>
                </c:pt>
                <c:pt idx="21">
                  <c:v>783</c:v>
                </c:pt>
                <c:pt idx="22">
                  <c:v>2809</c:v>
                </c:pt>
                <c:pt idx="23">
                  <c:v>3505</c:v>
                </c:pt>
                <c:pt idx="24">
                  <c:v>3936</c:v>
                </c:pt>
                <c:pt idx="25">
                  <c:v>444</c:v>
                </c:pt>
                <c:pt idx="26">
                  <c:v>4904</c:v>
                </c:pt>
                <c:pt idx="27">
                  <c:v>1593</c:v>
                </c:pt>
                <c:pt idx="28">
                  <c:v>3419</c:v>
                </c:pt>
                <c:pt idx="29">
                  <c:v>1980</c:v>
                </c:pt>
                <c:pt idx="30">
                  <c:v>2560</c:v>
                </c:pt>
                <c:pt idx="31">
                  <c:v>1547</c:v>
                </c:pt>
                <c:pt idx="32">
                  <c:v>4970</c:v>
                </c:pt>
                <c:pt idx="33">
                  <c:v>2877</c:v>
                </c:pt>
                <c:pt idx="34">
                  <c:v>1382</c:v>
                </c:pt>
                <c:pt idx="35">
                  <c:v>4192</c:v>
                </c:pt>
                <c:pt idx="36">
                  <c:v>1848</c:v>
                </c:pt>
                <c:pt idx="37">
                  <c:v>2161</c:v>
                </c:pt>
                <c:pt idx="38">
                  <c:v>3220</c:v>
                </c:pt>
                <c:pt idx="39">
                  <c:v>2240</c:v>
                </c:pt>
                <c:pt idx="40">
                  <c:v>1190</c:v>
                </c:pt>
                <c:pt idx="41">
                  <c:v>1679</c:v>
                </c:pt>
                <c:pt idx="42">
                  <c:v>4174</c:v>
                </c:pt>
                <c:pt idx="43">
                  <c:v>455</c:v>
                </c:pt>
                <c:pt idx="44">
                  <c:v>1814</c:v>
                </c:pt>
                <c:pt idx="45">
                  <c:v>1740</c:v>
                </c:pt>
                <c:pt idx="46">
                  <c:v>4557</c:v>
                </c:pt>
                <c:pt idx="47">
                  <c:v>1153</c:v>
                </c:pt>
                <c:pt idx="48">
                  <c:v>376</c:v>
                </c:pt>
                <c:pt idx="49">
                  <c:v>770</c:v>
                </c:pt>
                <c:pt idx="50">
                  <c:v>932</c:v>
                </c:pt>
                <c:pt idx="51">
                  <c:v>3552</c:v>
                </c:pt>
                <c:pt idx="52">
                  <c:v>1074</c:v>
                </c:pt>
                <c:pt idx="53">
                  <c:v>2484</c:v>
                </c:pt>
                <c:pt idx="54">
                  <c:v>4486</c:v>
                </c:pt>
                <c:pt idx="55">
                  <c:v>254</c:v>
                </c:pt>
                <c:pt idx="56">
                  <c:v>4408</c:v>
                </c:pt>
                <c:pt idx="57">
                  <c:v>4522</c:v>
                </c:pt>
                <c:pt idx="58">
                  <c:v>3040</c:v>
                </c:pt>
                <c:pt idx="59">
                  <c:v>1564</c:v>
                </c:pt>
                <c:pt idx="60">
                  <c:v>4257</c:v>
                </c:pt>
                <c:pt idx="61">
                  <c:v>4878</c:v>
                </c:pt>
                <c:pt idx="62">
                  <c:v>2868</c:v>
                </c:pt>
                <c:pt idx="63">
                  <c:v>1672</c:v>
                </c:pt>
                <c:pt idx="64">
                  <c:v>833</c:v>
                </c:pt>
                <c:pt idx="65">
                  <c:v>42</c:v>
                </c:pt>
                <c:pt idx="66">
                  <c:v>4192</c:v>
                </c:pt>
                <c:pt idx="67">
                  <c:v>2421</c:v>
                </c:pt>
                <c:pt idx="68">
                  <c:v>1582</c:v>
                </c:pt>
                <c:pt idx="69">
                  <c:v>1921</c:v>
                </c:pt>
                <c:pt idx="70">
                  <c:v>3256</c:v>
                </c:pt>
                <c:pt idx="71">
                  <c:v>3775</c:v>
                </c:pt>
                <c:pt idx="72">
                  <c:v>1348</c:v>
                </c:pt>
                <c:pt idx="73">
                  <c:v>2823</c:v>
                </c:pt>
                <c:pt idx="74">
                  <c:v>1274</c:v>
                </c:pt>
                <c:pt idx="75">
                  <c:v>3432</c:v>
                </c:pt>
                <c:pt idx="76">
                  <c:v>1780</c:v>
                </c:pt>
                <c:pt idx="77">
                  <c:v>1034</c:v>
                </c:pt>
                <c:pt idx="78">
                  <c:v>2319</c:v>
                </c:pt>
                <c:pt idx="79">
                  <c:v>3694</c:v>
                </c:pt>
                <c:pt idx="80">
                  <c:v>2846</c:v>
                </c:pt>
                <c:pt idx="81">
                  <c:v>1048</c:v>
                </c:pt>
                <c:pt idx="82">
                  <c:v>2667</c:v>
                </c:pt>
                <c:pt idx="83">
                  <c:v>1476</c:v>
                </c:pt>
                <c:pt idx="84">
                  <c:v>1005</c:v>
                </c:pt>
                <c:pt idx="85">
                  <c:v>4832</c:v>
                </c:pt>
                <c:pt idx="86">
                  <c:v>3131</c:v>
                </c:pt>
                <c:pt idx="87">
                  <c:v>757</c:v>
                </c:pt>
                <c:pt idx="88">
                  <c:v>533</c:v>
                </c:pt>
                <c:pt idx="89">
                  <c:v>2138</c:v>
                </c:pt>
                <c:pt idx="90">
                  <c:v>2927</c:v>
                </c:pt>
                <c:pt idx="91">
                  <c:v>2287</c:v>
                </c:pt>
                <c:pt idx="92">
                  <c:v>2444</c:v>
                </c:pt>
                <c:pt idx="93">
                  <c:v>1882</c:v>
                </c:pt>
                <c:pt idx="94">
                  <c:v>3419</c:v>
                </c:pt>
                <c:pt idx="95">
                  <c:v>2699</c:v>
                </c:pt>
                <c:pt idx="96">
                  <c:v>1187</c:v>
                </c:pt>
                <c:pt idx="97">
                  <c:v>1036</c:v>
                </c:pt>
                <c:pt idx="98">
                  <c:v>572</c:v>
                </c:pt>
                <c:pt idx="99">
                  <c:v>2282</c:v>
                </c:pt>
                <c:pt idx="100">
                  <c:v>1785</c:v>
                </c:pt>
                <c:pt idx="101">
                  <c:v>4960</c:v>
                </c:pt>
                <c:pt idx="102">
                  <c:v>538</c:v>
                </c:pt>
                <c:pt idx="103">
                  <c:v>1696</c:v>
                </c:pt>
                <c:pt idx="104">
                  <c:v>4471</c:v>
                </c:pt>
                <c:pt idx="105">
                  <c:v>4243</c:v>
                </c:pt>
                <c:pt idx="106">
                  <c:v>488</c:v>
                </c:pt>
                <c:pt idx="107">
                  <c:v>1111</c:v>
                </c:pt>
                <c:pt idx="108">
                  <c:v>4103</c:v>
                </c:pt>
                <c:pt idx="109">
                  <c:v>3702</c:v>
                </c:pt>
                <c:pt idx="110">
                  <c:v>817</c:v>
                </c:pt>
                <c:pt idx="111">
                  <c:v>3473</c:v>
                </c:pt>
                <c:pt idx="112">
                  <c:v>3453</c:v>
                </c:pt>
                <c:pt idx="113">
                  <c:v>4102</c:v>
                </c:pt>
                <c:pt idx="114">
                  <c:v>4150</c:v>
                </c:pt>
                <c:pt idx="115">
                  <c:v>4151</c:v>
                </c:pt>
                <c:pt idx="116">
                  <c:v>4739</c:v>
                </c:pt>
                <c:pt idx="117">
                  <c:v>3353</c:v>
                </c:pt>
                <c:pt idx="118">
                  <c:v>697</c:v>
                </c:pt>
                <c:pt idx="119">
                  <c:v>1800</c:v>
                </c:pt>
                <c:pt idx="120">
                  <c:v>556</c:v>
                </c:pt>
                <c:pt idx="121">
                  <c:v>1184</c:v>
                </c:pt>
                <c:pt idx="122">
                  <c:v>2657</c:v>
                </c:pt>
                <c:pt idx="123">
                  <c:v>4835</c:v>
                </c:pt>
                <c:pt idx="124">
                  <c:v>1232</c:v>
                </c:pt>
                <c:pt idx="125">
                  <c:v>4428</c:v>
                </c:pt>
                <c:pt idx="126">
                  <c:v>4589</c:v>
                </c:pt>
                <c:pt idx="127">
                  <c:v>4053</c:v>
                </c:pt>
                <c:pt idx="128">
                  <c:v>707</c:v>
                </c:pt>
                <c:pt idx="129">
                  <c:v>2424</c:v>
                </c:pt>
                <c:pt idx="130">
                  <c:v>2277</c:v>
                </c:pt>
                <c:pt idx="131">
                  <c:v>4145</c:v>
                </c:pt>
                <c:pt idx="132">
                  <c:v>2241</c:v>
                </c:pt>
                <c:pt idx="133">
                  <c:v>3434</c:v>
                </c:pt>
                <c:pt idx="134">
                  <c:v>2606</c:v>
                </c:pt>
                <c:pt idx="135">
                  <c:v>516</c:v>
                </c:pt>
                <c:pt idx="136">
                  <c:v>3421</c:v>
                </c:pt>
                <c:pt idx="137">
                  <c:v>4541</c:v>
                </c:pt>
                <c:pt idx="138">
                  <c:v>603</c:v>
                </c:pt>
                <c:pt idx="139">
                  <c:v>3328</c:v>
                </c:pt>
                <c:pt idx="140">
                  <c:v>3598</c:v>
                </c:pt>
                <c:pt idx="141">
                  <c:v>3692</c:v>
                </c:pt>
                <c:pt idx="142">
                  <c:v>3620</c:v>
                </c:pt>
                <c:pt idx="143">
                  <c:v>3094</c:v>
                </c:pt>
                <c:pt idx="144">
                  <c:v>4579</c:v>
                </c:pt>
                <c:pt idx="145">
                  <c:v>1165</c:v>
                </c:pt>
                <c:pt idx="146">
                  <c:v>2142</c:v>
                </c:pt>
                <c:pt idx="147">
                  <c:v>322</c:v>
                </c:pt>
                <c:pt idx="148">
                  <c:v>3238</c:v>
                </c:pt>
                <c:pt idx="149">
                  <c:v>1174</c:v>
                </c:pt>
                <c:pt idx="150">
                  <c:v>4522</c:v>
                </c:pt>
                <c:pt idx="151">
                  <c:v>2033</c:v>
                </c:pt>
                <c:pt idx="152">
                  <c:v>2424</c:v>
                </c:pt>
                <c:pt idx="153">
                  <c:v>3033</c:v>
                </c:pt>
                <c:pt idx="154">
                  <c:v>466</c:v>
                </c:pt>
                <c:pt idx="155">
                  <c:v>3474</c:v>
                </c:pt>
                <c:pt idx="156">
                  <c:v>1641</c:v>
                </c:pt>
                <c:pt idx="157">
                  <c:v>82</c:v>
                </c:pt>
                <c:pt idx="158">
                  <c:v>4613</c:v>
                </c:pt>
                <c:pt idx="159">
                  <c:v>447</c:v>
                </c:pt>
                <c:pt idx="160">
                  <c:v>4724</c:v>
                </c:pt>
                <c:pt idx="161">
                  <c:v>4746</c:v>
                </c:pt>
                <c:pt idx="162">
                  <c:v>139</c:v>
                </c:pt>
                <c:pt idx="163">
                  <c:v>2161</c:v>
                </c:pt>
                <c:pt idx="164">
                  <c:v>1400</c:v>
                </c:pt>
                <c:pt idx="165">
                  <c:v>3636</c:v>
                </c:pt>
                <c:pt idx="166">
                  <c:v>1054</c:v>
                </c:pt>
                <c:pt idx="167">
                  <c:v>3454</c:v>
                </c:pt>
                <c:pt idx="168">
                  <c:v>3699</c:v>
                </c:pt>
                <c:pt idx="169">
                  <c:v>4974</c:v>
                </c:pt>
                <c:pt idx="170">
                  <c:v>1399</c:v>
                </c:pt>
                <c:pt idx="171">
                  <c:v>1676</c:v>
                </c:pt>
                <c:pt idx="172">
                  <c:v>1087</c:v>
                </c:pt>
                <c:pt idx="173">
                  <c:v>2966</c:v>
                </c:pt>
                <c:pt idx="174">
                  <c:v>3776</c:v>
                </c:pt>
                <c:pt idx="175">
                  <c:v>1984</c:v>
                </c:pt>
                <c:pt idx="176">
                  <c:v>4156</c:v>
                </c:pt>
                <c:pt idx="177">
                  <c:v>4179</c:v>
                </c:pt>
                <c:pt idx="178">
                  <c:v>1720</c:v>
                </c:pt>
                <c:pt idx="179">
                  <c:v>4430</c:v>
                </c:pt>
                <c:pt idx="180">
                  <c:v>2049</c:v>
                </c:pt>
                <c:pt idx="181">
                  <c:v>3992</c:v>
                </c:pt>
                <c:pt idx="182">
                  <c:v>1776</c:v>
                </c:pt>
                <c:pt idx="183">
                  <c:v>3266</c:v>
                </c:pt>
                <c:pt idx="184">
                  <c:v>375</c:v>
                </c:pt>
                <c:pt idx="185">
                  <c:v>3025</c:v>
                </c:pt>
                <c:pt idx="186">
                  <c:v>168</c:v>
                </c:pt>
                <c:pt idx="187">
                  <c:v>1906</c:v>
                </c:pt>
                <c:pt idx="188">
                  <c:v>4652</c:v>
                </c:pt>
                <c:pt idx="189">
                  <c:v>4557</c:v>
                </c:pt>
                <c:pt idx="190">
                  <c:v>3090</c:v>
                </c:pt>
                <c:pt idx="191">
                  <c:v>612</c:v>
                </c:pt>
                <c:pt idx="192">
                  <c:v>1233</c:v>
                </c:pt>
                <c:pt idx="193">
                  <c:v>1870</c:v>
                </c:pt>
                <c:pt idx="194">
                  <c:v>3127</c:v>
                </c:pt>
                <c:pt idx="195">
                  <c:v>1818</c:v>
                </c:pt>
                <c:pt idx="196">
                  <c:v>225</c:v>
                </c:pt>
                <c:pt idx="197">
                  <c:v>1342</c:v>
                </c:pt>
                <c:pt idx="198">
                  <c:v>1941</c:v>
                </c:pt>
                <c:pt idx="199">
                  <c:v>4136</c:v>
                </c:pt>
                <c:pt idx="200">
                  <c:v>1231</c:v>
                </c:pt>
                <c:pt idx="201">
                  <c:v>1712</c:v>
                </c:pt>
                <c:pt idx="202">
                  <c:v>4555</c:v>
                </c:pt>
                <c:pt idx="203">
                  <c:v>4929</c:v>
                </c:pt>
                <c:pt idx="204">
                  <c:v>1111</c:v>
                </c:pt>
                <c:pt idx="205">
                  <c:v>1802</c:v>
                </c:pt>
                <c:pt idx="206">
                  <c:v>4249</c:v>
                </c:pt>
                <c:pt idx="207">
                  <c:v>3736</c:v>
                </c:pt>
                <c:pt idx="208">
                  <c:v>701</c:v>
                </c:pt>
                <c:pt idx="209">
                  <c:v>4497</c:v>
                </c:pt>
                <c:pt idx="210">
                  <c:v>3123</c:v>
                </c:pt>
                <c:pt idx="211">
                  <c:v>3112</c:v>
                </c:pt>
                <c:pt idx="212">
                  <c:v>3067</c:v>
                </c:pt>
                <c:pt idx="213">
                  <c:v>4921</c:v>
                </c:pt>
                <c:pt idx="214">
                  <c:v>1023</c:v>
                </c:pt>
                <c:pt idx="215">
                  <c:v>4185</c:v>
                </c:pt>
                <c:pt idx="216">
                  <c:v>3731</c:v>
                </c:pt>
                <c:pt idx="217">
                  <c:v>4299</c:v>
                </c:pt>
                <c:pt idx="218">
                  <c:v>4133</c:v>
                </c:pt>
                <c:pt idx="219">
                  <c:v>3815</c:v>
                </c:pt>
                <c:pt idx="220">
                  <c:v>1365</c:v>
                </c:pt>
                <c:pt idx="221">
                  <c:v>3576</c:v>
                </c:pt>
                <c:pt idx="222">
                  <c:v>1984</c:v>
                </c:pt>
                <c:pt idx="223">
                  <c:v>1795</c:v>
                </c:pt>
                <c:pt idx="224">
                  <c:v>3509</c:v>
                </c:pt>
                <c:pt idx="225">
                  <c:v>620</c:v>
                </c:pt>
                <c:pt idx="226">
                  <c:v>1238</c:v>
                </c:pt>
                <c:pt idx="227">
                  <c:v>475</c:v>
                </c:pt>
                <c:pt idx="228">
                  <c:v>843</c:v>
                </c:pt>
                <c:pt idx="229">
                  <c:v>4998</c:v>
                </c:pt>
                <c:pt idx="230">
                  <c:v>3528</c:v>
                </c:pt>
                <c:pt idx="231">
                  <c:v>738</c:v>
                </c:pt>
                <c:pt idx="232">
                  <c:v>2113</c:v>
                </c:pt>
                <c:pt idx="233">
                  <c:v>3958</c:v>
                </c:pt>
                <c:pt idx="234">
                  <c:v>209</c:v>
                </c:pt>
                <c:pt idx="235">
                  <c:v>2758</c:v>
                </c:pt>
                <c:pt idx="236">
                  <c:v>4763</c:v>
                </c:pt>
                <c:pt idx="237">
                  <c:v>3387</c:v>
                </c:pt>
                <c:pt idx="238">
                  <c:v>4624</c:v>
                </c:pt>
                <c:pt idx="239">
                  <c:v>3442</c:v>
                </c:pt>
                <c:pt idx="240">
                  <c:v>4416</c:v>
                </c:pt>
                <c:pt idx="241">
                  <c:v>3826</c:v>
                </c:pt>
                <c:pt idx="242">
                  <c:v>260</c:v>
                </c:pt>
                <c:pt idx="243">
                  <c:v>4749</c:v>
                </c:pt>
                <c:pt idx="244">
                  <c:v>4246</c:v>
                </c:pt>
                <c:pt idx="245">
                  <c:v>952</c:v>
                </c:pt>
                <c:pt idx="246">
                  <c:v>1280</c:v>
                </c:pt>
                <c:pt idx="247">
                  <c:v>2201</c:v>
                </c:pt>
                <c:pt idx="248">
                  <c:v>3562</c:v>
                </c:pt>
                <c:pt idx="249">
                  <c:v>610</c:v>
                </c:pt>
                <c:pt idx="250">
                  <c:v>3927</c:v>
                </c:pt>
                <c:pt idx="251">
                  <c:v>1949</c:v>
                </c:pt>
                <c:pt idx="252">
                  <c:v>1323</c:v>
                </c:pt>
                <c:pt idx="253">
                  <c:v>3197</c:v>
                </c:pt>
                <c:pt idx="254">
                  <c:v>3076</c:v>
                </c:pt>
                <c:pt idx="255">
                  <c:v>3841</c:v>
                </c:pt>
                <c:pt idx="256">
                  <c:v>3213</c:v>
                </c:pt>
                <c:pt idx="257">
                  <c:v>4997</c:v>
                </c:pt>
                <c:pt idx="258">
                  <c:v>4246</c:v>
                </c:pt>
                <c:pt idx="259">
                  <c:v>278</c:v>
                </c:pt>
                <c:pt idx="260">
                  <c:v>682</c:v>
                </c:pt>
                <c:pt idx="261">
                  <c:v>1181</c:v>
                </c:pt>
                <c:pt idx="262">
                  <c:v>4917</c:v>
                </c:pt>
                <c:pt idx="263">
                  <c:v>545</c:v>
                </c:pt>
                <c:pt idx="264">
                  <c:v>339</c:v>
                </c:pt>
                <c:pt idx="265">
                  <c:v>4030</c:v>
                </c:pt>
                <c:pt idx="266">
                  <c:v>4801</c:v>
                </c:pt>
                <c:pt idx="267">
                  <c:v>4991</c:v>
                </c:pt>
                <c:pt idx="268">
                  <c:v>2142</c:v>
                </c:pt>
                <c:pt idx="269">
                  <c:v>319</c:v>
                </c:pt>
                <c:pt idx="270">
                  <c:v>4600</c:v>
                </c:pt>
                <c:pt idx="271">
                  <c:v>3318</c:v>
                </c:pt>
                <c:pt idx="272">
                  <c:v>258</c:v>
                </c:pt>
                <c:pt idx="273">
                  <c:v>3605</c:v>
                </c:pt>
                <c:pt idx="274">
                  <c:v>2740</c:v>
                </c:pt>
                <c:pt idx="275">
                  <c:v>2455</c:v>
                </c:pt>
                <c:pt idx="276">
                  <c:v>4133</c:v>
                </c:pt>
                <c:pt idx="277">
                  <c:v>4157</c:v>
                </c:pt>
                <c:pt idx="278">
                  <c:v>1643</c:v>
                </c:pt>
                <c:pt idx="279">
                  <c:v>3820</c:v>
                </c:pt>
                <c:pt idx="280">
                  <c:v>2678</c:v>
                </c:pt>
                <c:pt idx="281">
                  <c:v>4171</c:v>
                </c:pt>
                <c:pt idx="282">
                  <c:v>541</c:v>
                </c:pt>
                <c:pt idx="283">
                  <c:v>367</c:v>
                </c:pt>
                <c:pt idx="284">
                  <c:v>3153</c:v>
                </c:pt>
                <c:pt idx="285">
                  <c:v>509</c:v>
                </c:pt>
                <c:pt idx="286">
                  <c:v>3084</c:v>
                </c:pt>
                <c:pt idx="287">
                  <c:v>2932</c:v>
                </c:pt>
                <c:pt idx="288">
                  <c:v>4520</c:v>
                </c:pt>
                <c:pt idx="289">
                  <c:v>450</c:v>
                </c:pt>
                <c:pt idx="290">
                  <c:v>2748</c:v>
                </c:pt>
                <c:pt idx="291">
                  <c:v>1803</c:v>
                </c:pt>
                <c:pt idx="292">
                  <c:v>448</c:v>
                </c:pt>
                <c:pt idx="293">
                  <c:v>3530</c:v>
                </c:pt>
                <c:pt idx="294">
                  <c:v>1431</c:v>
                </c:pt>
                <c:pt idx="295">
                  <c:v>2768</c:v>
                </c:pt>
                <c:pt idx="296">
                  <c:v>1570</c:v>
                </c:pt>
                <c:pt idx="297">
                  <c:v>2568</c:v>
                </c:pt>
                <c:pt idx="298">
                  <c:v>4630</c:v>
                </c:pt>
                <c:pt idx="299">
                  <c:v>822</c:v>
                </c:pt>
                <c:pt idx="300">
                  <c:v>4334</c:v>
                </c:pt>
                <c:pt idx="301">
                  <c:v>1535</c:v>
                </c:pt>
                <c:pt idx="302">
                  <c:v>4928</c:v>
                </c:pt>
                <c:pt idx="303">
                  <c:v>263</c:v>
                </c:pt>
                <c:pt idx="304">
                  <c:v>2254</c:v>
                </c:pt>
                <c:pt idx="305">
                  <c:v>4265</c:v>
                </c:pt>
                <c:pt idx="306">
                  <c:v>1836</c:v>
                </c:pt>
                <c:pt idx="307">
                  <c:v>2425</c:v>
                </c:pt>
                <c:pt idx="308">
                  <c:v>4162</c:v>
                </c:pt>
                <c:pt idx="309">
                  <c:v>1965</c:v>
                </c:pt>
                <c:pt idx="310">
                  <c:v>2644</c:v>
                </c:pt>
                <c:pt idx="311">
                  <c:v>1281</c:v>
                </c:pt>
                <c:pt idx="312">
                  <c:v>4570</c:v>
                </c:pt>
                <c:pt idx="313">
                  <c:v>2471</c:v>
                </c:pt>
                <c:pt idx="314">
                  <c:v>4085</c:v>
                </c:pt>
                <c:pt idx="315">
                  <c:v>2016</c:v>
                </c:pt>
                <c:pt idx="316">
                  <c:v>4006</c:v>
                </c:pt>
                <c:pt idx="317">
                  <c:v>1075</c:v>
                </c:pt>
                <c:pt idx="318">
                  <c:v>2805</c:v>
                </c:pt>
                <c:pt idx="319">
                  <c:v>4451</c:v>
                </c:pt>
                <c:pt idx="320">
                  <c:v>1145</c:v>
                </c:pt>
                <c:pt idx="321">
                  <c:v>3240</c:v>
                </c:pt>
                <c:pt idx="322">
                  <c:v>150</c:v>
                </c:pt>
                <c:pt idx="323">
                  <c:v>2958</c:v>
                </c:pt>
                <c:pt idx="324">
                  <c:v>752</c:v>
                </c:pt>
                <c:pt idx="325">
                  <c:v>2772</c:v>
                </c:pt>
                <c:pt idx="326">
                  <c:v>1985</c:v>
                </c:pt>
                <c:pt idx="327">
                  <c:v>1283</c:v>
                </c:pt>
                <c:pt idx="328">
                  <c:v>2616</c:v>
                </c:pt>
                <c:pt idx="329">
                  <c:v>2914</c:v>
                </c:pt>
                <c:pt idx="330">
                  <c:v>736</c:v>
                </c:pt>
                <c:pt idx="331">
                  <c:v>1780</c:v>
                </c:pt>
                <c:pt idx="332">
                  <c:v>54</c:v>
                </c:pt>
                <c:pt idx="333">
                  <c:v>553</c:v>
                </c:pt>
                <c:pt idx="334">
                  <c:v>1264</c:v>
                </c:pt>
                <c:pt idx="335">
                  <c:v>464</c:v>
                </c:pt>
                <c:pt idx="336">
                  <c:v>3868</c:v>
                </c:pt>
                <c:pt idx="337">
                  <c:v>164</c:v>
                </c:pt>
                <c:pt idx="338">
                  <c:v>2848</c:v>
                </c:pt>
                <c:pt idx="339">
                  <c:v>4793</c:v>
                </c:pt>
                <c:pt idx="340">
                  <c:v>3824</c:v>
                </c:pt>
                <c:pt idx="341">
                  <c:v>1486</c:v>
                </c:pt>
                <c:pt idx="342">
                  <c:v>3095</c:v>
                </c:pt>
                <c:pt idx="343">
                  <c:v>556</c:v>
                </c:pt>
                <c:pt idx="344">
                  <c:v>2946</c:v>
                </c:pt>
                <c:pt idx="345">
                  <c:v>1234</c:v>
                </c:pt>
                <c:pt idx="346">
                  <c:v>2640</c:v>
                </c:pt>
                <c:pt idx="347">
                  <c:v>3613</c:v>
                </c:pt>
                <c:pt idx="348">
                  <c:v>4815</c:v>
                </c:pt>
                <c:pt idx="349">
                  <c:v>1352</c:v>
                </c:pt>
                <c:pt idx="350">
                  <c:v>1376</c:v>
                </c:pt>
                <c:pt idx="351">
                  <c:v>4067</c:v>
                </c:pt>
                <c:pt idx="352">
                  <c:v>225</c:v>
                </c:pt>
                <c:pt idx="353">
                  <c:v>680</c:v>
                </c:pt>
                <c:pt idx="354">
                  <c:v>3779</c:v>
                </c:pt>
                <c:pt idx="355">
                  <c:v>107</c:v>
                </c:pt>
                <c:pt idx="356">
                  <c:v>4044</c:v>
                </c:pt>
                <c:pt idx="357">
                  <c:v>2570</c:v>
                </c:pt>
                <c:pt idx="358">
                  <c:v>554</c:v>
                </c:pt>
                <c:pt idx="359">
                  <c:v>3653</c:v>
                </c:pt>
                <c:pt idx="360">
                  <c:v>225</c:v>
                </c:pt>
                <c:pt idx="361">
                  <c:v>3165</c:v>
                </c:pt>
                <c:pt idx="362">
                  <c:v>117</c:v>
                </c:pt>
                <c:pt idx="363">
                  <c:v>2767</c:v>
                </c:pt>
                <c:pt idx="364">
                  <c:v>2247</c:v>
                </c:pt>
                <c:pt idx="365">
                  <c:v>1796</c:v>
                </c:pt>
                <c:pt idx="366">
                  <c:v>2190</c:v>
                </c:pt>
                <c:pt idx="367">
                  <c:v>1471</c:v>
                </c:pt>
                <c:pt idx="368">
                  <c:v>1475</c:v>
                </c:pt>
                <c:pt idx="369">
                  <c:v>1069</c:v>
                </c:pt>
                <c:pt idx="370">
                  <c:v>4646</c:v>
                </c:pt>
                <c:pt idx="371">
                  <c:v>4572</c:v>
                </c:pt>
                <c:pt idx="372">
                  <c:v>2425</c:v>
                </c:pt>
                <c:pt idx="373">
                  <c:v>1586</c:v>
                </c:pt>
                <c:pt idx="374">
                  <c:v>4642</c:v>
                </c:pt>
                <c:pt idx="375">
                  <c:v>122</c:v>
                </c:pt>
                <c:pt idx="376">
                  <c:v>309</c:v>
                </c:pt>
                <c:pt idx="377">
                  <c:v>739</c:v>
                </c:pt>
                <c:pt idx="378">
                  <c:v>1153</c:v>
                </c:pt>
                <c:pt idx="379">
                  <c:v>3804</c:v>
                </c:pt>
                <c:pt idx="380">
                  <c:v>1351</c:v>
                </c:pt>
                <c:pt idx="381">
                  <c:v>1502</c:v>
                </c:pt>
                <c:pt idx="382">
                  <c:v>3460</c:v>
                </c:pt>
                <c:pt idx="383">
                  <c:v>840</c:v>
                </c:pt>
                <c:pt idx="384">
                  <c:v>952</c:v>
                </c:pt>
                <c:pt idx="385">
                  <c:v>1266</c:v>
                </c:pt>
                <c:pt idx="386">
                  <c:v>4265</c:v>
                </c:pt>
                <c:pt idx="387">
                  <c:v>856</c:v>
                </c:pt>
                <c:pt idx="388">
                  <c:v>3224</c:v>
                </c:pt>
                <c:pt idx="389">
                  <c:v>3982</c:v>
                </c:pt>
                <c:pt idx="390">
                  <c:v>3253</c:v>
                </c:pt>
                <c:pt idx="391">
                  <c:v>3669</c:v>
                </c:pt>
                <c:pt idx="392">
                  <c:v>4523</c:v>
                </c:pt>
                <c:pt idx="393">
                  <c:v>557</c:v>
                </c:pt>
                <c:pt idx="394">
                  <c:v>2693</c:v>
                </c:pt>
                <c:pt idx="395">
                  <c:v>983</c:v>
                </c:pt>
                <c:pt idx="396">
                  <c:v>2572</c:v>
                </c:pt>
                <c:pt idx="397">
                  <c:v>3683</c:v>
                </c:pt>
                <c:pt idx="398">
                  <c:v>2538</c:v>
                </c:pt>
                <c:pt idx="399">
                  <c:v>2125</c:v>
                </c:pt>
                <c:pt idx="400">
                  <c:v>1625</c:v>
                </c:pt>
                <c:pt idx="401">
                  <c:v>2516</c:v>
                </c:pt>
                <c:pt idx="402">
                  <c:v>1056</c:v>
                </c:pt>
                <c:pt idx="403">
                  <c:v>1465</c:v>
                </c:pt>
                <c:pt idx="404">
                  <c:v>2728</c:v>
                </c:pt>
                <c:pt idx="405">
                  <c:v>807</c:v>
                </c:pt>
                <c:pt idx="406">
                  <c:v>2997</c:v>
                </c:pt>
                <c:pt idx="407">
                  <c:v>3183</c:v>
                </c:pt>
                <c:pt idx="408">
                  <c:v>2814</c:v>
                </c:pt>
                <c:pt idx="409">
                  <c:v>556</c:v>
                </c:pt>
                <c:pt idx="410">
                  <c:v>4794</c:v>
                </c:pt>
                <c:pt idx="411">
                  <c:v>4518</c:v>
                </c:pt>
                <c:pt idx="412">
                  <c:v>2197</c:v>
                </c:pt>
                <c:pt idx="413">
                  <c:v>823</c:v>
                </c:pt>
                <c:pt idx="414">
                  <c:v>2218</c:v>
                </c:pt>
                <c:pt idx="415">
                  <c:v>2008</c:v>
                </c:pt>
                <c:pt idx="416">
                  <c:v>4360</c:v>
                </c:pt>
                <c:pt idx="417">
                  <c:v>2213</c:v>
                </c:pt>
                <c:pt idx="418">
                  <c:v>4549</c:v>
                </c:pt>
                <c:pt idx="419">
                  <c:v>1544</c:v>
                </c:pt>
                <c:pt idx="420">
                  <c:v>1645</c:v>
                </c:pt>
                <c:pt idx="421">
                  <c:v>1201</c:v>
                </c:pt>
                <c:pt idx="422">
                  <c:v>941</c:v>
                </c:pt>
                <c:pt idx="423">
                  <c:v>3051</c:v>
                </c:pt>
                <c:pt idx="424">
                  <c:v>3108</c:v>
                </c:pt>
                <c:pt idx="425">
                  <c:v>4718</c:v>
                </c:pt>
                <c:pt idx="426">
                  <c:v>3201</c:v>
                </c:pt>
                <c:pt idx="427">
                  <c:v>1782</c:v>
                </c:pt>
                <c:pt idx="428">
                  <c:v>1739</c:v>
                </c:pt>
                <c:pt idx="429">
                  <c:v>2716</c:v>
                </c:pt>
                <c:pt idx="430">
                  <c:v>2952</c:v>
                </c:pt>
                <c:pt idx="431">
                  <c:v>2083</c:v>
                </c:pt>
                <c:pt idx="432">
                  <c:v>4244</c:v>
                </c:pt>
                <c:pt idx="433">
                  <c:v>4432</c:v>
                </c:pt>
                <c:pt idx="434">
                  <c:v>1718</c:v>
                </c:pt>
                <c:pt idx="435">
                  <c:v>3962</c:v>
                </c:pt>
                <c:pt idx="436">
                  <c:v>1594</c:v>
                </c:pt>
                <c:pt idx="437">
                  <c:v>1013</c:v>
                </c:pt>
                <c:pt idx="438">
                  <c:v>4167</c:v>
                </c:pt>
                <c:pt idx="439">
                  <c:v>3481</c:v>
                </c:pt>
                <c:pt idx="440">
                  <c:v>2925</c:v>
                </c:pt>
                <c:pt idx="441">
                  <c:v>3528</c:v>
                </c:pt>
                <c:pt idx="442">
                  <c:v>4384</c:v>
                </c:pt>
                <c:pt idx="443">
                  <c:v>3282</c:v>
                </c:pt>
                <c:pt idx="444">
                  <c:v>3463</c:v>
                </c:pt>
                <c:pt idx="445">
                  <c:v>2048</c:v>
                </c:pt>
                <c:pt idx="446">
                  <c:v>41</c:v>
                </c:pt>
                <c:pt idx="447">
                  <c:v>1173</c:v>
                </c:pt>
                <c:pt idx="448">
                  <c:v>3388</c:v>
                </c:pt>
                <c:pt idx="449">
                  <c:v>2304</c:v>
                </c:pt>
                <c:pt idx="450">
                  <c:v>3313</c:v>
                </c:pt>
                <c:pt idx="451">
                  <c:v>583</c:v>
                </c:pt>
                <c:pt idx="452">
                  <c:v>139</c:v>
                </c:pt>
                <c:pt idx="453">
                  <c:v>3909</c:v>
                </c:pt>
                <c:pt idx="454">
                  <c:v>504</c:v>
                </c:pt>
                <c:pt idx="455">
                  <c:v>4693</c:v>
                </c:pt>
                <c:pt idx="456">
                  <c:v>1386</c:v>
                </c:pt>
                <c:pt idx="457">
                  <c:v>609</c:v>
                </c:pt>
                <c:pt idx="458">
                  <c:v>427</c:v>
                </c:pt>
                <c:pt idx="459">
                  <c:v>3993</c:v>
                </c:pt>
                <c:pt idx="460">
                  <c:v>4856</c:v>
                </c:pt>
                <c:pt idx="461">
                  <c:v>491</c:v>
                </c:pt>
                <c:pt idx="462">
                  <c:v>575</c:v>
                </c:pt>
                <c:pt idx="463">
                  <c:v>265</c:v>
                </c:pt>
                <c:pt idx="464">
                  <c:v>3768</c:v>
                </c:pt>
                <c:pt idx="465">
                  <c:v>1282</c:v>
                </c:pt>
                <c:pt idx="466">
                  <c:v>107</c:v>
                </c:pt>
                <c:pt idx="467">
                  <c:v>4688</c:v>
                </c:pt>
                <c:pt idx="468">
                  <c:v>1034</c:v>
                </c:pt>
                <c:pt idx="469">
                  <c:v>2815</c:v>
                </c:pt>
                <c:pt idx="470">
                  <c:v>4824</c:v>
                </c:pt>
                <c:pt idx="471">
                  <c:v>4854</c:v>
                </c:pt>
                <c:pt idx="472">
                  <c:v>4954</c:v>
                </c:pt>
                <c:pt idx="473">
                  <c:v>4121</c:v>
                </c:pt>
                <c:pt idx="474">
                  <c:v>1833</c:v>
                </c:pt>
                <c:pt idx="475">
                  <c:v>730</c:v>
                </c:pt>
                <c:pt idx="476">
                  <c:v>3988</c:v>
                </c:pt>
                <c:pt idx="477">
                  <c:v>1591</c:v>
                </c:pt>
                <c:pt idx="478">
                  <c:v>2973</c:v>
                </c:pt>
                <c:pt idx="479">
                  <c:v>3573</c:v>
                </c:pt>
                <c:pt idx="480">
                  <c:v>4983</c:v>
                </c:pt>
                <c:pt idx="481">
                  <c:v>324</c:v>
                </c:pt>
                <c:pt idx="482">
                  <c:v>2139</c:v>
                </c:pt>
                <c:pt idx="483">
                  <c:v>1834</c:v>
                </c:pt>
                <c:pt idx="484">
                  <c:v>3137</c:v>
                </c:pt>
                <c:pt idx="485">
                  <c:v>3164</c:v>
                </c:pt>
                <c:pt idx="486">
                  <c:v>4392</c:v>
                </c:pt>
                <c:pt idx="487">
                  <c:v>3304</c:v>
                </c:pt>
                <c:pt idx="488">
                  <c:v>3064</c:v>
                </c:pt>
                <c:pt idx="489">
                  <c:v>4805</c:v>
                </c:pt>
                <c:pt idx="490">
                  <c:v>3784</c:v>
                </c:pt>
                <c:pt idx="491">
                  <c:v>1664</c:v>
                </c:pt>
                <c:pt idx="492">
                  <c:v>3764</c:v>
                </c:pt>
                <c:pt idx="493">
                  <c:v>1152</c:v>
                </c:pt>
                <c:pt idx="494">
                  <c:v>4421</c:v>
                </c:pt>
                <c:pt idx="495">
                  <c:v>690</c:v>
                </c:pt>
                <c:pt idx="496">
                  <c:v>3246</c:v>
                </c:pt>
                <c:pt idx="497">
                  <c:v>1679</c:v>
                </c:pt>
                <c:pt idx="498">
                  <c:v>546</c:v>
                </c:pt>
                <c:pt idx="499">
                  <c:v>3907</c:v>
                </c:pt>
                <c:pt idx="500">
                  <c:v>283</c:v>
                </c:pt>
                <c:pt idx="501">
                  <c:v>2644</c:v>
                </c:pt>
                <c:pt idx="502">
                  <c:v>3230</c:v>
                </c:pt>
                <c:pt idx="503">
                  <c:v>1423</c:v>
                </c:pt>
                <c:pt idx="504">
                  <c:v>4892</c:v>
                </c:pt>
                <c:pt idx="505">
                  <c:v>4465</c:v>
                </c:pt>
                <c:pt idx="506">
                  <c:v>302</c:v>
                </c:pt>
                <c:pt idx="507">
                  <c:v>1351</c:v>
                </c:pt>
                <c:pt idx="508">
                  <c:v>1241</c:v>
                </c:pt>
                <c:pt idx="509">
                  <c:v>1764</c:v>
                </c:pt>
                <c:pt idx="510">
                  <c:v>2857</c:v>
                </c:pt>
                <c:pt idx="511">
                  <c:v>3601</c:v>
                </c:pt>
                <c:pt idx="512">
                  <c:v>1220</c:v>
                </c:pt>
                <c:pt idx="513">
                  <c:v>968</c:v>
                </c:pt>
                <c:pt idx="514">
                  <c:v>4191</c:v>
                </c:pt>
                <c:pt idx="515">
                  <c:v>2812</c:v>
                </c:pt>
                <c:pt idx="516">
                  <c:v>4720</c:v>
                </c:pt>
                <c:pt idx="517">
                  <c:v>3400</c:v>
                </c:pt>
                <c:pt idx="518">
                  <c:v>1392</c:v>
                </c:pt>
                <c:pt idx="519">
                  <c:v>2681</c:v>
                </c:pt>
                <c:pt idx="520">
                  <c:v>4628</c:v>
                </c:pt>
                <c:pt idx="521">
                  <c:v>1235</c:v>
                </c:pt>
                <c:pt idx="522">
                  <c:v>2888</c:v>
                </c:pt>
                <c:pt idx="523">
                  <c:v>2670</c:v>
                </c:pt>
                <c:pt idx="524">
                  <c:v>541</c:v>
                </c:pt>
                <c:pt idx="525">
                  <c:v>4715</c:v>
                </c:pt>
                <c:pt idx="526">
                  <c:v>3729</c:v>
                </c:pt>
                <c:pt idx="527">
                  <c:v>1428</c:v>
                </c:pt>
                <c:pt idx="528">
                  <c:v>3868</c:v>
                </c:pt>
                <c:pt idx="529">
                  <c:v>1066</c:v>
                </c:pt>
                <c:pt idx="530">
                  <c:v>172</c:v>
                </c:pt>
                <c:pt idx="531">
                  <c:v>2169</c:v>
                </c:pt>
                <c:pt idx="532">
                  <c:v>951</c:v>
                </c:pt>
                <c:pt idx="533">
                  <c:v>2876</c:v>
                </c:pt>
                <c:pt idx="534">
                  <c:v>987</c:v>
                </c:pt>
                <c:pt idx="535">
                  <c:v>229</c:v>
                </c:pt>
                <c:pt idx="536">
                  <c:v>3858</c:v>
                </c:pt>
                <c:pt idx="537">
                  <c:v>1474</c:v>
                </c:pt>
                <c:pt idx="538">
                  <c:v>438</c:v>
                </c:pt>
                <c:pt idx="539">
                  <c:v>4316</c:v>
                </c:pt>
                <c:pt idx="540">
                  <c:v>2373</c:v>
                </c:pt>
                <c:pt idx="541">
                  <c:v>2120</c:v>
                </c:pt>
                <c:pt idx="542">
                  <c:v>101</c:v>
                </c:pt>
                <c:pt idx="543">
                  <c:v>3764</c:v>
                </c:pt>
                <c:pt idx="544">
                  <c:v>4481</c:v>
                </c:pt>
                <c:pt idx="545">
                  <c:v>3709</c:v>
                </c:pt>
                <c:pt idx="546">
                  <c:v>688</c:v>
                </c:pt>
                <c:pt idx="547">
                  <c:v>584</c:v>
                </c:pt>
                <c:pt idx="548">
                  <c:v>3765</c:v>
                </c:pt>
                <c:pt idx="549">
                  <c:v>3917</c:v>
                </c:pt>
                <c:pt idx="550">
                  <c:v>1182</c:v>
                </c:pt>
                <c:pt idx="551">
                  <c:v>2532</c:v>
                </c:pt>
                <c:pt idx="552">
                  <c:v>4266</c:v>
                </c:pt>
                <c:pt idx="553">
                  <c:v>2578</c:v>
                </c:pt>
                <c:pt idx="554">
                  <c:v>4120</c:v>
                </c:pt>
                <c:pt idx="555">
                  <c:v>1235</c:v>
                </c:pt>
                <c:pt idx="556">
                  <c:v>839</c:v>
                </c:pt>
                <c:pt idx="557">
                  <c:v>380</c:v>
                </c:pt>
                <c:pt idx="558">
                  <c:v>3038</c:v>
                </c:pt>
                <c:pt idx="559">
                  <c:v>3360</c:v>
                </c:pt>
                <c:pt idx="560">
                  <c:v>1179</c:v>
                </c:pt>
                <c:pt idx="561">
                  <c:v>4881</c:v>
                </c:pt>
                <c:pt idx="562">
                  <c:v>4565</c:v>
                </c:pt>
                <c:pt idx="563">
                  <c:v>434</c:v>
                </c:pt>
                <c:pt idx="564">
                  <c:v>2275</c:v>
                </c:pt>
                <c:pt idx="565">
                  <c:v>579</c:v>
                </c:pt>
                <c:pt idx="566">
                  <c:v>727</c:v>
                </c:pt>
                <c:pt idx="567">
                  <c:v>4391</c:v>
                </c:pt>
                <c:pt idx="568">
                  <c:v>3845</c:v>
                </c:pt>
                <c:pt idx="569">
                  <c:v>2183</c:v>
                </c:pt>
                <c:pt idx="570">
                  <c:v>2092</c:v>
                </c:pt>
                <c:pt idx="571">
                  <c:v>3931</c:v>
                </c:pt>
                <c:pt idx="572">
                  <c:v>4680</c:v>
                </c:pt>
                <c:pt idx="573">
                  <c:v>473</c:v>
                </c:pt>
                <c:pt idx="574">
                  <c:v>2160</c:v>
                </c:pt>
                <c:pt idx="575">
                  <c:v>890</c:v>
                </c:pt>
                <c:pt idx="576">
                  <c:v>4331</c:v>
                </c:pt>
                <c:pt idx="577">
                  <c:v>4161</c:v>
                </c:pt>
                <c:pt idx="578">
                  <c:v>2589</c:v>
                </c:pt>
                <c:pt idx="579">
                  <c:v>2625</c:v>
                </c:pt>
                <c:pt idx="580">
                  <c:v>915</c:v>
                </c:pt>
                <c:pt idx="581">
                  <c:v>2486</c:v>
                </c:pt>
                <c:pt idx="582">
                  <c:v>3838</c:v>
                </c:pt>
                <c:pt idx="583">
                  <c:v>582</c:v>
                </c:pt>
                <c:pt idx="584">
                  <c:v>1838</c:v>
                </c:pt>
                <c:pt idx="585">
                  <c:v>1848</c:v>
                </c:pt>
                <c:pt idx="586">
                  <c:v>3579</c:v>
                </c:pt>
                <c:pt idx="587">
                  <c:v>4424</c:v>
                </c:pt>
                <c:pt idx="588">
                  <c:v>3762</c:v>
                </c:pt>
                <c:pt idx="589">
                  <c:v>1096</c:v>
                </c:pt>
                <c:pt idx="590">
                  <c:v>782</c:v>
                </c:pt>
                <c:pt idx="591">
                  <c:v>710</c:v>
                </c:pt>
                <c:pt idx="592">
                  <c:v>422</c:v>
                </c:pt>
                <c:pt idx="593">
                  <c:v>3784</c:v>
                </c:pt>
                <c:pt idx="594">
                  <c:v>1895</c:v>
                </c:pt>
                <c:pt idx="595">
                  <c:v>4022</c:v>
                </c:pt>
                <c:pt idx="596">
                  <c:v>4614</c:v>
                </c:pt>
                <c:pt idx="597">
                  <c:v>1869</c:v>
                </c:pt>
                <c:pt idx="598">
                  <c:v>3929</c:v>
                </c:pt>
                <c:pt idx="599">
                  <c:v>2451</c:v>
                </c:pt>
                <c:pt idx="600">
                  <c:v>1400</c:v>
                </c:pt>
                <c:pt idx="601">
                  <c:v>3276</c:v>
                </c:pt>
                <c:pt idx="602">
                  <c:v>3195</c:v>
                </c:pt>
                <c:pt idx="603">
                  <c:v>290</c:v>
                </c:pt>
                <c:pt idx="604">
                  <c:v>41</c:v>
                </c:pt>
                <c:pt idx="605">
                  <c:v>4437</c:v>
                </c:pt>
                <c:pt idx="606">
                  <c:v>1774</c:v>
                </c:pt>
                <c:pt idx="607">
                  <c:v>3675</c:v>
                </c:pt>
                <c:pt idx="608">
                  <c:v>2507</c:v>
                </c:pt>
                <c:pt idx="609">
                  <c:v>3045</c:v>
                </c:pt>
                <c:pt idx="610">
                  <c:v>3227</c:v>
                </c:pt>
                <c:pt idx="611">
                  <c:v>893</c:v>
                </c:pt>
                <c:pt idx="612">
                  <c:v>915</c:v>
                </c:pt>
                <c:pt idx="613">
                  <c:v>2558</c:v>
                </c:pt>
                <c:pt idx="614">
                  <c:v>1993</c:v>
                </c:pt>
                <c:pt idx="615">
                  <c:v>2995</c:v>
                </c:pt>
                <c:pt idx="616">
                  <c:v>2503</c:v>
                </c:pt>
                <c:pt idx="617">
                  <c:v>364</c:v>
                </c:pt>
                <c:pt idx="618">
                  <c:v>4209</c:v>
                </c:pt>
                <c:pt idx="619">
                  <c:v>2000</c:v>
                </c:pt>
                <c:pt idx="620">
                  <c:v>2745</c:v>
                </c:pt>
                <c:pt idx="621">
                  <c:v>396</c:v>
                </c:pt>
                <c:pt idx="622">
                  <c:v>4709</c:v>
                </c:pt>
                <c:pt idx="623">
                  <c:v>4384</c:v>
                </c:pt>
                <c:pt idx="624">
                  <c:v>2470</c:v>
                </c:pt>
                <c:pt idx="625">
                  <c:v>1384</c:v>
                </c:pt>
                <c:pt idx="626">
                  <c:v>2399</c:v>
                </c:pt>
                <c:pt idx="627">
                  <c:v>4140</c:v>
                </c:pt>
                <c:pt idx="628">
                  <c:v>1145</c:v>
                </c:pt>
                <c:pt idx="629">
                  <c:v>3238</c:v>
                </c:pt>
                <c:pt idx="630">
                  <c:v>4199</c:v>
                </c:pt>
                <c:pt idx="631">
                  <c:v>3174</c:v>
                </c:pt>
                <c:pt idx="632">
                  <c:v>1184</c:v>
                </c:pt>
                <c:pt idx="633">
                  <c:v>3559</c:v>
                </c:pt>
                <c:pt idx="634">
                  <c:v>403</c:v>
                </c:pt>
                <c:pt idx="635">
                  <c:v>321</c:v>
                </c:pt>
                <c:pt idx="636">
                  <c:v>449</c:v>
                </c:pt>
                <c:pt idx="637">
                  <c:v>822</c:v>
                </c:pt>
                <c:pt idx="638">
                  <c:v>716</c:v>
                </c:pt>
                <c:pt idx="639">
                  <c:v>431</c:v>
                </c:pt>
                <c:pt idx="640">
                  <c:v>2793</c:v>
                </c:pt>
                <c:pt idx="641">
                  <c:v>4159</c:v>
                </c:pt>
                <c:pt idx="642">
                  <c:v>295</c:v>
                </c:pt>
                <c:pt idx="643">
                  <c:v>2364</c:v>
                </c:pt>
                <c:pt idx="644">
                  <c:v>849</c:v>
                </c:pt>
                <c:pt idx="645">
                  <c:v>3478</c:v>
                </c:pt>
                <c:pt idx="646">
                  <c:v>1762</c:v>
                </c:pt>
                <c:pt idx="647">
                  <c:v>3875</c:v>
                </c:pt>
                <c:pt idx="648">
                  <c:v>3997</c:v>
                </c:pt>
                <c:pt idx="649">
                  <c:v>1300</c:v>
                </c:pt>
                <c:pt idx="650">
                  <c:v>3717</c:v>
                </c:pt>
                <c:pt idx="651">
                  <c:v>3236</c:v>
                </c:pt>
                <c:pt idx="652">
                  <c:v>2047</c:v>
                </c:pt>
                <c:pt idx="653">
                  <c:v>4368</c:v>
                </c:pt>
                <c:pt idx="654">
                  <c:v>4526</c:v>
                </c:pt>
                <c:pt idx="655">
                  <c:v>4541</c:v>
                </c:pt>
                <c:pt idx="656">
                  <c:v>2074</c:v>
                </c:pt>
                <c:pt idx="657">
                  <c:v>915</c:v>
                </c:pt>
                <c:pt idx="658">
                  <c:v>3095</c:v>
                </c:pt>
                <c:pt idx="659">
                  <c:v>1011</c:v>
                </c:pt>
                <c:pt idx="660">
                  <c:v>1606</c:v>
                </c:pt>
                <c:pt idx="661">
                  <c:v>1675</c:v>
                </c:pt>
                <c:pt idx="662">
                  <c:v>2108</c:v>
                </c:pt>
                <c:pt idx="663">
                  <c:v>1966</c:v>
                </c:pt>
                <c:pt idx="664">
                  <c:v>3286</c:v>
                </c:pt>
                <c:pt idx="665">
                  <c:v>4006</c:v>
                </c:pt>
                <c:pt idx="666">
                  <c:v>3598</c:v>
                </c:pt>
                <c:pt idx="667">
                  <c:v>497</c:v>
                </c:pt>
                <c:pt idx="668">
                  <c:v>3568</c:v>
                </c:pt>
                <c:pt idx="669">
                  <c:v>669</c:v>
                </c:pt>
                <c:pt idx="670">
                  <c:v>4534</c:v>
                </c:pt>
                <c:pt idx="671">
                  <c:v>3403</c:v>
                </c:pt>
                <c:pt idx="672">
                  <c:v>2134</c:v>
                </c:pt>
                <c:pt idx="673">
                  <c:v>3381</c:v>
                </c:pt>
                <c:pt idx="674">
                  <c:v>3359</c:v>
                </c:pt>
                <c:pt idx="675">
                  <c:v>289</c:v>
                </c:pt>
                <c:pt idx="676">
                  <c:v>1369</c:v>
                </c:pt>
                <c:pt idx="677">
                  <c:v>2882</c:v>
                </c:pt>
                <c:pt idx="678">
                  <c:v>458</c:v>
                </c:pt>
                <c:pt idx="679">
                  <c:v>2987</c:v>
                </c:pt>
                <c:pt idx="680">
                  <c:v>1358</c:v>
                </c:pt>
                <c:pt idx="681">
                  <c:v>3336</c:v>
                </c:pt>
                <c:pt idx="682">
                  <c:v>3180</c:v>
                </c:pt>
                <c:pt idx="683">
                  <c:v>4741</c:v>
                </c:pt>
                <c:pt idx="684">
                  <c:v>350</c:v>
                </c:pt>
                <c:pt idx="685">
                  <c:v>847</c:v>
                </c:pt>
                <c:pt idx="686">
                  <c:v>3416</c:v>
                </c:pt>
                <c:pt idx="687">
                  <c:v>3577</c:v>
                </c:pt>
                <c:pt idx="688">
                  <c:v>2623</c:v>
                </c:pt>
                <c:pt idx="689">
                  <c:v>2165</c:v>
                </c:pt>
                <c:pt idx="690">
                  <c:v>4193</c:v>
                </c:pt>
                <c:pt idx="691">
                  <c:v>239</c:v>
                </c:pt>
                <c:pt idx="692">
                  <c:v>353</c:v>
                </c:pt>
                <c:pt idx="693">
                  <c:v>1250</c:v>
                </c:pt>
                <c:pt idx="694">
                  <c:v>4635</c:v>
                </c:pt>
                <c:pt idx="695">
                  <c:v>2917</c:v>
                </c:pt>
                <c:pt idx="696">
                  <c:v>3950</c:v>
                </c:pt>
                <c:pt idx="697">
                  <c:v>4061</c:v>
                </c:pt>
                <c:pt idx="698">
                  <c:v>713</c:v>
                </c:pt>
                <c:pt idx="699">
                  <c:v>205</c:v>
                </c:pt>
                <c:pt idx="700">
                  <c:v>2143</c:v>
                </c:pt>
                <c:pt idx="701">
                  <c:v>1567</c:v>
                </c:pt>
                <c:pt idx="702">
                  <c:v>4075</c:v>
                </c:pt>
                <c:pt idx="703">
                  <c:v>2799</c:v>
                </c:pt>
                <c:pt idx="704">
                  <c:v>1874</c:v>
                </c:pt>
                <c:pt idx="705">
                  <c:v>3804</c:v>
                </c:pt>
                <c:pt idx="706">
                  <c:v>2706</c:v>
                </c:pt>
                <c:pt idx="707">
                  <c:v>247</c:v>
                </c:pt>
                <c:pt idx="708">
                  <c:v>920</c:v>
                </c:pt>
                <c:pt idx="709">
                  <c:v>2279</c:v>
                </c:pt>
                <c:pt idx="710">
                  <c:v>2907</c:v>
                </c:pt>
                <c:pt idx="711">
                  <c:v>3538</c:v>
                </c:pt>
                <c:pt idx="712">
                  <c:v>763</c:v>
                </c:pt>
                <c:pt idx="713">
                  <c:v>972</c:v>
                </c:pt>
                <c:pt idx="714">
                  <c:v>3677</c:v>
                </c:pt>
                <c:pt idx="715">
                  <c:v>272</c:v>
                </c:pt>
                <c:pt idx="716">
                  <c:v>3579</c:v>
                </c:pt>
                <c:pt idx="717">
                  <c:v>2187</c:v>
                </c:pt>
                <c:pt idx="718">
                  <c:v>3730</c:v>
                </c:pt>
                <c:pt idx="719">
                  <c:v>3259</c:v>
                </c:pt>
                <c:pt idx="720">
                  <c:v>749</c:v>
                </c:pt>
                <c:pt idx="721">
                  <c:v>4994</c:v>
                </c:pt>
                <c:pt idx="722">
                  <c:v>2266</c:v>
                </c:pt>
                <c:pt idx="723">
                  <c:v>2507</c:v>
                </c:pt>
                <c:pt idx="724">
                  <c:v>327</c:v>
                </c:pt>
                <c:pt idx="725">
                  <c:v>717</c:v>
                </c:pt>
                <c:pt idx="726">
                  <c:v>2103</c:v>
                </c:pt>
                <c:pt idx="727">
                  <c:v>322</c:v>
                </c:pt>
                <c:pt idx="728">
                  <c:v>4467</c:v>
                </c:pt>
                <c:pt idx="729">
                  <c:v>297</c:v>
                </c:pt>
                <c:pt idx="730">
                  <c:v>3927</c:v>
                </c:pt>
                <c:pt idx="731">
                  <c:v>3836</c:v>
                </c:pt>
                <c:pt idx="732">
                  <c:v>2338</c:v>
                </c:pt>
                <c:pt idx="733">
                  <c:v>2282</c:v>
                </c:pt>
                <c:pt idx="734">
                  <c:v>1152</c:v>
                </c:pt>
                <c:pt idx="735">
                  <c:v>4176</c:v>
                </c:pt>
                <c:pt idx="736">
                  <c:v>642</c:v>
                </c:pt>
                <c:pt idx="737">
                  <c:v>3221</c:v>
                </c:pt>
                <c:pt idx="738">
                  <c:v>3217</c:v>
                </c:pt>
                <c:pt idx="739">
                  <c:v>2451</c:v>
                </c:pt>
                <c:pt idx="740">
                  <c:v>2160</c:v>
                </c:pt>
                <c:pt idx="741">
                  <c:v>1800</c:v>
                </c:pt>
                <c:pt idx="742">
                  <c:v>2027</c:v>
                </c:pt>
                <c:pt idx="743">
                  <c:v>4602</c:v>
                </c:pt>
                <c:pt idx="744">
                  <c:v>1526</c:v>
                </c:pt>
                <c:pt idx="745">
                  <c:v>2851</c:v>
                </c:pt>
                <c:pt idx="746">
                  <c:v>464</c:v>
                </c:pt>
                <c:pt idx="747">
                  <c:v>2789</c:v>
                </c:pt>
                <c:pt idx="748">
                  <c:v>2697</c:v>
                </c:pt>
                <c:pt idx="749">
                  <c:v>3862</c:v>
                </c:pt>
                <c:pt idx="750">
                  <c:v>1533</c:v>
                </c:pt>
                <c:pt idx="751">
                  <c:v>4709</c:v>
                </c:pt>
                <c:pt idx="752">
                  <c:v>2172</c:v>
                </c:pt>
                <c:pt idx="753">
                  <c:v>3373</c:v>
                </c:pt>
                <c:pt idx="754">
                  <c:v>885</c:v>
                </c:pt>
                <c:pt idx="755">
                  <c:v>818</c:v>
                </c:pt>
                <c:pt idx="756">
                  <c:v>1673</c:v>
                </c:pt>
                <c:pt idx="757">
                  <c:v>4689</c:v>
                </c:pt>
                <c:pt idx="758">
                  <c:v>3978</c:v>
                </c:pt>
                <c:pt idx="759">
                  <c:v>2584</c:v>
                </c:pt>
                <c:pt idx="760">
                  <c:v>3205</c:v>
                </c:pt>
                <c:pt idx="761">
                  <c:v>616</c:v>
                </c:pt>
                <c:pt idx="762">
                  <c:v>1994</c:v>
                </c:pt>
                <c:pt idx="763">
                  <c:v>1302</c:v>
                </c:pt>
                <c:pt idx="764">
                  <c:v>2889</c:v>
                </c:pt>
                <c:pt idx="765">
                  <c:v>4523</c:v>
                </c:pt>
                <c:pt idx="766">
                  <c:v>3679</c:v>
                </c:pt>
                <c:pt idx="767">
                  <c:v>1717</c:v>
                </c:pt>
                <c:pt idx="768">
                  <c:v>1135</c:v>
                </c:pt>
                <c:pt idx="769">
                  <c:v>3594</c:v>
                </c:pt>
                <c:pt idx="770">
                  <c:v>1661</c:v>
                </c:pt>
                <c:pt idx="771">
                  <c:v>3454</c:v>
                </c:pt>
                <c:pt idx="772">
                  <c:v>916</c:v>
                </c:pt>
                <c:pt idx="773">
                  <c:v>4901</c:v>
                </c:pt>
                <c:pt idx="774">
                  <c:v>1082</c:v>
                </c:pt>
                <c:pt idx="775">
                  <c:v>366</c:v>
                </c:pt>
                <c:pt idx="776">
                  <c:v>3800</c:v>
                </c:pt>
                <c:pt idx="777">
                  <c:v>2300</c:v>
                </c:pt>
                <c:pt idx="778">
                  <c:v>3600</c:v>
                </c:pt>
                <c:pt idx="779">
                  <c:v>536</c:v>
                </c:pt>
                <c:pt idx="780">
                  <c:v>1751</c:v>
                </c:pt>
                <c:pt idx="781">
                  <c:v>4317</c:v>
                </c:pt>
                <c:pt idx="782">
                  <c:v>1736</c:v>
                </c:pt>
                <c:pt idx="783">
                  <c:v>3260</c:v>
                </c:pt>
                <c:pt idx="784">
                  <c:v>1976</c:v>
                </c:pt>
                <c:pt idx="785">
                  <c:v>170</c:v>
                </c:pt>
                <c:pt idx="786">
                  <c:v>3217</c:v>
                </c:pt>
                <c:pt idx="787">
                  <c:v>2425</c:v>
                </c:pt>
                <c:pt idx="788">
                  <c:v>2692</c:v>
                </c:pt>
                <c:pt idx="789">
                  <c:v>931</c:v>
                </c:pt>
                <c:pt idx="790">
                  <c:v>3481</c:v>
                </c:pt>
                <c:pt idx="791">
                  <c:v>4787</c:v>
                </c:pt>
                <c:pt idx="792">
                  <c:v>4786</c:v>
                </c:pt>
                <c:pt idx="793">
                  <c:v>613</c:v>
                </c:pt>
                <c:pt idx="794">
                  <c:v>4495</c:v>
                </c:pt>
                <c:pt idx="795">
                  <c:v>905</c:v>
                </c:pt>
                <c:pt idx="796">
                  <c:v>3937</c:v>
                </c:pt>
                <c:pt idx="797">
                  <c:v>1665</c:v>
                </c:pt>
                <c:pt idx="798">
                  <c:v>4703</c:v>
                </c:pt>
                <c:pt idx="799">
                  <c:v>2216</c:v>
                </c:pt>
                <c:pt idx="800">
                  <c:v>1032</c:v>
                </c:pt>
                <c:pt idx="801">
                  <c:v>727</c:v>
                </c:pt>
                <c:pt idx="802">
                  <c:v>1688</c:v>
                </c:pt>
                <c:pt idx="803">
                  <c:v>1661</c:v>
                </c:pt>
                <c:pt idx="804">
                  <c:v>4440</c:v>
                </c:pt>
                <c:pt idx="805">
                  <c:v>4474</c:v>
                </c:pt>
                <c:pt idx="806">
                  <c:v>347</c:v>
                </c:pt>
                <c:pt idx="807">
                  <c:v>1940</c:v>
                </c:pt>
                <c:pt idx="808">
                  <c:v>3706</c:v>
                </c:pt>
                <c:pt idx="809">
                  <c:v>486</c:v>
                </c:pt>
                <c:pt idx="810">
                  <c:v>3741</c:v>
                </c:pt>
                <c:pt idx="811">
                  <c:v>82</c:v>
                </c:pt>
                <c:pt idx="812">
                  <c:v>198</c:v>
                </c:pt>
                <c:pt idx="813">
                  <c:v>1458</c:v>
                </c:pt>
                <c:pt idx="814">
                  <c:v>4677</c:v>
                </c:pt>
                <c:pt idx="815">
                  <c:v>4187</c:v>
                </c:pt>
                <c:pt idx="816">
                  <c:v>342</c:v>
                </c:pt>
                <c:pt idx="817">
                  <c:v>772</c:v>
                </c:pt>
                <c:pt idx="818">
                  <c:v>3988</c:v>
                </c:pt>
                <c:pt idx="819">
                  <c:v>3890</c:v>
                </c:pt>
                <c:pt idx="820">
                  <c:v>1040</c:v>
                </c:pt>
                <c:pt idx="821">
                  <c:v>4696</c:v>
                </c:pt>
                <c:pt idx="822">
                  <c:v>2867</c:v>
                </c:pt>
                <c:pt idx="823">
                  <c:v>3588</c:v>
                </c:pt>
                <c:pt idx="824">
                  <c:v>3778</c:v>
                </c:pt>
                <c:pt idx="825">
                  <c:v>552</c:v>
                </c:pt>
                <c:pt idx="826">
                  <c:v>401</c:v>
                </c:pt>
                <c:pt idx="827">
                  <c:v>1136</c:v>
                </c:pt>
                <c:pt idx="828">
                  <c:v>353</c:v>
                </c:pt>
                <c:pt idx="829">
                  <c:v>2435</c:v>
                </c:pt>
                <c:pt idx="830">
                  <c:v>3246</c:v>
                </c:pt>
                <c:pt idx="831">
                  <c:v>1555</c:v>
                </c:pt>
                <c:pt idx="832">
                  <c:v>140</c:v>
                </c:pt>
                <c:pt idx="833">
                  <c:v>3807</c:v>
                </c:pt>
                <c:pt idx="834">
                  <c:v>3356</c:v>
                </c:pt>
                <c:pt idx="835">
                  <c:v>2324</c:v>
                </c:pt>
                <c:pt idx="836">
                  <c:v>959</c:v>
                </c:pt>
                <c:pt idx="837">
                  <c:v>1511</c:v>
                </c:pt>
                <c:pt idx="838">
                  <c:v>3252</c:v>
                </c:pt>
                <c:pt idx="839">
                  <c:v>3519</c:v>
                </c:pt>
                <c:pt idx="840">
                  <c:v>2566</c:v>
                </c:pt>
                <c:pt idx="841">
                  <c:v>1041</c:v>
                </c:pt>
                <c:pt idx="842">
                  <c:v>2261</c:v>
                </c:pt>
                <c:pt idx="843">
                  <c:v>4125</c:v>
                </c:pt>
                <c:pt idx="844">
                  <c:v>2915</c:v>
                </c:pt>
                <c:pt idx="845">
                  <c:v>1456</c:v>
                </c:pt>
                <c:pt idx="846">
                  <c:v>3465</c:v>
                </c:pt>
                <c:pt idx="847">
                  <c:v>2235</c:v>
                </c:pt>
                <c:pt idx="848">
                  <c:v>1724</c:v>
                </c:pt>
                <c:pt idx="849">
                  <c:v>3375</c:v>
                </c:pt>
                <c:pt idx="850">
                  <c:v>1655</c:v>
                </c:pt>
                <c:pt idx="851">
                  <c:v>1071</c:v>
                </c:pt>
                <c:pt idx="852">
                  <c:v>4152</c:v>
                </c:pt>
                <c:pt idx="853">
                  <c:v>1327</c:v>
                </c:pt>
                <c:pt idx="854">
                  <c:v>2251</c:v>
                </c:pt>
                <c:pt idx="855">
                  <c:v>4038</c:v>
                </c:pt>
                <c:pt idx="856">
                  <c:v>824</c:v>
                </c:pt>
                <c:pt idx="857">
                  <c:v>4681</c:v>
                </c:pt>
                <c:pt idx="858">
                  <c:v>827</c:v>
                </c:pt>
                <c:pt idx="859">
                  <c:v>3911</c:v>
                </c:pt>
                <c:pt idx="860">
                  <c:v>3906</c:v>
                </c:pt>
                <c:pt idx="861">
                  <c:v>671</c:v>
                </c:pt>
                <c:pt idx="862">
                  <c:v>2181</c:v>
                </c:pt>
                <c:pt idx="863">
                  <c:v>2902</c:v>
                </c:pt>
                <c:pt idx="864">
                  <c:v>3943</c:v>
                </c:pt>
                <c:pt idx="865">
                  <c:v>3452</c:v>
                </c:pt>
                <c:pt idx="866">
                  <c:v>3249</c:v>
                </c:pt>
                <c:pt idx="867">
                  <c:v>279</c:v>
                </c:pt>
                <c:pt idx="868">
                  <c:v>1006</c:v>
                </c:pt>
                <c:pt idx="869">
                  <c:v>4057</c:v>
                </c:pt>
                <c:pt idx="870">
                  <c:v>4225</c:v>
                </c:pt>
                <c:pt idx="871">
                  <c:v>4643</c:v>
                </c:pt>
                <c:pt idx="872">
                  <c:v>4633</c:v>
                </c:pt>
                <c:pt idx="873">
                  <c:v>1408</c:v>
                </c:pt>
                <c:pt idx="874">
                  <c:v>706</c:v>
                </c:pt>
                <c:pt idx="875">
                  <c:v>1228</c:v>
                </c:pt>
                <c:pt idx="876">
                  <c:v>2605</c:v>
                </c:pt>
                <c:pt idx="877">
                  <c:v>3481</c:v>
                </c:pt>
                <c:pt idx="878">
                  <c:v>600</c:v>
                </c:pt>
                <c:pt idx="879">
                  <c:v>138</c:v>
                </c:pt>
                <c:pt idx="880">
                  <c:v>1159</c:v>
                </c:pt>
                <c:pt idx="881">
                  <c:v>2909</c:v>
                </c:pt>
                <c:pt idx="882">
                  <c:v>1819</c:v>
                </c:pt>
                <c:pt idx="883">
                  <c:v>3142</c:v>
                </c:pt>
                <c:pt idx="884">
                  <c:v>362</c:v>
                </c:pt>
                <c:pt idx="885">
                  <c:v>2152</c:v>
                </c:pt>
                <c:pt idx="886">
                  <c:v>627</c:v>
                </c:pt>
                <c:pt idx="887">
                  <c:v>250</c:v>
                </c:pt>
                <c:pt idx="888">
                  <c:v>946</c:v>
                </c:pt>
                <c:pt idx="889">
                  <c:v>4139</c:v>
                </c:pt>
                <c:pt idx="890">
                  <c:v>2841</c:v>
                </c:pt>
                <c:pt idx="891">
                  <c:v>4945</c:v>
                </c:pt>
                <c:pt idx="892">
                  <c:v>3919</c:v>
                </c:pt>
                <c:pt idx="893">
                  <c:v>3739</c:v>
                </c:pt>
                <c:pt idx="894">
                  <c:v>1406</c:v>
                </c:pt>
                <c:pt idx="895">
                  <c:v>4446</c:v>
                </c:pt>
                <c:pt idx="896">
                  <c:v>1463</c:v>
                </c:pt>
                <c:pt idx="897">
                  <c:v>1122</c:v>
                </c:pt>
                <c:pt idx="898">
                  <c:v>2468</c:v>
                </c:pt>
                <c:pt idx="899">
                  <c:v>406</c:v>
                </c:pt>
                <c:pt idx="900">
                  <c:v>2219</c:v>
                </c:pt>
                <c:pt idx="901">
                  <c:v>3150</c:v>
                </c:pt>
                <c:pt idx="902">
                  <c:v>3735</c:v>
                </c:pt>
                <c:pt idx="903">
                  <c:v>2580</c:v>
                </c:pt>
                <c:pt idx="904">
                  <c:v>4110</c:v>
                </c:pt>
                <c:pt idx="905">
                  <c:v>1375</c:v>
                </c:pt>
                <c:pt idx="906">
                  <c:v>1681</c:v>
                </c:pt>
                <c:pt idx="907">
                  <c:v>3368</c:v>
                </c:pt>
                <c:pt idx="908">
                  <c:v>3981</c:v>
                </c:pt>
                <c:pt idx="909">
                  <c:v>3474</c:v>
                </c:pt>
                <c:pt idx="910">
                  <c:v>4629</c:v>
                </c:pt>
                <c:pt idx="911">
                  <c:v>2065</c:v>
                </c:pt>
                <c:pt idx="912">
                  <c:v>4574</c:v>
                </c:pt>
                <c:pt idx="913">
                  <c:v>2924</c:v>
                </c:pt>
                <c:pt idx="914">
                  <c:v>4367</c:v>
                </c:pt>
                <c:pt idx="915">
                  <c:v>2304</c:v>
                </c:pt>
                <c:pt idx="916">
                  <c:v>2547</c:v>
                </c:pt>
                <c:pt idx="917">
                  <c:v>4734</c:v>
                </c:pt>
                <c:pt idx="918">
                  <c:v>2560</c:v>
                </c:pt>
                <c:pt idx="919">
                  <c:v>4905</c:v>
                </c:pt>
                <c:pt idx="920">
                  <c:v>3588</c:v>
                </c:pt>
                <c:pt idx="921">
                  <c:v>4661</c:v>
                </c:pt>
                <c:pt idx="922">
                  <c:v>2562</c:v>
                </c:pt>
                <c:pt idx="923">
                  <c:v>4883</c:v>
                </c:pt>
                <c:pt idx="924">
                  <c:v>2992</c:v>
                </c:pt>
                <c:pt idx="925">
                  <c:v>235</c:v>
                </c:pt>
                <c:pt idx="926">
                  <c:v>457</c:v>
                </c:pt>
                <c:pt idx="927">
                  <c:v>1866</c:v>
                </c:pt>
                <c:pt idx="928">
                  <c:v>1885</c:v>
                </c:pt>
                <c:pt idx="929">
                  <c:v>400</c:v>
                </c:pt>
                <c:pt idx="930">
                  <c:v>1746</c:v>
                </c:pt>
                <c:pt idx="931">
                  <c:v>1395</c:v>
                </c:pt>
                <c:pt idx="932">
                  <c:v>3903</c:v>
                </c:pt>
                <c:pt idx="933">
                  <c:v>3665</c:v>
                </c:pt>
                <c:pt idx="934">
                  <c:v>1751</c:v>
                </c:pt>
                <c:pt idx="935">
                  <c:v>4264</c:v>
                </c:pt>
                <c:pt idx="936">
                  <c:v>3165</c:v>
                </c:pt>
                <c:pt idx="937">
                  <c:v>473</c:v>
                </c:pt>
                <c:pt idx="938">
                  <c:v>4229</c:v>
                </c:pt>
                <c:pt idx="939">
                  <c:v>440</c:v>
                </c:pt>
                <c:pt idx="940">
                  <c:v>4968</c:v>
                </c:pt>
                <c:pt idx="941">
                  <c:v>1830</c:v>
                </c:pt>
                <c:pt idx="942">
                  <c:v>415</c:v>
                </c:pt>
                <c:pt idx="943">
                  <c:v>2679</c:v>
                </c:pt>
                <c:pt idx="944">
                  <c:v>4029</c:v>
                </c:pt>
                <c:pt idx="945">
                  <c:v>4676</c:v>
                </c:pt>
                <c:pt idx="946">
                  <c:v>594</c:v>
                </c:pt>
                <c:pt idx="947">
                  <c:v>4445</c:v>
                </c:pt>
                <c:pt idx="948">
                  <c:v>1406</c:v>
                </c:pt>
                <c:pt idx="949">
                  <c:v>1379</c:v>
                </c:pt>
                <c:pt idx="950">
                  <c:v>4688</c:v>
                </c:pt>
                <c:pt idx="951">
                  <c:v>824</c:v>
                </c:pt>
                <c:pt idx="952">
                  <c:v>1406</c:v>
                </c:pt>
                <c:pt idx="953">
                  <c:v>662</c:v>
                </c:pt>
                <c:pt idx="954">
                  <c:v>4994</c:v>
                </c:pt>
                <c:pt idx="955">
                  <c:v>2034</c:v>
                </c:pt>
                <c:pt idx="956">
                  <c:v>4364</c:v>
                </c:pt>
                <c:pt idx="957">
                  <c:v>1699</c:v>
                </c:pt>
                <c:pt idx="958">
                  <c:v>401</c:v>
                </c:pt>
                <c:pt idx="959">
                  <c:v>3829</c:v>
                </c:pt>
                <c:pt idx="960">
                  <c:v>2931</c:v>
                </c:pt>
                <c:pt idx="961">
                  <c:v>4162</c:v>
                </c:pt>
                <c:pt idx="962">
                  <c:v>1322</c:v>
                </c:pt>
                <c:pt idx="963">
                  <c:v>2210</c:v>
                </c:pt>
                <c:pt idx="964">
                  <c:v>3399</c:v>
                </c:pt>
                <c:pt idx="965">
                  <c:v>803</c:v>
                </c:pt>
                <c:pt idx="966">
                  <c:v>3095</c:v>
                </c:pt>
                <c:pt idx="967">
                  <c:v>3304</c:v>
                </c:pt>
                <c:pt idx="968">
                  <c:v>1054</c:v>
                </c:pt>
                <c:pt idx="969">
                  <c:v>4446</c:v>
                </c:pt>
                <c:pt idx="970">
                  <c:v>3244</c:v>
                </c:pt>
                <c:pt idx="971">
                  <c:v>1942</c:v>
                </c:pt>
                <c:pt idx="972">
                  <c:v>4096</c:v>
                </c:pt>
                <c:pt idx="973">
                  <c:v>706</c:v>
                </c:pt>
                <c:pt idx="974">
                  <c:v>2651</c:v>
                </c:pt>
                <c:pt idx="975">
                  <c:v>3875</c:v>
                </c:pt>
                <c:pt idx="976">
                  <c:v>2401</c:v>
                </c:pt>
                <c:pt idx="977">
                  <c:v>246</c:v>
                </c:pt>
                <c:pt idx="978">
                  <c:v>4179</c:v>
                </c:pt>
                <c:pt idx="979">
                  <c:v>1728</c:v>
                </c:pt>
                <c:pt idx="980">
                  <c:v>2627</c:v>
                </c:pt>
                <c:pt idx="981">
                  <c:v>1393</c:v>
                </c:pt>
                <c:pt idx="982">
                  <c:v>347</c:v>
                </c:pt>
                <c:pt idx="983">
                  <c:v>3126</c:v>
                </c:pt>
                <c:pt idx="984">
                  <c:v>3542</c:v>
                </c:pt>
                <c:pt idx="985">
                  <c:v>2159</c:v>
                </c:pt>
                <c:pt idx="986">
                  <c:v>4291</c:v>
                </c:pt>
                <c:pt idx="987">
                  <c:v>2776</c:v>
                </c:pt>
                <c:pt idx="988">
                  <c:v>4464</c:v>
                </c:pt>
                <c:pt idx="989">
                  <c:v>3291</c:v>
                </c:pt>
                <c:pt idx="990">
                  <c:v>4222</c:v>
                </c:pt>
                <c:pt idx="991">
                  <c:v>1310</c:v>
                </c:pt>
                <c:pt idx="992">
                  <c:v>1819</c:v>
                </c:pt>
                <c:pt idx="993">
                  <c:v>2414</c:v>
                </c:pt>
                <c:pt idx="994">
                  <c:v>4000</c:v>
                </c:pt>
                <c:pt idx="995">
                  <c:v>3263</c:v>
                </c:pt>
                <c:pt idx="996">
                  <c:v>2386</c:v>
                </c:pt>
                <c:pt idx="997">
                  <c:v>3388</c:v>
                </c:pt>
                <c:pt idx="998">
                  <c:v>2901</c:v>
                </c:pt>
                <c:pt idx="999">
                  <c:v>2820</c:v>
                </c:pt>
              </c:numCache>
            </c:numRef>
          </c:xVal>
          <c:yVal>
            <c:numRef>
              <c:f>'BDD client - segmentation (4)'!$N$2:$N$1001</c:f>
              <c:numCache>
                <c:formatCode>General</c:formatCode>
                <c:ptCount val="1000"/>
                <c:pt idx="0">
                  <c:v>30.5</c:v>
                </c:pt>
                <c:pt idx="1">
                  <c:v>40</c:v>
                </c:pt>
                <c:pt idx="2">
                  <c:v>31.5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  <c:pt idx="6">
                  <c:v>26.5</c:v>
                </c:pt>
                <c:pt idx="7">
                  <c:v>55</c:v>
                </c:pt>
                <c:pt idx="8">
                  <c:v>29</c:v>
                </c:pt>
                <c:pt idx="9">
                  <c:v>37.5</c:v>
                </c:pt>
                <c:pt idx="10">
                  <c:v>13</c:v>
                </c:pt>
                <c:pt idx="11">
                  <c:v>31.5</c:v>
                </c:pt>
                <c:pt idx="12">
                  <c:v>33</c:v>
                </c:pt>
                <c:pt idx="13">
                  <c:v>43.5</c:v>
                </c:pt>
                <c:pt idx="14">
                  <c:v>33.5</c:v>
                </c:pt>
                <c:pt idx="15">
                  <c:v>34.5</c:v>
                </c:pt>
                <c:pt idx="16">
                  <c:v>47</c:v>
                </c:pt>
                <c:pt idx="17">
                  <c:v>36</c:v>
                </c:pt>
                <c:pt idx="18">
                  <c:v>40.5</c:v>
                </c:pt>
                <c:pt idx="19">
                  <c:v>23.5</c:v>
                </c:pt>
                <c:pt idx="20">
                  <c:v>48.5</c:v>
                </c:pt>
                <c:pt idx="21">
                  <c:v>25</c:v>
                </c:pt>
                <c:pt idx="22">
                  <c:v>24</c:v>
                </c:pt>
                <c:pt idx="23">
                  <c:v>39.5</c:v>
                </c:pt>
                <c:pt idx="24">
                  <c:v>30.5</c:v>
                </c:pt>
                <c:pt idx="25">
                  <c:v>10.5</c:v>
                </c:pt>
                <c:pt idx="26">
                  <c:v>38.5</c:v>
                </c:pt>
                <c:pt idx="27">
                  <c:v>23</c:v>
                </c:pt>
                <c:pt idx="28">
                  <c:v>43</c:v>
                </c:pt>
                <c:pt idx="29">
                  <c:v>36</c:v>
                </c:pt>
                <c:pt idx="30">
                  <c:v>37.5</c:v>
                </c:pt>
                <c:pt idx="31">
                  <c:v>35.5</c:v>
                </c:pt>
                <c:pt idx="32">
                  <c:v>35.5</c:v>
                </c:pt>
                <c:pt idx="33">
                  <c:v>34</c:v>
                </c:pt>
                <c:pt idx="34">
                  <c:v>27</c:v>
                </c:pt>
                <c:pt idx="35">
                  <c:v>39</c:v>
                </c:pt>
                <c:pt idx="36">
                  <c:v>43.5</c:v>
                </c:pt>
                <c:pt idx="37">
                  <c:v>24.5</c:v>
                </c:pt>
                <c:pt idx="38">
                  <c:v>42</c:v>
                </c:pt>
                <c:pt idx="39">
                  <c:v>21.5</c:v>
                </c:pt>
                <c:pt idx="40">
                  <c:v>23.5</c:v>
                </c:pt>
                <c:pt idx="41">
                  <c:v>27</c:v>
                </c:pt>
                <c:pt idx="42">
                  <c:v>33.5</c:v>
                </c:pt>
                <c:pt idx="43">
                  <c:v>7.5</c:v>
                </c:pt>
                <c:pt idx="44">
                  <c:v>24.5</c:v>
                </c:pt>
                <c:pt idx="45">
                  <c:v>35.5</c:v>
                </c:pt>
                <c:pt idx="46">
                  <c:v>41</c:v>
                </c:pt>
                <c:pt idx="47">
                  <c:v>21</c:v>
                </c:pt>
                <c:pt idx="48">
                  <c:v>6.5</c:v>
                </c:pt>
                <c:pt idx="49">
                  <c:v>11.5</c:v>
                </c:pt>
                <c:pt idx="50">
                  <c:v>14</c:v>
                </c:pt>
                <c:pt idx="51">
                  <c:v>47.5</c:v>
                </c:pt>
                <c:pt idx="52">
                  <c:v>26.5</c:v>
                </c:pt>
                <c:pt idx="53">
                  <c:v>34</c:v>
                </c:pt>
                <c:pt idx="54">
                  <c:v>36.5</c:v>
                </c:pt>
                <c:pt idx="55">
                  <c:v>7</c:v>
                </c:pt>
                <c:pt idx="56">
                  <c:v>33.5</c:v>
                </c:pt>
                <c:pt idx="57">
                  <c:v>34</c:v>
                </c:pt>
                <c:pt idx="58">
                  <c:v>31.5</c:v>
                </c:pt>
                <c:pt idx="59">
                  <c:v>20</c:v>
                </c:pt>
                <c:pt idx="60">
                  <c:v>38</c:v>
                </c:pt>
                <c:pt idx="61">
                  <c:v>33</c:v>
                </c:pt>
                <c:pt idx="62">
                  <c:v>24.5</c:v>
                </c:pt>
                <c:pt idx="63">
                  <c:v>42</c:v>
                </c:pt>
                <c:pt idx="64">
                  <c:v>24</c:v>
                </c:pt>
                <c:pt idx="65">
                  <c:v>15</c:v>
                </c:pt>
                <c:pt idx="66">
                  <c:v>40</c:v>
                </c:pt>
                <c:pt idx="67">
                  <c:v>34</c:v>
                </c:pt>
                <c:pt idx="68">
                  <c:v>31.5</c:v>
                </c:pt>
                <c:pt idx="69">
                  <c:v>27.5</c:v>
                </c:pt>
                <c:pt idx="70">
                  <c:v>44</c:v>
                </c:pt>
                <c:pt idx="71">
                  <c:v>44</c:v>
                </c:pt>
                <c:pt idx="72">
                  <c:v>36</c:v>
                </c:pt>
                <c:pt idx="73">
                  <c:v>34</c:v>
                </c:pt>
                <c:pt idx="74">
                  <c:v>33</c:v>
                </c:pt>
                <c:pt idx="75">
                  <c:v>38.5</c:v>
                </c:pt>
                <c:pt idx="76">
                  <c:v>20</c:v>
                </c:pt>
                <c:pt idx="77">
                  <c:v>35</c:v>
                </c:pt>
                <c:pt idx="78">
                  <c:v>22</c:v>
                </c:pt>
                <c:pt idx="79">
                  <c:v>32.5</c:v>
                </c:pt>
                <c:pt idx="80">
                  <c:v>22</c:v>
                </c:pt>
                <c:pt idx="81">
                  <c:v>36.5</c:v>
                </c:pt>
                <c:pt idx="82">
                  <c:v>23.5</c:v>
                </c:pt>
                <c:pt idx="83">
                  <c:v>34.5</c:v>
                </c:pt>
                <c:pt idx="84">
                  <c:v>32.5</c:v>
                </c:pt>
                <c:pt idx="85">
                  <c:v>41</c:v>
                </c:pt>
                <c:pt idx="86">
                  <c:v>37</c:v>
                </c:pt>
                <c:pt idx="87">
                  <c:v>15.5</c:v>
                </c:pt>
                <c:pt idx="88">
                  <c:v>24</c:v>
                </c:pt>
                <c:pt idx="89">
                  <c:v>21.5</c:v>
                </c:pt>
                <c:pt idx="90">
                  <c:v>33</c:v>
                </c:pt>
                <c:pt idx="91">
                  <c:v>21.5</c:v>
                </c:pt>
                <c:pt idx="92">
                  <c:v>35</c:v>
                </c:pt>
                <c:pt idx="93">
                  <c:v>28.5</c:v>
                </c:pt>
                <c:pt idx="94">
                  <c:v>40.5</c:v>
                </c:pt>
                <c:pt idx="95">
                  <c:v>29</c:v>
                </c:pt>
                <c:pt idx="96">
                  <c:v>28.5</c:v>
                </c:pt>
                <c:pt idx="97">
                  <c:v>23.5</c:v>
                </c:pt>
                <c:pt idx="98">
                  <c:v>17.5</c:v>
                </c:pt>
                <c:pt idx="99">
                  <c:v>28</c:v>
                </c:pt>
                <c:pt idx="100">
                  <c:v>25.5</c:v>
                </c:pt>
                <c:pt idx="101">
                  <c:v>40</c:v>
                </c:pt>
                <c:pt idx="102">
                  <c:v>25</c:v>
                </c:pt>
                <c:pt idx="103">
                  <c:v>31.5</c:v>
                </c:pt>
                <c:pt idx="104">
                  <c:v>54</c:v>
                </c:pt>
                <c:pt idx="105">
                  <c:v>41</c:v>
                </c:pt>
                <c:pt idx="106">
                  <c:v>17</c:v>
                </c:pt>
                <c:pt idx="107">
                  <c:v>31.5</c:v>
                </c:pt>
                <c:pt idx="108">
                  <c:v>51</c:v>
                </c:pt>
                <c:pt idx="109">
                  <c:v>33</c:v>
                </c:pt>
                <c:pt idx="110">
                  <c:v>12.5</c:v>
                </c:pt>
                <c:pt idx="111">
                  <c:v>31.5</c:v>
                </c:pt>
                <c:pt idx="112">
                  <c:v>37.5</c:v>
                </c:pt>
                <c:pt idx="113">
                  <c:v>35</c:v>
                </c:pt>
                <c:pt idx="114">
                  <c:v>37.5</c:v>
                </c:pt>
                <c:pt idx="115">
                  <c:v>31.5</c:v>
                </c:pt>
                <c:pt idx="116">
                  <c:v>37</c:v>
                </c:pt>
                <c:pt idx="117">
                  <c:v>31.5</c:v>
                </c:pt>
                <c:pt idx="118">
                  <c:v>20</c:v>
                </c:pt>
                <c:pt idx="119">
                  <c:v>25</c:v>
                </c:pt>
                <c:pt idx="120">
                  <c:v>21.5</c:v>
                </c:pt>
                <c:pt idx="121">
                  <c:v>34</c:v>
                </c:pt>
                <c:pt idx="122">
                  <c:v>23</c:v>
                </c:pt>
                <c:pt idx="123">
                  <c:v>41.5</c:v>
                </c:pt>
                <c:pt idx="124">
                  <c:v>28.5</c:v>
                </c:pt>
                <c:pt idx="125">
                  <c:v>35.5</c:v>
                </c:pt>
                <c:pt idx="126">
                  <c:v>36</c:v>
                </c:pt>
                <c:pt idx="127">
                  <c:v>50</c:v>
                </c:pt>
                <c:pt idx="128">
                  <c:v>20</c:v>
                </c:pt>
                <c:pt idx="129">
                  <c:v>40</c:v>
                </c:pt>
                <c:pt idx="130">
                  <c:v>37.5</c:v>
                </c:pt>
                <c:pt idx="131">
                  <c:v>30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11.5</c:v>
                </c:pt>
                <c:pt idx="136">
                  <c:v>32.5</c:v>
                </c:pt>
                <c:pt idx="137">
                  <c:v>32.5</c:v>
                </c:pt>
                <c:pt idx="138">
                  <c:v>19</c:v>
                </c:pt>
                <c:pt idx="139">
                  <c:v>34</c:v>
                </c:pt>
                <c:pt idx="140">
                  <c:v>43.5</c:v>
                </c:pt>
                <c:pt idx="141">
                  <c:v>42</c:v>
                </c:pt>
                <c:pt idx="142">
                  <c:v>32</c:v>
                </c:pt>
                <c:pt idx="143">
                  <c:v>43</c:v>
                </c:pt>
                <c:pt idx="144">
                  <c:v>44</c:v>
                </c:pt>
                <c:pt idx="145">
                  <c:v>22.5</c:v>
                </c:pt>
                <c:pt idx="146">
                  <c:v>28.5</c:v>
                </c:pt>
                <c:pt idx="147">
                  <c:v>17.5</c:v>
                </c:pt>
                <c:pt idx="148">
                  <c:v>33.5</c:v>
                </c:pt>
                <c:pt idx="149">
                  <c:v>22.5</c:v>
                </c:pt>
                <c:pt idx="150">
                  <c:v>42</c:v>
                </c:pt>
                <c:pt idx="151">
                  <c:v>35.5</c:v>
                </c:pt>
                <c:pt idx="152">
                  <c:v>44</c:v>
                </c:pt>
                <c:pt idx="153">
                  <c:v>38.5</c:v>
                </c:pt>
                <c:pt idx="154">
                  <c:v>9</c:v>
                </c:pt>
                <c:pt idx="155">
                  <c:v>39.5</c:v>
                </c:pt>
                <c:pt idx="156">
                  <c:v>25</c:v>
                </c:pt>
                <c:pt idx="157">
                  <c:v>6</c:v>
                </c:pt>
                <c:pt idx="158">
                  <c:v>36</c:v>
                </c:pt>
                <c:pt idx="159">
                  <c:v>7.5</c:v>
                </c:pt>
                <c:pt idx="160">
                  <c:v>38</c:v>
                </c:pt>
                <c:pt idx="161">
                  <c:v>44</c:v>
                </c:pt>
                <c:pt idx="162">
                  <c:v>18</c:v>
                </c:pt>
                <c:pt idx="163">
                  <c:v>26</c:v>
                </c:pt>
                <c:pt idx="164">
                  <c:v>23.5</c:v>
                </c:pt>
                <c:pt idx="165">
                  <c:v>44</c:v>
                </c:pt>
                <c:pt idx="166">
                  <c:v>28.5</c:v>
                </c:pt>
                <c:pt idx="167">
                  <c:v>41.5</c:v>
                </c:pt>
                <c:pt idx="168">
                  <c:v>43.5</c:v>
                </c:pt>
                <c:pt idx="169">
                  <c:v>37.5</c:v>
                </c:pt>
                <c:pt idx="170">
                  <c:v>32</c:v>
                </c:pt>
                <c:pt idx="171">
                  <c:v>22.5</c:v>
                </c:pt>
                <c:pt idx="172">
                  <c:v>33</c:v>
                </c:pt>
                <c:pt idx="173">
                  <c:v>22</c:v>
                </c:pt>
                <c:pt idx="174">
                  <c:v>38.5</c:v>
                </c:pt>
                <c:pt idx="175">
                  <c:v>29.5</c:v>
                </c:pt>
                <c:pt idx="176">
                  <c:v>33</c:v>
                </c:pt>
                <c:pt idx="177">
                  <c:v>40.5</c:v>
                </c:pt>
                <c:pt idx="178">
                  <c:v>34.5</c:v>
                </c:pt>
                <c:pt idx="179">
                  <c:v>31.5</c:v>
                </c:pt>
                <c:pt idx="180">
                  <c:v>23.5</c:v>
                </c:pt>
                <c:pt idx="181">
                  <c:v>41.5</c:v>
                </c:pt>
                <c:pt idx="182">
                  <c:v>29</c:v>
                </c:pt>
                <c:pt idx="183">
                  <c:v>43</c:v>
                </c:pt>
                <c:pt idx="184">
                  <c:v>10.5</c:v>
                </c:pt>
                <c:pt idx="185">
                  <c:v>34</c:v>
                </c:pt>
                <c:pt idx="186">
                  <c:v>10</c:v>
                </c:pt>
                <c:pt idx="187">
                  <c:v>24.5</c:v>
                </c:pt>
                <c:pt idx="188">
                  <c:v>39.5</c:v>
                </c:pt>
                <c:pt idx="189">
                  <c:v>45</c:v>
                </c:pt>
                <c:pt idx="190">
                  <c:v>59</c:v>
                </c:pt>
                <c:pt idx="191">
                  <c:v>17.5</c:v>
                </c:pt>
                <c:pt idx="192">
                  <c:v>26.5</c:v>
                </c:pt>
                <c:pt idx="193">
                  <c:v>31.5</c:v>
                </c:pt>
                <c:pt idx="194">
                  <c:v>46</c:v>
                </c:pt>
                <c:pt idx="195">
                  <c:v>24</c:v>
                </c:pt>
                <c:pt idx="196">
                  <c:v>15.5</c:v>
                </c:pt>
                <c:pt idx="197">
                  <c:v>32.5</c:v>
                </c:pt>
                <c:pt idx="198">
                  <c:v>22.5</c:v>
                </c:pt>
                <c:pt idx="199">
                  <c:v>43</c:v>
                </c:pt>
                <c:pt idx="200">
                  <c:v>28</c:v>
                </c:pt>
                <c:pt idx="201">
                  <c:v>20</c:v>
                </c:pt>
                <c:pt idx="202">
                  <c:v>38</c:v>
                </c:pt>
                <c:pt idx="203">
                  <c:v>31.5</c:v>
                </c:pt>
                <c:pt idx="204">
                  <c:v>22.5</c:v>
                </c:pt>
                <c:pt idx="205">
                  <c:v>22.5</c:v>
                </c:pt>
                <c:pt idx="206">
                  <c:v>46.5</c:v>
                </c:pt>
                <c:pt idx="207">
                  <c:v>35</c:v>
                </c:pt>
                <c:pt idx="208">
                  <c:v>18</c:v>
                </c:pt>
                <c:pt idx="209">
                  <c:v>41</c:v>
                </c:pt>
                <c:pt idx="210">
                  <c:v>39</c:v>
                </c:pt>
                <c:pt idx="211">
                  <c:v>36</c:v>
                </c:pt>
                <c:pt idx="212">
                  <c:v>35</c:v>
                </c:pt>
                <c:pt idx="213">
                  <c:v>31.5</c:v>
                </c:pt>
                <c:pt idx="214">
                  <c:v>21.5</c:v>
                </c:pt>
                <c:pt idx="215">
                  <c:v>34.5</c:v>
                </c:pt>
                <c:pt idx="216">
                  <c:v>34.5</c:v>
                </c:pt>
                <c:pt idx="217">
                  <c:v>47.5</c:v>
                </c:pt>
                <c:pt idx="218">
                  <c:v>37</c:v>
                </c:pt>
                <c:pt idx="219">
                  <c:v>32.5</c:v>
                </c:pt>
                <c:pt idx="220">
                  <c:v>30</c:v>
                </c:pt>
                <c:pt idx="221">
                  <c:v>38.5</c:v>
                </c:pt>
                <c:pt idx="222">
                  <c:v>37.5</c:v>
                </c:pt>
                <c:pt idx="223">
                  <c:v>22</c:v>
                </c:pt>
                <c:pt idx="224">
                  <c:v>43</c:v>
                </c:pt>
                <c:pt idx="225">
                  <c:v>10</c:v>
                </c:pt>
                <c:pt idx="226">
                  <c:v>23.5</c:v>
                </c:pt>
                <c:pt idx="227">
                  <c:v>17</c:v>
                </c:pt>
                <c:pt idx="228">
                  <c:v>16.5</c:v>
                </c:pt>
                <c:pt idx="229">
                  <c:v>34.5</c:v>
                </c:pt>
                <c:pt idx="230">
                  <c:v>41</c:v>
                </c:pt>
                <c:pt idx="231">
                  <c:v>21.5</c:v>
                </c:pt>
                <c:pt idx="232">
                  <c:v>32</c:v>
                </c:pt>
                <c:pt idx="233">
                  <c:v>40.5</c:v>
                </c:pt>
                <c:pt idx="234">
                  <c:v>11</c:v>
                </c:pt>
                <c:pt idx="235">
                  <c:v>31.5</c:v>
                </c:pt>
                <c:pt idx="236">
                  <c:v>44.5</c:v>
                </c:pt>
                <c:pt idx="237">
                  <c:v>31</c:v>
                </c:pt>
                <c:pt idx="238">
                  <c:v>37</c:v>
                </c:pt>
                <c:pt idx="239">
                  <c:v>49.5</c:v>
                </c:pt>
                <c:pt idx="240">
                  <c:v>35.5</c:v>
                </c:pt>
                <c:pt idx="241">
                  <c:v>32.5</c:v>
                </c:pt>
                <c:pt idx="242">
                  <c:v>19.5</c:v>
                </c:pt>
                <c:pt idx="243">
                  <c:v>44.5</c:v>
                </c:pt>
                <c:pt idx="244">
                  <c:v>40</c:v>
                </c:pt>
                <c:pt idx="245">
                  <c:v>26.5</c:v>
                </c:pt>
                <c:pt idx="246">
                  <c:v>22.5</c:v>
                </c:pt>
                <c:pt idx="247">
                  <c:v>32</c:v>
                </c:pt>
                <c:pt idx="248">
                  <c:v>45</c:v>
                </c:pt>
                <c:pt idx="249">
                  <c:v>15</c:v>
                </c:pt>
                <c:pt idx="250">
                  <c:v>39</c:v>
                </c:pt>
                <c:pt idx="251">
                  <c:v>27.5</c:v>
                </c:pt>
                <c:pt idx="252">
                  <c:v>36</c:v>
                </c:pt>
                <c:pt idx="253">
                  <c:v>46</c:v>
                </c:pt>
                <c:pt idx="254">
                  <c:v>45</c:v>
                </c:pt>
                <c:pt idx="255">
                  <c:v>44.5</c:v>
                </c:pt>
                <c:pt idx="256">
                  <c:v>48</c:v>
                </c:pt>
                <c:pt idx="257">
                  <c:v>35.5</c:v>
                </c:pt>
                <c:pt idx="258">
                  <c:v>42</c:v>
                </c:pt>
                <c:pt idx="259">
                  <c:v>6</c:v>
                </c:pt>
                <c:pt idx="260">
                  <c:v>21.5</c:v>
                </c:pt>
                <c:pt idx="261">
                  <c:v>33.5</c:v>
                </c:pt>
                <c:pt idx="262">
                  <c:v>40.5</c:v>
                </c:pt>
                <c:pt idx="263">
                  <c:v>24.5</c:v>
                </c:pt>
                <c:pt idx="264">
                  <c:v>9.5</c:v>
                </c:pt>
                <c:pt idx="265">
                  <c:v>31</c:v>
                </c:pt>
                <c:pt idx="266">
                  <c:v>34</c:v>
                </c:pt>
                <c:pt idx="267">
                  <c:v>38.5</c:v>
                </c:pt>
                <c:pt idx="268">
                  <c:v>20.5</c:v>
                </c:pt>
                <c:pt idx="269">
                  <c:v>27.5</c:v>
                </c:pt>
                <c:pt idx="270">
                  <c:v>32.5</c:v>
                </c:pt>
                <c:pt idx="271">
                  <c:v>40</c:v>
                </c:pt>
                <c:pt idx="272">
                  <c:v>7</c:v>
                </c:pt>
                <c:pt idx="273">
                  <c:v>45</c:v>
                </c:pt>
                <c:pt idx="274">
                  <c:v>25.5</c:v>
                </c:pt>
                <c:pt idx="275">
                  <c:v>29.5</c:v>
                </c:pt>
                <c:pt idx="276">
                  <c:v>41.5</c:v>
                </c:pt>
                <c:pt idx="277">
                  <c:v>49</c:v>
                </c:pt>
                <c:pt idx="278">
                  <c:v>22</c:v>
                </c:pt>
                <c:pt idx="279">
                  <c:v>32</c:v>
                </c:pt>
                <c:pt idx="280">
                  <c:v>33</c:v>
                </c:pt>
                <c:pt idx="281">
                  <c:v>31.5</c:v>
                </c:pt>
                <c:pt idx="282">
                  <c:v>20</c:v>
                </c:pt>
                <c:pt idx="283">
                  <c:v>17</c:v>
                </c:pt>
                <c:pt idx="284">
                  <c:v>30.5</c:v>
                </c:pt>
                <c:pt idx="285">
                  <c:v>32</c:v>
                </c:pt>
                <c:pt idx="286">
                  <c:v>39</c:v>
                </c:pt>
                <c:pt idx="287">
                  <c:v>36</c:v>
                </c:pt>
                <c:pt idx="288">
                  <c:v>43.5</c:v>
                </c:pt>
                <c:pt idx="289">
                  <c:v>17.5</c:v>
                </c:pt>
                <c:pt idx="290">
                  <c:v>36</c:v>
                </c:pt>
                <c:pt idx="291">
                  <c:v>34</c:v>
                </c:pt>
                <c:pt idx="292">
                  <c:v>12</c:v>
                </c:pt>
                <c:pt idx="293">
                  <c:v>36.5</c:v>
                </c:pt>
                <c:pt idx="294">
                  <c:v>22.5</c:v>
                </c:pt>
                <c:pt idx="295">
                  <c:v>28.5</c:v>
                </c:pt>
                <c:pt idx="296">
                  <c:v>27</c:v>
                </c:pt>
                <c:pt idx="297">
                  <c:v>30.5</c:v>
                </c:pt>
                <c:pt idx="298">
                  <c:v>38</c:v>
                </c:pt>
                <c:pt idx="299">
                  <c:v>29</c:v>
                </c:pt>
                <c:pt idx="300">
                  <c:v>39</c:v>
                </c:pt>
                <c:pt idx="301">
                  <c:v>34</c:v>
                </c:pt>
                <c:pt idx="302">
                  <c:v>44.5</c:v>
                </c:pt>
                <c:pt idx="303">
                  <c:v>18.5</c:v>
                </c:pt>
                <c:pt idx="304">
                  <c:v>28.5</c:v>
                </c:pt>
                <c:pt idx="305">
                  <c:v>37</c:v>
                </c:pt>
                <c:pt idx="306">
                  <c:v>30</c:v>
                </c:pt>
                <c:pt idx="307">
                  <c:v>33.5</c:v>
                </c:pt>
                <c:pt idx="308">
                  <c:v>41.5</c:v>
                </c:pt>
                <c:pt idx="309">
                  <c:v>28</c:v>
                </c:pt>
                <c:pt idx="310">
                  <c:v>30</c:v>
                </c:pt>
                <c:pt idx="311">
                  <c:v>34</c:v>
                </c:pt>
                <c:pt idx="312">
                  <c:v>33.5</c:v>
                </c:pt>
                <c:pt idx="313">
                  <c:v>25.5</c:v>
                </c:pt>
                <c:pt idx="314">
                  <c:v>39.5</c:v>
                </c:pt>
                <c:pt idx="315">
                  <c:v>25.5</c:v>
                </c:pt>
                <c:pt idx="316">
                  <c:v>33</c:v>
                </c:pt>
                <c:pt idx="317">
                  <c:v>33</c:v>
                </c:pt>
                <c:pt idx="318">
                  <c:v>27.5</c:v>
                </c:pt>
                <c:pt idx="319">
                  <c:v>41</c:v>
                </c:pt>
                <c:pt idx="320">
                  <c:v>31.5</c:v>
                </c:pt>
                <c:pt idx="321">
                  <c:v>42.5</c:v>
                </c:pt>
                <c:pt idx="322">
                  <c:v>15.5</c:v>
                </c:pt>
                <c:pt idx="323">
                  <c:v>29.5</c:v>
                </c:pt>
                <c:pt idx="324">
                  <c:v>17</c:v>
                </c:pt>
                <c:pt idx="325">
                  <c:v>29</c:v>
                </c:pt>
                <c:pt idx="326">
                  <c:v>25.5</c:v>
                </c:pt>
                <c:pt idx="327">
                  <c:v>23.5</c:v>
                </c:pt>
                <c:pt idx="328">
                  <c:v>21</c:v>
                </c:pt>
                <c:pt idx="329">
                  <c:v>22</c:v>
                </c:pt>
                <c:pt idx="330">
                  <c:v>17.5</c:v>
                </c:pt>
                <c:pt idx="331">
                  <c:v>28.5</c:v>
                </c:pt>
                <c:pt idx="332">
                  <c:v>6</c:v>
                </c:pt>
                <c:pt idx="333">
                  <c:v>30.5</c:v>
                </c:pt>
                <c:pt idx="334">
                  <c:v>30</c:v>
                </c:pt>
                <c:pt idx="335">
                  <c:v>18.5</c:v>
                </c:pt>
                <c:pt idx="336">
                  <c:v>39</c:v>
                </c:pt>
                <c:pt idx="337">
                  <c:v>20</c:v>
                </c:pt>
                <c:pt idx="338">
                  <c:v>33.5</c:v>
                </c:pt>
                <c:pt idx="339">
                  <c:v>30</c:v>
                </c:pt>
                <c:pt idx="340">
                  <c:v>47.5</c:v>
                </c:pt>
                <c:pt idx="341">
                  <c:v>30</c:v>
                </c:pt>
                <c:pt idx="342">
                  <c:v>33.5</c:v>
                </c:pt>
                <c:pt idx="343">
                  <c:v>19</c:v>
                </c:pt>
                <c:pt idx="344">
                  <c:v>23.5</c:v>
                </c:pt>
                <c:pt idx="345">
                  <c:v>28.5</c:v>
                </c:pt>
                <c:pt idx="346">
                  <c:v>24</c:v>
                </c:pt>
                <c:pt idx="347">
                  <c:v>39.5</c:v>
                </c:pt>
                <c:pt idx="348">
                  <c:v>31.5</c:v>
                </c:pt>
                <c:pt idx="349">
                  <c:v>28</c:v>
                </c:pt>
                <c:pt idx="350">
                  <c:v>24.5</c:v>
                </c:pt>
                <c:pt idx="351">
                  <c:v>44.5</c:v>
                </c:pt>
                <c:pt idx="352">
                  <c:v>17.5</c:v>
                </c:pt>
                <c:pt idx="353">
                  <c:v>23.5</c:v>
                </c:pt>
                <c:pt idx="354">
                  <c:v>43.5</c:v>
                </c:pt>
                <c:pt idx="355">
                  <c:v>12.5</c:v>
                </c:pt>
                <c:pt idx="356">
                  <c:v>37.5</c:v>
                </c:pt>
                <c:pt idx="357">
                  <c:v>25.5</c:v>
                </c:pt>
                <c:pt idx="358">
                  <c:v>11.5</c:v>
                </c:pt>
                <c:pt idx="359">
                  <c:v>34.5</c:v>
                </c:pt>
                <c:pt idx="360">
                  <c:v>14</c:v>
                </c:pt>
                <c:pt idx="361">
                  <c:v>38</c:v>
                </c:pt>
                <c:pt idx="362">
                  <c:v>14.5</c:v>
                </c:pt>
                <c:pt idx="363">
                  <c:v>24</c:v>
                </c:pt>
                <c:pt idx="364">
                  <c:v>41.5</c:v>
                </c:pt>
                <c:pt idx="365">
                  <c:v>24</c:v>
                </c:pt>
                <c:pt idx="366">
                  <c:v>30.5</c:v>
                </c:pt>
                <c:pt idx="367">
                  <c:v>42</c:v>
                </c:pt>
                <c:pt idx="368">
                  <c:v>30.5</c:v>
                </c:pt>
                <c:pt idx="369">
                  <c:v>21.5</c:v>
                </c:pt>
                <c:pt idx="370">
                  <c:v>43</c:v>
                </c:pt>
                <c:pt idx="371">
                  <c:v>37.5</c:v>
                </c:pt>
                <c:pt idx="372">
                  <c:v>28.5</c:v>
                </c:pt>
                <c:pt idx="373">
                  <c:v>25.5</c:v>
                </c:pt>
                <c:pt idx="374">
                  <c:v>64.5</c:v>
                </c:pt>
                <c:pt idx="375">
                  <c:v>15.5</c:v>
                </c:pt>
                <c:pt idx="376">
                  <c:v>18.5</c:v>
                </c:pt>
                <c:pt idx="377">
                  <c:v>17.5</c:v>
                </c:pt>
                <c:pt idx="378">
                  <c:v>34</c:v>
                </c:pt>
                <c:pt idx="379">
                  <c:v>38.5</c:v>
                </c:pt>
                <c:pt idx="380">
                  <c:v>36.5</c:v>
                </c:pt>
                <c:pt idx="381">
                  <c:v>26</c:v>
                </c:pt>
                <c:pt idx="382">
                  <c:v>43</c:v>
                </c:pt>
                <c:pt idx="383">
                  <c:v>19</c:v>
                </c:pt>
                <c:pt idx="384">
                  <c:v>15</c:v>
                </c:pt>
                <c:pt idx="385">
                  <c:v>20</c:v>
                </c:pt>
                <c:pt idx="386">
                  <c:v>33.5</c:v>
                </c:pt>
                <c:pt idx="387">
                  <c:v>21.5</c:v>
                </c:pt>
                <c:pt idx="388">
                  <c:v>36.5</c:v>
                </c:pt>
                <c:pt idx="389">
                  <c:v>33.5</c:v>
                </c:pt>
                <c:pt idx="390">
                  <c:v>35</c:v>
                </c:pt>
                <c:pt idx="391">
                  <c:v>39.5</c:v>
                </c:pt>
                <c:pt idx="392">
                  <c:v>41</c:v>
                </c:pt>
                <c:pt idx="393">
                  <c:v>11</c:v>
                </c:pt>
                <c:pt idx="394">
                  <c:v>27</c:v>
                </c:pt>
                <c:pt idx="395">
                  <c:v>10</c:v>
                </c:pt>
                <c:pt idx="396">
                  <c:v>29.5</c:v>
                </c:pt>
                <c:pt idx="397">
                  <c:v>45</c:v>
                </c:pt>
                <c:pt idx="398">
                  <c:v>29</c:v>
                </c:pt>
                <c:pt idx="399">
                  <c:v>38.5</c:v>
                </c:pt>
                <c:pt idx="400">
                  <c:v>32</c:v>
                </c:pt>
                <c:pt idx="401">
                  <c:v>28.5</c:v>
                </c:pt>
                <c:pt idx="402">
                  <c:v>28.5</c:v>
                </c:pt>
                <c:pt idx="403">
                  <c:v>26</c:v>
                </c:pt>
                <c:pt idx="404">
                  <c:v>30</c:v>
                </c:pt>
                <c:pt idx="405">
                  <c:v>16</c:v>
                </c:pt>
                <c:pt idx="406">
                  <c:v>25.5</c:v>
                </c:pt>
                <c:pt idx="407">
                  <c:v>38</c:v>
                </c:pt>
                <c:pt idx="408">
                  <c:v>33</c:v>
                </c:pt>
                <c:pt idx="409">
                  <c:v>19.5</c:v>
                </c:pt>
                <c:pt idx="410">
                  <c:v>48</c:v>
                </c:pt>
                <c:pt idx="411">
                  <c:v>34.5</c:v>
                </c:pt>
                <c:pt idx="412">
                  <c:v>32</c:v>
                </c:pt>
                <c:pt idx="413">
                  <c:v>20.5</c:v>
                </c:pt>
                <c:pt idx="414">
                  <c:v>40</c:v>
                </c:pt>
                <c:pt idx="415">
                  <c:v>22</c:v>
                </c:pt>
                <c:pt idx="416">
                  <c:v>30.5</c:v>
                </c:pt>
                <c:pt idx="417">
                  <c:v>28.5</c:v>
                </c:pt>
                <c:pt idx="418">
                  <c:v>30</c:v>
                </c:pt>
                <c:pt idx="419">
                  <c:v>25</c:v>
                </c:pt>
                <c:pt idx="420">
                  <c:v>20</c:v>
                </c:pt>
                <c:pt idx="421">
                  <c:v>29.5</c:v>
                </c:pt>
                <c:pt idx="422">
                  <c:v>20</c:v>
                </c:pt>
                <c:pt idx="423">
                  <c:v>32</c:v>
                </c:pt>
                <c:pt idx="424">
                  <c:v>41</c:v>
                </c:pt>
                <c:pt idx="425">
                  <c:v>47.5</c:v>
                </c:pt>
                <c:pt idx="426">
                  <c:v>36.5</c:v>
                </c:pt>
                <c:pt idx="427">
                  <c:v>24</c:v>
                </c:pt>
                <c:pt idx="428">
                  <c:v>27</c:v>
                </c:pt>
                <c:pt idx="429">
                  <c:v>29.5</c:v>
                </c:pt>
                <c:pt idx="430">
                  <c:v>28.5</c:v>
                </c:pt>
                <c:pt idx="431">
                  <c:v>45</c:v>
                </c:pt>
                <c:pt idx="432">
                  <c:v>32</c:v>
                </c:pt>
                <c:pt idx="433">
                  <c:v>42</c:v>
                </c:pt>
                <c:pt idx="434">
                  <c:v>55</c:v>
                </c:pt>
                <c:pt idx="435">
                  <c:v>52.5</c:v>
                </c:pt>
                <c:pt idx="436">
                  <c:v>31</c:v>
                </c:pt>
                <c:pt idx="437">
                  <c:v>27.5</c:v>
                </c:pt>
                <c:pt idx="438">
                  <c:v>44</c:v>
                </c:pt>
                <c:pt idx="439">
                  <c:v>31.5</c:v>
                </c:pt>
                <c:pt idx="440">
                  <c:v>41.5</c:v>
                </c:pt>
                <c:pt idx="441">
                  <c:v>44</c:v>
                </c:pt>
                <c:pt idx="442">
                  <c:v>41</c:v>
                </c:pt>
                <c:pt idx="443">
                  <c:v>41.5</c:v>
                </c:pt>
                <c:pt idx="444">
                  <c:v>42.5</c:v>
                </c:pt>
                <c:pt idx="445">
                  <c:v>20</c:v>
                </c:pt>
                <c:pt idx="446">
                  <c:v>9.5</c:v>
                </c:pt>
                <c:pt idx="447">
                  <c:v>33.5</c:v>
                </c:pt>
                <c:pt idx="448">
                  <c:v>40.5</c:v>
                </c:pt>
                <c:pt idx="449">
                  <c:v>26.5</c:v>
                </c:pt>
                <c:pt idx="450">
                  <c:v>39.5</c:v>
                </c:pt>
                <c:pt idx="451">
                  <c:v>22</c:v>
                </c:pt>
                <c:pt idx="452">
                  <c:v>5</c:v>
                </c:pt>
                <c:pt idx="453">
                  <c:v>63.5</c:v>
                </c:pt>
                <c:pt idx="454">
                  <c:v>12</c:v>
                </c:pt>
                <c:pt idx="455">
                  <c:v>43.5</c:v>
                </c:pt>
                <c:pt idx="456">
                  <c:v>34</c:v>
                </c:pt>
                <c:pt idx="457">
                  <c:v>21.5</c:v>
                </c:pt>
                <c:pt idx="458">
                  <c:v>10.5</c:v>
                </c:pt>
                <c:pt idx="459">
                  <c:v>40</c:v>
                </c:pt>
                <c:pt idx="460">
                  <c:v>36.5</c:v>
                </c:pt>
                <c:pt idx="461">
                  <c:v>38</c:v>
                </c:pt>
                <c:pt idx="462">
                  <c:v>12.5</c:v>
                </c:pt>
                <c:pt idx="463">
                  <c:v>11</c:v>
                </c:pt>
                <c:pt idx="464">
                  <c:v>35.5</c:v>
                </c:pt>
                <c:pt idx="465">
                  <c:v>33</c:v>
                </c:pt>
                <c:pt idx="466">
                  <c:v>14.5</c:v>
                </c:pt>
                <c:pt idx="467">
                  <c:v>30</c:v>
                </c:pt>
                <c:pt idx="468">
                  <c:v>20</c:v>
                </c:pt>
                <c:pt idx="469">
                  <c:v>23</c:v>
                </c:pt>
                <c:pt idx="470">
                  <c:v>36</c:v>
                </c:pt>
                <c:pt idx="471">
                  <c:v>42</c:v>
                </c:pt>
                <c:pt idx="472">
                  <c:v>41</c:v>
                </c:pt>
                <c:pt idx="473">
                  <c:v>43.5</c:v>
                </c:pt>
                <c:pt idx="474">
                  <c:v>38.5</c:v>
                </c:pt>
                <c:pt idx="475">
                  <c:v>24</c:v>
                </c:pt>
                <c:pt idx="476">
                  <c:v>30.5</c:v>
                </c:pt>
                <c:pt idx="477">
                  <c:v>22.5</c:v>
                </c:pt>
                <c:pt idx="478">
                  <c:v>22.5</c:v>
                </c:pt>
                <c:pt idx="479">
                  <c:v>35</c:v>
                </c:pt>
                <c:pt idx="480">
                  <c:v>34.5</c:v>
                </c:pt>
                <c:pt idx="481">
                  <c:v>13</c:v>
                </c:pt>
                <c:pt idx="482">
                  <c:v>24</c:v>
                </c:pt>
                <c:pt idx="483">
                  <c:v>26.5</c:v>
                </c:pt>
                <c:pt idx="484">
                  <c:v>34</c:v>
                </c:pt>
                <c:pt idx="485">
                  <c:v>38.5</c:v>
                </c:pt>
                <c:pt idx="486">
                  <c:v>32</c:v>
                </c:pt>
                <c:pt idx="487">
                  <c:v>37.5</c:v>
                </c:pt>
                <c:pt idx="488">
                  <c:v>31.5</c:v>
                </c:pt>
                <c:pt idx="489">
                  <c:v>44.5</c:v>
                </c:pt>
                <c:pt idx="490">
                  <c:v>43</c:v>
                </c:pt>
                <c:pt idx="491">
                  <c:v>33.5</c:v>
                </c:pt>
                <c:pt idx="492">
                  <c:v>39.5</c:v>
                </c:pt>
                <c:pt idx="493">
                  <c:v>29</c:v>
                </c:pt>
                <c:pt idx="494">
                  <c:v>30</c:v>
                </c:pt>
                <c:pt idx="495">
                  <c:v>23.5</c:v>
                </c:pt>
                <c:pt idx="496">
                  <c:v>42.5</c:v>
                </c:pt>
                <c:pt idx="497">
                  <c:v>35</c:v>
                </c:pt>
                <c:pt idx="498">
                  <c:v>25.5</c:v>
                </c:pt>
                <c:pt idx="499">
                  <c:v>30</c:v>
                </c:pt>
                <c:pt idx="500">
                  <c:v>14.5</c:v>
                </c:pt>
                <c:pt idx="501">
                  <c:v>22.5</c:v>
                </c:pt>
                <c:pt idx="502">
                  <c:v>34</c:v>
                </c:pt>
                <c:pt idx="503">
                  <c:v>34</c:v>
                </c:pt>
                <c:pt idx="504">
                  <c:v>31</c:v>
                </c:pt>
                <c:pt idx="505">
                  <c:v>36</c:v>
                </c:pt>
                <c:pt idx="506">
                  <c:v>10</c:v>
                </c:pt>
                <c:pt idx="507">
                  <c:v>31.5</c:v>
                </c:pt>
                <c:pt idx="508">
                  <c:v>44.5</c:v>
                </c:pt>
                <c:pt idx="509">
                  <c:v>24.5</c:v>
                </c:pt>
                <c:pt idx="510">
                  <c:v>28</c:v>
                </c:pt>
                <c:pt idx="511">
                  <c:v>31</c:v>
                </c:pt>
                <c:pt idx="512">
                  <c:v>27</c:v>
                </c:pt>
                <c:pt idx="513">
                  <c:v>13</c:v>
                </c:pt>
                <c:pt idx="514">
                  <c:v>46.5</c:v>
                </c:pt>
                <c:pt idx="515">
                  <c:v>27.5</c:v>
                </c:pt>
                <c:pt idx="516">
                  <c:v>43</c:v>
                </c:pt>
                <c:pt idx="517">
                  <c:v>32</c:v>
                </c:pt>
                <c:pt idx="518">
                  <c:v>31.5</c:v>
                </c:pt>
                <c:pt idx="519">
                  <c:v>23</c:v>
                </c:pt>
                <c:pt idx="520">
                  <c:v>44</c:v>
                </c:pt>
                <c:pt idx="521">
                  <c:v>33.5</c:v>
                </c:pt>
                <c:pt idx="522">
                  <c:v>55</c:v>
                </c:pt>
                <c:pt idx="523">
                  <c:v>25.5</c:v>
                </c:pt>
                <c:pt idx="524">
                  <c:v>12.5</c:v>
                </c:pt>
                <c:pt idx="525">
                  <c:v>31.5</c:v>
                </c:pt>
                <c:pt idx="526">
                  <c:v>46</c:v>
                </c:pt>
                <c:pt idx="527">
                  <c:v>22</c:v>
                </c:pt>
                <c:pt idx="528">
                  <c:v>33</c:v>
                </c:pt>
                <c:pt idx="529">
                  <c:v>22</c:v>
                </c:pt>
                <c:pt idx="530">
                  <c:v>13.5</c:v>
                </c:pt>
                <c:pt idx="531">
                  <c:v>20</c:v>
                </c:pt>
                <c:pt idx="532">
                  <c:v>34</c:v>
                </c:pt>
                <c:pt idx="533">
                  <c:v>31</c:v>
                </c:pt>
                <c:pt idx="534">
                  <c:v>20.5</c:v>
                </c:pt>
                <c:pt idx="535">
                  <c:v>9.5</c:v>
                </c:pt>
                <c:pt idx="536">
                  <c:v>41</c:v>
                </c:pt>
                <c:pt idx="537">
                  <c:v>32</c:v>
                </c:pt>
                <c:pt idx="538">
                  <c:v>12.5</c:v>
                </c:pt>
                <c:pt idx="539">
                  <c:v>46.5</c:v>
                </c:pt>
                <c:pt idx="540">
                  <c:v>31</c:v>
                </c:pt>
                <c:pt idx="541">
                  <c:v>32.5</c:v>
                </c:pt>
                <c:pt idx="542">
                  <c:v>7</c:v>
                </c:pt>
                <c:pt idx="543">
                  <c:v>34</c:v>
                </c:pt>
                <c:pt idx="544">
                  <c:v>39.5</c:v>
                </c:pt>
                <c:pt idx="545">
                  <c:v>37.5</c:v>
                </c:pt>
                <c:pt idx="546">
                  <c:v>13.5</c:v>
                </c:pt>
                <c:pt idx="547">
                  <c:v>24</c:v>
                </c:pt>
                <c:pt idx="548">
                  <c:v>43</c:v>
                </c:pt>
                <c:pt idx="549">
                  <c:v>44</c:v>
                </c:pt>
                <c:pt idx="550">
                  <c:v>24</c:v>
                </c:pt>
                <c:pt idx="551">
                  <c:v>21</c:v>
                </c:pt>
                <c:pt idx="552">
                  <c:v>34</c:v>
                </c:pt>
                <c:pt idx="553">
                  <c:v>34</c:v>
                </c:pt>
                <c:pt idx="554">
                  <c:v>33.5</c:v>
                </c:pt>
                <c:pt idx="555">
                  <c:v>31</c:v>
                </c:pt>
                <c:pt idx="556">
                  <c:v>16</c:v>
                </c:pt>
                <c:pt idx="557">
                  <c:v>8.5</c:v>
                </c:pt>
                <c:pt idx="558">
                  <c:v>33.5</c:v>
                </c:pt>
                <c:pt idx="559">
                  <c:v>41.5</c:v>
                </c:pt>
                <c:pt idx="560">
                  <c:v>20.5</c:v>
                </c:pt>
                <c:pt idx="561">
                  <c:v>40</c:v>
                </c:pt>
                <c:pt idx="562">
                  <c:v>43</c:v>
                </c:pt>
                <c:pt idx="563">
                  <c:v>13</c:v>
                </c:pt>
                <c:pt idx="564">
                  <c:v>21</c:v>
                </c:pt>
                <c:pt idx="565">
                  <c:v>19.5</c:v>
                </c:pt>
                <c:pt idx="566">
                  <c:v>19</c:v>
                </c:pt>
                <c:pt idx="567">
                  <c:v>36.5</c:v>
                </c:pt>
                <c:pt idx="568">
                  <c:v>40</c:v>
                </c:pt>
                <c:pt idx="569">
                  <c:v>33</c:v>
                </c:pt>
                <c:pt idx="570">
                  <c:v>32</c:v>
                </c:pt>
                <c:pt idx="571">
                  <c:v>39.5</c:v>
                </c:pt>
                <c:pt idx="572">
                  <c:v>35.5</c:v>
                </c:pt>
                <c:pt idx="573">
                  <c:v>19</c:v>
                </c:pt>
                <c:pt idx="574">
                  <c:v>27.5</c:v>
                </c:pt>
                <c:pt idx="575">
                  <c:v>12</c:v>
                </c:pt>
                <c:pt idx="576">
                  <c:v>30</c:v>
                </c:pt>
                <c:pt idx="577">
                  <c:v>34</c:v>
                </c:pt>
                <c:pt idx="578">
                  <c:v>27.5</c:v>
                </c:pt>
                <c:pt idx="579">
                  <c:v>33</c:v>
                </c:pt>
                <c:pt idx="580">
                  <c:v>11.5</c:v>
                </c:pt>
                <c:pt idx="581">
                  <c:v>33</c:v>
                </c:pt>
                <c:pt idx="582">
                  <c:v>32.5</c:v>
                </c:pt>
                <c:pt idx="583">
                  <c:v>14</c:v>
                </c:pt>
                <c:pt idx="584">
                  <c:v>30</c:v>
                </c:pt>
                <c:pt idx="585">
                  <c:v>27</c:v>
                </c:pt>
                <c:pt idx="586">
                  <c:v>32</c:v>
                </c:pt>
                <c:pt idx="587">
                  <c:v>33</c:v>
                </c:pt>
                <c:pt idx="588">
                  <c:v>45</c:v>
                </c:pt>
                <c:pt idx="589">
                  <c:v>36</c:v>
                </c:pt>
                <c:pt idx="590">
                  <c:v>21</c:v>
                </c:pt>
                <c:pt idx="591">
                  <c:v>33</c:v>
                </c:pt>
                <c:pt idx="592">
                  <c:v>24.5</c:v>
                </c:pt>
                <c:pt idx="593">
                  <c:v>33</c:v>
                </c:pt>
                <c:pt idx="594">
                  <c:v>24</c:v>
                </c:pt>
                <c:pt idx="595">
                  <c:v>52.5</c:v>
                </c:pt>
                <c:pt idx="596">
                  <c:v>37</c:v>
                </c:pt>
                <c:pt idx="597">
                  <c:v>28.5</c:v>
                </c:pt>
                <c:pt idx="598">
                  <c:v>36</c:v>
                </c:pt>
                <c:pt idx="599">
                  <c:v>23</c:v>
                </c:pt>
                <c:pt idx="600">
                  <c:v>28</c:v>
                </c:pt>
                <c:pt idx="601">
                  <c:v>34</c:v>
                </c:pt>
                <c:pt idx="602">
                  <c:v>39.5</c:v>
                </c:pt>
                <c:pt idx="603">
                  <c:v>18</c:v>
                </c:pt>
                <c:pt idx="604">
                  <c:v>9.5</c:v>
                </c:pt>
                <c:pt idx="605">
                  <c:v>35</c:v>
                </c:pt>
                <c:pt idx="606">
                  <c:v>24.5</c:v>
                </c:pt>
                <c:pt idx="607">
                  <c:v>40</c:v>
                </c:pt>
                <c:pt idx="608">
                  <c:v>30</c:v>
                </c:pt>
                <c:pt idx="609">
                  <c:v>35.5</c:v>
                </c:pt>
                <c:pt idx="610">
                  <c:v>47.5</c:v>
                </c:pt>
                <c:pt idx="611">
                  <c:v>11</c:v>
                </c:pt>
                <c:pt idx="612">
                  <c:v>11.5</c:v>
                </c:pt>
                <c:pt idx="613">
                  <c:v>28</c:v>
                </c:pt>
                <c:pt idx="614">
                  <c:v>29.5</c:v>
                </c:pt>
                <c:pt idx="615">
                  <c:v>34</c:v>
                </c:pt>
                <c:pt idx="616">
                  <c:v>40</c:v>
                </c:pt>
                <c:pt idx="617">
                  <c:v>10</c:v>
                </c:pt>
                <c:pt idx="618">
                  <c:v>40</c:v>
                </c:pt>
                <c:pt idx="619">
                  <c:v>31.5</c:v>
                </c:pt>
                <c:pt idx="620">
                  <c:v>21.5</c:v>
                </c:pt>
                <c:pt idx="621">
                  <c:v>18.5</c:v>
                </c:pt>
                <c:pt idx="622">
                  <c:v>34.5</c:v>
                </c:pt>
                <c:pt idx="623">
                  <c:v>42.5</c:v>
                </c:pt>
                <c:pt idx="624">
                  <c:v>21.5</c:v>
                </c:pt>
                <c:pt idx="625">
                  <c:v>26.5</c:v>
                </c:pt>
                <c:pt idx="626">
                  <c:v>26</c:v>
                </c:pt>
                <c:pt idx="627">
                  <c:v>37.5</c:v>
                </c:pt>
                <c:pt idx="628">
                  <c:v>24.5</c:v>
                </c:pt>
                <c:pt idx="629">
                  <c:v>54.5</c:v>
                </c:pt>
                <c:pt idx="630">
                  <c:v>31</c:v>
                </c:pt>
                <c:pt idx="631">
                  <c:v>33</c:v>
                </c:pt>
                <c:pt idx="632">
                  <c:v>27</c:v>
                </c:pt>
                <c:pt idx="633">
                  <c:v>38</c:v>
                </c:pt>
                <c:pt idx="634">
                  <c:v>7</c:v>
                </c:pt>
                <c:pt idx="635">
                  <c:v>18</c:v>
                </c:pt>
                <c:pt idx="636">
                  <c:v>17</c:v>
                </c:pt>
                <c:pt idx="637">
                  <c:v>40</c:v>
                </c:pt>
                <c:pt idx="638">
                  <c:v>14.5</c:v>
                </c:pt>
                <c:pt idx="639">
                  <c:v>35.5</c:v>
                </c:pt>
                <c:pt idx="640">
                  <c:v>28.5</c:v>
                </c:pt>
                <c:pt idx="641">
                  <c:v>42.5</c:v>
                </c:pt>
                <c:pt idx="642">
                  <c:v>23</c:v>
                </c:pt>
                <c:pt idx="643">
                  <c:v>20.5</c:v>
                </c:pt>
                <c:pt idx="644">
                  <c:v>17.5</c:v>
                </c:pt>
                <c:pt idx="645">
                  <c:v>31.5</c:v>
                </c:pt>
                <c:pt idx="646">
                  <c:v>26</c:v>
                </c:pt>
                <c:pt idx="647">
                  <c:v>43</c:v>
                </c:pt>
                <c:pt idx="648">
                  <c:v>40</c:v>
                </c:pt>
                <c:pt idx="649">
                  <c:v>24.5</c:v>
                </c:pt>
                <c:pt idx="650">
                  <c:v>30.5</c:v>
                </c:pt>
                <c:pt idx="651">
                  <c:v>31</c:v>
                </c:pt>
                <c:pt idx="652">
                  <c:v>32.5</c:v>
                </c:pt>
                <c:pt idx="653">
                  <c:v>30</c:v>
                </c:pt>
                <c:pt idx="654">
                  <c:v>34.5</c:v>
                </c:pt>
                <c:pt idx="655">
                  <c:v>44</c:v>
                </c:pt>
                <c:pt idx="656">
                  <c:v>20.5</c:v>
                </c:pt>
                <c:pt idx="657">
                  <c:v>15</c:v>
                </c:pt>
                <c:pt idx="658">
                  <c:v>36</c:v>
                </c:pt>
                <c:pt idx="659">
                  <c:v>34.5</c:v>
                </c:pt>
                <c:pt idx="660">
                  <c:v>25.5</c:v>
                </c:pt>
                <c:pt idx="661">
                  <c:v>25</c:v>
                </c:pt>
                <c:pt idx="662">
                  <c:v>49.5</c:v>
                </c:pt>
                <c:pt idx="663">
                  <c:v>26</c:v>
                </c:pt>
                <c:pt idx="664">
                  <c:v>32</c:v>
                </c:pt>
                <c:pt idx="665">
                  <c:v>37</c:v>
                </c:pt>
                <c:pt idx="666">
                  <c:v>33.5</c:v>
                </c:pt>
                <c:pt idx="667">
                  <c:v>11.5</c:v>
                </c:pt>
                <c:pt idx="668">
                  <c:v>44.5</c:v>
                </c:pt>
                <c:pt idx="669">
                  <c:v>21.5</c:v>
                </c:pt>
                <c:pt idx="670">
                  <c:v>45</c:v>
                </c:pt>
                <c:pt idx="671">
                  <c:v>41.5</c:v>
                </c:pt>
                <c:pt idx="672">
                  <c:v>28.5</c:v>
                </c:pt>
                <c:pt idx="673">
                  <c:v>39.5</c:v>
                </c:pt>
                <c:pt idx="674">
                  <c:v>42.5</c:v>
                </c:pt>
                <c:pt idx="675">
                  <c:v>25</c:v>
                </c:pt>
                <c:pt idx="676">
                  <c:v>26.5</c:v>
                </c:pt>
                <c:pt idx="677">
                  <c:v>26</c:v>
                </c:pt>
                <c:pt idx="678">
                  <c:v>20</c:v>
                </c:pt>
                <c:pt idx="679">
                  <c:v>33</c:v>
                </c:pt>
                <c:pt idx="680">
                  <c:v>20.5</c:v>
                </c:pt>
                <c:pt idx="681">
                  <c:v>33</c:v>
                </c:pt>
                <c:pt idx="682">
                  <c:v>33.5</c:v>
                </c:pt>
                <c:pt idx="683">
                  <c:v>30.5</c:v>
                </c:pt>
                <c:pt idx="684">
                  <c:v>6</c:v>
                </c:pt>
                <c:pt idx="685">
                  <c:v>18</c:v>
                </c:pt>
                <c:pt idx="686">
                  <c:v>32.5</c:v>
                </c:pt>
                <c:pt idx="687">
                  <c:v>30.5</c:v>
                </c:pt>
                <c:pt idx="688">
                  <c:v>41</c:v>
                </c:pt>
                <c:pt idx="689">
                  <c:v>22.5</c:v>
                </c:pt>
                <c:pt idx="690">
                  <c:v>45</c:v>
                </c:pt>
                <c:pt idx="691">
                  <c:v>8</c:v>
                </c:pt>
                <c:pt idx="692">
                  <c:v>22</c:v>
                </c:pt>
                <c:pt idx="693">
                  <c:v>20.5</c:v>
                </c:pt>
                <c:pt idx="694">
                  <c:v>43</c:v>
                </c:pt>
                <c:pt idx="695">
                  <c:v>20.5</c:v>
                </c:pt>
                <c:pt idx="696">
                  <c:v>32</c:v>
                </c:pt>
                <c:pt idx="697">
                  <c:v>36.5</c:v>
                </c:pt>
                <c:pt idx="698">
                  <c:v>19</c:v>
                </c:pt>
                <c:pt idx="699">
                  <c:v>8</c:v>
                </c:pt>
                <c:pt idx="700">
                  <c:v>25</c:v>
                </c:pt>
                <c:pt idx="701">
                  <c:v>20</c:v>
                </c:pt>
                <c:pt idx="702">
                  <c:v>31.5</c:v>
                </c:pt>
                <c:pt idx="703">
                  <c:v>30.5</c:v>
                </c:pt>
                <c:pt idx="704">
                  <c:v>29.5</c:v>
                </c:pt>
                <c:pt idx="705">
                  <c:v>45</c:v>
                </c:pt>
                <c:pt idx="706">
                  <c:v>34</c:v>
                </c:pt>
                <c:pt idx="707">
                  <c:v>6</c:v>
                </c:pt>
                <c:pt idx="708">
                  <c:v>20</c:v>
                </c:pt>
                <c:pt idx="709">
                  <c:v>23.5</c:v>
                </c:pt>
                <c:pt idx="710">
                  <c:v>27.5</c:v>
                </c:pt>
                <c:pt idx="711">
                  <c:v>44.5</c:v>
                </c:pt>
                <c:pt idx="712">
                  <c:v>13.5</c:v>
                </c:pt>
                <c:pt idx="713">
                  <c:v>13.5</c:v>
                </c:pt>
                <c:pt idx="714">
                  <c:v>50.5</c:v>
                </c:pt>
                <c:pt idx="715">
                  <c:v>11</c:v>
                </c:pt>
                <c:pt idx="716">
                  <c:v>39.5</c:v>
                </c:pt>
                <c:pt idx="717">
                  <c:v>35</c:v>
                </c:pt>
                <c:pt idx="718">
                  <c:v>34.5</c:v>
                </c:pt>
                <c:pt idx="719">
                  <c:v>38</c:v>
                </c:pt>
                <c:pt idx="720">
                  <c:v>17.5</c:v>
                </c:pt>
                <c:pt idx="721">
                  <c:v>35</c:v>
                </c:pt>
                <c:pt idx="722">
                  <c:v>21.5</c:v>
                </c:pt>
                <c:pt idx="723">
                  <c:v>30.5</c:v>
                </c:pt>
                <c:pt idx="724">
                  <c:v>14</c:v>
                </c:pt>
                <c:pt idx="725">
                  <c:v>17</c:v>
                </c:pt>
                <c:pt idx="726">
                  <c:v>23</c:v>
                </c:pt>
                <c:pt idx="727">
                  <c:v>6.5</c:v>
                </c:pt>
                <c:pt idx="728">
                  <c:v>42.5</c:v>
                </c:pt>
                <c:pt idx="729">
                  <c:v>8.5</c:v>
                </c:pt>
                <c:pt idx="730">
                  <c:v>47</c:v>
                </c:pt>
                <c:pt idx="731">
                  <c:v>35.5</c:v>
                </c:pt>
                <c:pt idx="732">
                  <c:v>30</c:v>
                </c:pt>
                <c:pt idx="733">
                  <c:v>21</c:v>
                </c:pt>
                <c:pt idx="734">
                  <c:v>22</c:v>
                </c:pt>
                <c:pt idx="735">
                  <c:v>36</c:v>
                </c:pt>
                <c:pt idx="736">
                  <c:v>32.5</c:v>
                </c:pt>
                <c:pt idx="737">
                  <c:v>32</c:v>
                </c:pt>
                <c:pt idx="738">
                  <c:v>32.5</c:v>
                </c:pt>
                <c:pt idx="739">
                  <c:v>33</c:v>
                </c:pt>
                <c:pt idx="740">
                  <c:v>30</c:v>
                </c:pt>
                <c:pt idx="741">
                  <c:v>32</c:v>
                </c:pt>
                <c:pt idx="742">
                  <c:v>26.5</c:v>
                </c:pt>
                <c:pt idx="743">
                  <c:v>64.5</c:v>
                </c:pt>
                <c:pt idx="744">
                  <c:v>29.5</c:v>
                </c:pt>
                <c:pt idx="745">
                  <c:v>30</c:v>
                </c:pt>
                <c:pt idx="746">
                  <c:v>16</c:v>
                </c:pt>
                <c:pt idx="747">
                  <c:v>29</c:v>
                </c:pt>
                <c:pt idx="748">
                  <c:v>29</c:v>
                </c:pt>
                <c:pt idx="749">
                  <c:v>44</c:v>
                </c:pt>
                <c:pt idx="750">
                  <c:v>40</c:v>
                </c:pt>
                <c:pt idx="751">
                  <c:v>45</c:v>
                </c:pt>
                <c:pt idx="752">
                  <c:v>30</c:v>
                </c:pt>
                <c:pt idx="753">
                  <c:v>43.5</c:v>
                </c:pt>
                <c:pt idx="754">
                  <c:v>29</c:v>
                </c:pt>
                <c:pt idx="755">
                  <c:v>26.5</c:v>
                </c:pt>
                <c:pt idx="756">
                  <c:v>20.5</c:v>
                </c:pt>
                <c:pt idx="757">
                  <c:v>38</c:v>
                </c:pt>
                <c:pt idx="758">
                  <c:v>41</c:v>
                </c:pt>
                <c:pt idx="759">
                  <c:v>24</c:v>
                </c:pt>
                <c:pt idx="760">
                  <c:v>43.5</c:v>
                </c:pt>
                <c:pt idx="761">
                  <c:v>18</c:v>
                </c:pt>
                <c:pt idx="762">
                  <c:v>24</c:v>
                </c:pt>
                <c:pt idx="763">
                  <c:v>41</c:v>
                </c:pt>
                <c:pt idx="764">
                  <c:v>33</c:v>
                </c:pt>
                <c:pt idx="765">
                  <c:v>45</c:v>
                </c:pt>
                <c:pt idx="766">
                  <c:v>31.5</c:v>
                </c:pt>
                <c:pt idx="767">
                  <c:v>24</c:v>
                </c:pt>
                <c:pt idx="768">
                  <c:v>30</c:v>
                </c:pt>
                <c:pt idx="769">
                  <c:v>36</c:v>
                </c:pt>
                <c:pt idx="770">
                  <c:v>37</c:v>
                </c:pt>
                <c:pt idx="771">
                  <c:v>37.5</c:v>
                </c:pt>
                <c:pt idx="772">
                  <c:v>19</c:v>
                </c:pt>
                <c:pt idx="773">
                  <c:v>35.5</c:v>
                </c:pt>
                <c:pt idx="774">
                  <c:v>28</c:v>
                </c:pt>
                <c:pt idx="775">
                  <c:v>15</c:v>
                </c:pt>
                <c:pt idx="776">
                  <c:v>40.5</c:v>
                </c:pt>
                <c:pt idx="777">
                  <c:v>26</c:v>
                </c:pt>
                <c:pt idx="778">
                  <c:v>43.5</c:v>
                </c:pt>
                <c:pt idx="779">
                  <c:v>25</c:v>
                </c:pt>
                <c:pt idx="780">
                  <c:v>35</c:v>
                </c:pt>
                <c:pt idx="781">
                  <c:v>35</c:v>
                </c:pt>
                <c:pt idx="782">
                  <c:v>29</c:v>
                </c:pt>
                <c:pt idx="783">
                  <c:v>43</c:v>
                </c:pt>
                <c:pt idx="784">
                  <c:v>23</c:v>
                </c:pt>
                <c:pt idx="785">
                  <c:v>25</c:v>
                </c:pt>
                <c:pt idx="786">
                  <c:v>42.5</c:v>
                </c:pt>
                <c:pt idx="787">
                  <c:v>22</c:v>
                </c:pt>
                <c:pt idx="788">
                  <c:v>35</c:v>
                </c:pt>
                <c:pt idx="789">
                  <c:v>10.5</c:v>
                </c:pt>
                <c:pt idx="790">
                  <c:v>43.5</c:v>
                </c:pt>
                <c:pt idx="791">
                  <c:v>31.5</c:v>
                </c:pt>
                <c:pt idx="792">
                  <c:v>37</c:v>
                </c:pt>
                <c:pt idx="793">
                  <c:v>20</c:v>
                </c:pt>
                <c:pt idx="794">
                  <c:v>48</c:v>
                </c:pt>
                <c:pt idx="795">
                  <c:v>17</c:v>
                </c:pt>
                <c:pt idx="796">
                  <c:v>36</c:v>
                </c:pt>
                <c:pt idx="797">
                  <c:v>35</c:v>
                </c:pt>
                <c:pt idx="798">
                  <c:v>43</c:v>
                </c:pt>
                <c:pt idx="799">
                  <c:v>28.5</c:v>
                </c:pt>
                <c:pt idx="800">
                  <c:v>27.5</c:v>
                </c:pt>
                <c:pt idx="801">
                  <c:v>14</c:v>
                </c:pt>
                <c:pt idx="802">
                  <c:v>20</c:v>
                </c:pt>
                <c:pt idx="803">
                  <c:v>24</c:v>
                </c:pt>
                <c:pt idx="804">
                  <c:v>44.5</c:v>
                </c:pt>
                <c:pt idx="805">
                  <c:v>49</c:v>
                </c:pt>
                <c:pt idx="806">
                  <c:v>17.5</c:v>
                </c:pt>
                <c:pt idx="807">
                  <c:v>34</c:v>
                </c:pt>
                <c:pt idx="808">
                  <c:v>35</c:v>
                </c:pt>
                <c:pt idx="809">
                  <c:v>28</c:v>
                </c:pt>
                <c:pt idx="810">
                  <c:v>31</c:v>
                </c:pt>
                <c:pt idx="811">
                  <c:v>16</c:v>
                </c:pt>
                <c:pt idx="812">
                  <c:v>13.5</c:v>
                </c:pt>
                <c:pt idx="813">
                  <c:v>31.5</c:v>
                </c:pt>
                <c:pt idx="814">
                  <c:v>34.5</c:v>
                </c:pt>
                <c:pt idx="815">
                  <c:v>30</c:v>
                </c:pt>
                <c:pt idx="816">
                  <c:v>7.5</c:v>
                </c:pt>
                <c:pt idx="817">
                  <c:v>16</c:v>
                </c:pt>
                <c:pt idx="818">
                  <c:v>43</c:v>
                </c:pt>
                <c:pt idx="819">
                  <c:v>42.5</c:v>
                </c:pt>
                <c:pt idx="820">
                  <c:v>29</c:v>
                </c:pt>
                <c:pt idx="821">
                  <c:v>41</c:v>
                </c:pt>
                <c:pt idx="822">
                  <c:v>25</c:v>
                </c:pt>
                <c:pt idx="823">
                  <c:v>35.5</c:v>
                </c:pt>
                <c:pt idx="824">
                  <c:v>39.5</c:v>
                </c:pt>
                <c:pt idx="825">
                  <c:v>17.5</c:v>
                </c:pt>
                <c:pt idx="826">
                  <c:v>14.5</c:v>
                </c:pt>
                <c:pt idx="827">
                  <c:v>40</c:v>
                </c:pt>
                <c:pt idx="828">
                  <c:v>18</c:v>
                </c:pt>
                <c:pt idx="829">
                  <c:v>22</c:v>
                </c:pt>
                <c:pt idx="830">
                  <c:v>54</c:v>
                </c:pt>
                <c:pt idx="831">
                  <c:v>25</c:v>
                </c:pt>
                <c:pt idx="832">
                  <c:v>16.5</c:v>
                </c:pt>
                <c:pt idx="833">
                  <c:v>35.5</c:v>
                </c:pt>
                <c:pt idx="834">
                  <c:v>44.5</c:v>
                </c:pt>
                <c:pt idx="835">
                  <c:v>26.5</c:v>
                </c:pt>
                <c:pt idx="836">
                  <c:v>16</c:v>
                </c:pt>
                <c:pt idx="837">
                  <c:v>20</c:v>
                </c:pt>
                <c:pt idx="838">
                  <c:v>41</c:v>
                </c:pt>
                <c:pt idx="839">
                  <c:v>39</c:v>
                </c:pt>
                <c:pt idx="840">
                  <c:v>38</c:v>
                </c:pt>
                <c:pt idx="841">
                  <c:v>23.5</c:v>
                </c:pt>
                <c:pt idx="842">
                  <c:v>33</c:v>
                </c:pt>
                <c:pt idx="843">
                  <c:v>36</c:v>
                </c:pt>
                <c:pt idx="844">
                  <c:v>34</c:v>
                </c:pt>
                <c:pt idx="845">
                  <c:v>26.5</c:v>
                </c:pt>
                <c:pt idx="846">
                  <c:v>41</c:v>
                </c:pt>
                <c:pt idx="847">
                  <c:v>31.5</c:v>
                </c:pt>
                <c:pt idx="848">
                  <c:v>25</c:v>
                </c:pt>
                <c:pt idx="849">
                  <c:v>32</c:v>
                </c:pt>
                <c:pt idx="850">
                  <c:v>20.5</c:v>
                </c:pt>
                <c:pt idx="851">
                  <c:v>29</c:v>
                </c:pt>
                <c:pt idx="852">
                  <c:v>30</c:v>
                </c:pt>
                <c:pt idx="853">
                  <c:v>30</c:v>
                </c:pt>
                <c:pt idx="854">
                  <c:v>35</c:v>
                </c:pt>
                <c:pt idx="855">
                  <c:v>30</c:v>
                </c:pt>
                <c:pt idx="856">
                  <c:v>16</c:v>
                </c:pt>
                <c:pt idx="857">
                  <c:v>38.5</c:v>
                </c:pt>
                <c:pt idx="858">
                  <c:v>24.5</c:v>
                </c:pt>
                <c:pt idx="859">
                  <c:v>48.5</c:v>
                </c:pt>
                <c:pt idx="860">
                  <c:v>36.5</c:v>
                </c:pt>
                <c:pt idx="861">
                  <c:v>23</c:v>
                </c:pt>
                <c:pt idx="862">
                  <c:v>29.5</c:v>
                </c:pt>
                <c:pt idx="863">
                  <c:v>34</c:v>
                </c:pt>
                <c:pt idx="864">
                  <c:v>38</c:v>
                </c:pt>
                <c:pt idx="865">
                  <c:v>37</c:v>
                </c:pt>
                <c:pt idx="866">
                  <c:v>44</c:v>
                </c:pt>
                <c:pt idx="867">
                  <c:v>13.5</c:v>
                </c:pt>
                <c:pt idx="868">
                  <c:v>21</c:v>
                </c:pt>
                <c:pt idx="869">
                  <c:v>32</c:v>
                </c:pt>
                <c:pt idx="870">
                  <c:v>35.5</c:v>
                </c:pt>
                <c:pt idx="871">
                  <c:v>53.5</c:v>
                </c:pt>
                <c:pt idx="872">
                  <c:v>31</c:v>
                </c:pt>
                <c:pt idx="873">
                  <c:v>32</c:v>
                </c:pt>
                <c:pt idx="874">
                  <c:v>18</c:v>
                </c:pt>
                <c:pt idx="875">
                  <c:v>36.5</c:v>
                </c:pt>
                <c:pt idx="876">
                  <c:v>25</c:v>
                </c:pt>
                <c:pt idx="877">
                  <c:v>40.5</c:v>
                </c:pt>
                <c:pt idx="878">
                  <c:v>24.5</c:v>
                </c:pt>
                <c:pt idx="879">
                  <c:v>5</c:v>
                </c:pt>
                <c:pt idx="880">
                  <c:v>33</c:v>
                </c:pt>
                <c:pt idx="881">
                  <c:v>33.5</c:v>
                </c:pt>
                <c:pt idx="882">
                  <c:v>27.5</c:v>
                </c:pt>
                <c:pt idx="883">
                  <c:v>40.5</c:v>
                </c:pt>
                <c:pt idx="884">
                  <c:v>7</c:v>
                </c:pt>
                <c:pt idx="885">
                  <c:v>35</c:v>
                </c:pt>
                <c:pt idx="886">
                  <c:v>16</c:v>
                </c:pt>
                <c:pt idx="887">
                  <c:v>16</c:v>
                </c:pt>
                <c:pt idx="888">
                  <c:v>12.5</c:v>
                </c:pt>
                <c:pt idx="889">
                  <c:v>32</c:v>
                </c:pt>
                <c:pt idx="890">
                  <c:v>27</c:v>
                </c:pt>
                <c:pt idx="891">
                  <c:v>33.5</c:v>
                </c:pt>
                <c:pt idx="892">
                  <c:v>46</c:v>
                </c:pt>
                <c:pt idx="893">
                  <c:v>48</c:v>
                </c:pt>
                <c:pt idx="894">
                  <c:v>35</c:v>
                </c:pt>
                <c:pt idx="895">
                  <c:v>38</c:v>
                </c:pt>
                <c:pt idx="896">
                  <c:v>20</c:v>
                </c:pt>
                <c:pt idx="897">
                  <c:v>34.5</c:v>
                </c:pt>
                <c:pt idx="898">
                  <c:v>31</c:v>
                </c:pt>
                <c:pt idx="899">
                  <c:v>13</c:v>
                </c:pt>
                <c:pt idx="900">
                  <c:v>26</c:v>
                </c:pt>
                <c:pt idx="901">
                  <c:v>39</c:v>
                </c:pt>
                <c:pt idx="902">
                  <c:v>45.5</c:v>
                </c:pt>
                <c:pt idx="903">
                  <c:v>25</c:v>
                </c:pt>
                <c:pt idx="904">
                  <c:v>32</c:v>
                </c:pt>
                <c:pt idx="905">
                  <c:v>26.5</c:v>
                </c:pt>
                <c:pt idx="906">
                  <c:v>36.5</c:v>
                </c:pt>
                <c:pt idx="907">
                  <c:v>52.5</c:v>
                </c:pt>
                <c:pt idx="908">
                  <c:v>41.5</c:v>
                </c:pt>
                <c:pt idx="909">
                  <c:v>36.5</c:v>
                </c:pt>
                <c:pt idx="910">
                  <c:v>45.5</c:v>
                </c:pt>
                <c:pt idx="911">
                  <c:v>31.5</c:v>
                </c:pt>
                <c:pt idx="912">
                  <c:v>40.5</c:v>
                </c:pt>
                <c:pt idx="913">
                  <c:v>29</c:v>
                </c:pt>
                <c:pt idx="914">
                  <c:v>44.5</c:v>
                </c:pt>
                <c:pt idx="915">
                  <c:v>28.5</c:v>
                </c:pt>
                <c:pt idx="916">
                  <c:v>32</c:v>
                </c:pt>
                <c:pt idx="917">
                  <c:v>37</c:v>
                </c:pt>
                <c:pt idx="918">
                  <c:v>33.5</c:v>
                </c:pt>
                <c:pt idx="919">
                  <c:v>42</c:v>
                </c:pt>
                <c:pt idx="920">
                  <c:v>30</c:v>
                </c:pt>
                <c:pt idx="921">
                  <c:v>31.5</c:v>
                </c:pt>
                <c:pt idx="922">
                  <c:v>34</c:v>
                </c:pt>
                <c:pt idx="923">
                  <c:v>35.5</c:v>
                </c:pt>
                <c:pt idx="924">
                  <c:v>35</c:v>
                </c:pt>
                <c:pt idx="925">
                  <c:v>11</c:v>
                </c:pt>
                <c:pt idx="926">
                  <c:v>5.5</c:v>
                </c:pt>
                <c:pt idx="927">
                  <c:v>45</c:v>
                </c:pt>
                <c:pt idx="928">
                  <c:v>26</c:v>
                </c:pt>
                <c:pt idx="929">
                  <c:v>11.5</c:v>
                </c:pt>
                <c:pt idx="930">
                  <c:v>33</c:v>
                </c:pt>
                <c:pt idx="931">
                  <c:v>20</c:v>
                </c:pt>
                <c:pt idx="932">
                  <c:v>33.5</c:v>
                </c:pt>
                <c:pt idx="933">
                  <c:v>32</c:v>
                </c:pt>
                <c:pt idx="934">
                  <c:v>36</c:v>
                </c:pt>
                <c:pt idx="935">
                  <c:v>36.5</c:v>
                </c:pt>
                <c:pt idx="936">
                  <c:v>39</c:v>
                </c:pt>
                <c:pt idx="937">
                  <c:v>9.5</c:v>
                </c:pt>
                <c:pt idx="938">
                  <c:v>49</c:v>
                </c:pt>
                <c:pt idx="939">
                  <c:v>14</c:v>
                </c:pt>
                <c:pt idx="940">
                  <c:v>46.5</c:v>
                </c:pt>
                <c:pt idx="941">
                  <c:v>28</c:v>
                </c:pt>
                <c:pt idx="942">
                  <c:v>19</c:v>
                </c:pt>
                <c:pt idx="943">
                  <c:v>27.5</c:v>
                </c:pt>
                <c:pt idx="944">
                  <c:v>31</c:v>
                </c:pt>
                <c:pt idx="945">
                  <c:v>54.5</c:v>
                </c:pt>
                <c:pt idx="946">
                  <c:v>23.5</c:v>
                </c:pt>
                <c:pt idx="947">
                  <c:v>33</c:v>
                </c:pt>
                <c:pt idx="948">
                  <c:v>23</c:v>
                </c:pt>
                <c:pt idx="949">
                  <c:v>28.5</c:v>
                </c:pt>
                <c:pt idx="950">
                  <c:v>39.5</c:v>
                </c:pt>
                <c:pt idx="951">
                  <c:v>18.5</c:v>
                </c:pt>
                <c:pt idx="952">
                  <c:v>32</c:v>
                </c:pt>
                <c:pt idx="953">
                  <c:v>23</c:v>
                </c:pt>
                <c:pt idx="954">
                  <c:v>34.5</c:v>
                </c:pt>
                <c:pt idx="955">
                  <c:v>31.5</c:v>
                </c:pt>
                <c:pt idx="956">
                  <c:v>43</c:v>
                </c:pt>
                <c:pt idx="957">
                  <c:v>33</c:v>
                </c:pt>
                <c:pt idx="958">
                  <c:v>17</c:v>
                </c:pt>
                <c:pt idx="959">
                  <c:v>37</c:v>
                </c:pt>
                <c:pt idx="960">
                  <c:v>27</c:v>
                </c:pt>
                <c:pt idx="961">
                  <c:v>39</c:v>
                </c:pt>
                <c:pt idx="962">
                  <c:v>44.5</c:v>
                </c:pt>
                <c:pt idx="963">
                  <c:v>30</c:v>
                </c:pt>
                <c:pt idx="964">
                  <c:v>35</c:v>
                </c:pt>
                <c:pt idx="965">
                  <c:v>30</c:v>
                </c:pt>
                <c:pt idx="966">
                  <c:v>43.5</c:v>
                </c:pt>
                <c:pt idx="967">
                  <c:v>37</c:v>
                </c:pt>
                <c:pt idx="968">
                  <c:v>24</c:v>
                </c:pt>
                <c:pt idx="969">
                  <c:v>37</c:v>
                </c:pt>
                <c:pt idx="970">
                  <c:v>46.5</c:v>
                </c:pt>
                <c:pt idx="971">
                  <c:v>20.5</c:v>
                </c:pt>
                <c:pt idx="972">
                  <c:v>37.5</c:v>
                </c:pt>
                <c:pt idx="973">
                  <c:v>30.5</c:v>
                </c:pt>
                <c:pt idx="974">
                  <c:v>30.5</c:v>
                </c:pt>
                <c:pt idx="975">
                  <c:v>37</c:v>
                </c:pt>
                <c:pt idx="976">
                  <c:v>34.5</c:v>
                </c:pt>
                <c:pt idx="977">
                  <c:v>19</c:v>
                </c:pt>
                <c:pt idx="978">
                  <c:v>39</c:v>
                </c:pt>
                <c:pt idx="979">
                  <c:v>23.5</c:v>
                </c:pt>
                <c:pt idx="980">
                  <c:v>23.5</c:v>
                </c:pt>
                <c:pt idx="981">
                  <c:v>34</c:v>
                </c:pt>
                <c:pt idx="982">
                  <c:v>23</c:v>
                </c:pt>
                <c:pt idx="983">
                  <c:v>41.5</c:v>
                </c:pt>
                <c:pt idx="984">
                  <c:v>34.5</c:v>
                </c:pt>
                <c:pt idx="985">
                  <c:v>22</c:v>
                </c:pt>
                <c:pt idx="986">
                  <c:v>50.5</c:v>
                </c:pt>
                <c:pt idx="987">
                  <c:v>33</c:v>
                </c:pt>
                <c:pt idx="988">
                  <c:v>47.5</c:v>
                </c:pt>
                <c:pt idx="989">
                  <c:v>40.5</c:v>
                </c:pt>
                <c:pt idx="990">
                  <c:v>44.5</c:v>
                </c:pt>
                <c:pt idx="991">
                  <c:v>39.5</c:v>
                </c:pt>
                <c:pt idx="992">
                  <c:v>29.5</c:v>
                </c:pt>
                <c:pt idx="993">
                  <c:v>35</c:v>
                </c:pt>
                <c:pt idx="994">
                  <c:v>42</c:v>
                </c:pt>
                <c:pt idx="995">
                  <c:v>50</c:v>
                </c:pt>
                <c:pt idx="996">
                  <c:v>28.5</c:v>
                </c:pt>
                <c:pt idx="997">
                  <c:v>36.5</c:v>
                </c:pt>
                <c:pt idx="998">
                  <c:v>23</c:v>
                </c:pt>
                <c:pt idx="99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5-48D5-AE8D-F9300D18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86655"/>
        <c:axId val="238176335"/>
      </c:scatterChart>
      <c:valAx>
        <c:axId val="9561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76335"/>
        <c:crosses val="autoZero"/>
        <c:crossBetween val="midCat"/>
      </c:valAx>
      <c:valAx>
        <c:axId val="2381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1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2319F295-05BC-483A-8CA9-ED813FC43918}">
          <cx:tx>
            <cx:txData>
              <cx:f>_xlchart.v5.14</cx:f>
              <cx:v>RFM_score</cx:v>
            </cx:txData>
          </cx:tx>
          <cx:dataId val="0"/>
          <cx:layoutPr>
            <cx:geography viewedRegionType="dataOnly" cultureLanguage="fr-FR" cultureRegion="FR" attribution="Avec Bing">
              <cx:geoCache provider="{E9337A44-BEBE-4D9F-B70C-5C5E7DAFC167}">
                <cx:binary>7Htrc9y2su1fSeXzpYMnCe7aOVUXfIxmNKO37NhfWLIsA3wBIMH3rz8tO05sneyc7F2pyq26kV1j
zWBAAt2N7rVW0/98XP7x2Dw99N8tbWP8Px6XH7/Xw+D+8cMP/lE/tQ/+VVs+9tbbj8OrR9v+YD9+
LB+ffvjQP8ylUT8QhNkPj/qhH56W7//rn3A19WSP9vFhKK25Hp/69ebJj83gf2fsN4e+e7SjGZ6n
K7jSj9/fm3J4+vDdOdz0g22//+7JDOWw3q3u6cfvv/nq99/98PKC/+Pm3zWwvmH8AHM5fRXTCEUh
j9CnH/L9d4016ufhgLziWCAc4s+jCOEv9754aGH+jV0fxvYpgPV9GfitRX1a0sOHD/2T99/9/O+L
yd/s4sVY6W3y2R6JfV71Tn7a5g/f2vu//vniA9j4i0++cslLK/1vQy89kvcP5vHp9zb973mCha9C
wgTijMWffqJvPEFeMS5oxBD+PBrHX2792RH/+3J+2wdf5r0w/5ePX1o+v/nrLb8fHpr1y+5/K9r+
TcPTV5xwzpFgn4McQvyrI4DJK8zB5kLEvwx/Pn2fDf+8mvJ34+C3Df9l3gvDf/n4peH3d3+94S+e
Bv3UNw/mg//zzM/JK8J4SAn+NuA5HIcwxiL62eyIfbnnZ7tfPaw+kA+/u5LftvyvM1/Y/teBl9a/
OP711t899e2D+RMDn+NXKMaxiEL0WxkHo1dUIPgjyM8p51sH/N+mgQKpzH8Q+19NfeGCr0Ze+iDN
/nofyKdGleOfWX/Rq5ChmIcQ559+vj0E7FUYYiK4ED/XX/qtDz6tpxv/Axf8OvOFB34deOkA+f+A
A27nctg+56AvlvgTKkD4CjAOoTH6GeaAlb+qAOIVoSgO+S8gCDDS1xXgdiy9/w9c8GXeCwd8+fil
+ZOzvz7+b91Dab7s/k8wPKSYZ6OHX0CN+MbwAVRmzmgI+PTn8H+BPjPv/rME9MvEF7b/5fOXxs9u
/3rj/1qe/jT0/3ftHX6TB7wE+1+VpT/N9n9X33+Xcn3Bxn+WC9jfyL/5Y/H/Kyj4s2zP/wY+X8Sh
P5SBvqCCP8v+IDf8jXn+kOV/wQR/mun/Rj2fVdE/ZP4/qDD+e5rP/8+y57+WRH8RitOH4SH7pDB/
VaJ/f/SLL19M/T2h+vN52n/48XsB2s4vsvXzFb7hV1+0yG+///Tghx+/j19xkEtZHDLQ6EDHoMAg
5qfnkYC/wjQC7SICTTUSIabA6oztBw2qN2AvYNQ8RhxzDAQDGJ234/MQw68oB0lEsJBiyqIw/EXX
v7LNqqz5xQ4/v//OjO2VLc3gf/we8++/c5+/9rwvziLGRIQoSFkMlN1IwPLc48MNyPjP3/4/dceL
vnAGyaad17OJLmFWDNjKfiL6CFxXHxve09yO0XRrRbbM5h2t5qCUYuBGRtu2Xiyrm492c+qzKP5Z
E/9DawNuRTDlhIACBFYE6eHrtaE2cIO3fpKmdVSqcTQpL4arTq/o2jattOVKOlnNtNoZskXHuJuC
M9P3QRKvYkwnNIh0GHl9VBXF6Vce/o3FPfvtW8Nx0LsxA/4XP/+NwHlfL852vLQFqkcZu22RzFOe
oG3qLwojeLa+nQekLyoat1ntljVVLmC3dcBTw+8nN9mLsX9wzcLyQLT42PNDAQrkvS1Km0a46/a0
q2haeK/2i+tx4mc9Zlszi7Rckd81TCVRMIcHuuh+F4hgP21GZOHUWiSxi48Uz/ry00scqzgvKaIy
AF//L0Z4VkBfGCHGGPRPAk0BGlEB9PdrI1A7hsWgaC8/3xoptKc2XebNvtGRjS76uZRNw+5IrOi9
qPA5bjuxR3Oz7T/tpvWoPA1F3F/XVaFzrvFnef9fxhCHg/LtCqFnAccEMwKHKY5COMhfr7Acw6jS
fWDlOvHAJnM5xjul7Ek5tp0s6VnuIpF2SAxgWm0v2gY32cTxkjS8nvOlWbHsGmIvqq1r083TIV2W
cT039cpvddm+j/vwsmHLFevLft/Ha3TiQXNF6wbfxFTv1Nyu57qqjKw35S/nYuFJzJu08g1KNDHq
6KutvnBlRe8RNofNRU5u40D2im39ES8qUbTB7zu93Xttpsuh7DKBaJkXlGypi3l1E9exPmOq6aWr
SOrp2N7Rcdsufz/i+f+I+BBsCJYMGSQtyFbPpv4qVbCF2XYOrZVa9x8m1Aw3npdD5ksl7bbiw+r4
VWGwuep7TSWrrbp0tf+IumK+HEN/1tSD7WQbV2ZX9PGNQ7Y/tWH8DuaGu3Fd+1Md6fd2M/6EF0+z
ber6RM11KK1gwclalf7qjpmCieKqMVnTLfp2IYPLw348MhZcNsV8pLrkV6rPmo3bC74wGYnizky0
e7tFK01Gv/ZyW4o6nx0ZciG6Mq/NHtHA30Rhfz1Ni7ns2/a23FAsw6V0F9qbD3Gz3DdiwQfFR/VZ
kv/XoRqLb4M1Igi6DIhAszPCglMUom8t3IoyjBce1hLP1ZauS0hlP8QXy0Kuu5oyGeDNy3blZGeF
Twui4yzYLoqatlINx9IylAQ4pMfV4XeijRNeTO3J8cc+YuWp0C1JmI0iuc5bVpVxdGo8YXLEAUkn
h9/3iuiELytLQ00+6ueDvJHi7TI3WRRt4/mGcSA1r3e1mXsZodWnxsX9MeyIpHpbk6JynYRvHS3t
yfnYjHc6IDLqUZBslt+IStxPFZKkDt51aAvPnCUiXfrqvh/QTrnuQMesbkOdcU6oNLy9GF3G5zXr
dUVlqfubCNWnUguXYhadM0/qJKByY/5Gt/O1i7cmWbfuSELfpKygGa3F+6aqwGXNba3Vm6BYUlxK
HTROihg72St87+v+NsK3m2tMEsZRkTQYS72NY8JJdd2G04Ndb3w77MYN0q6v8XLZ6o/TXLLXmDUy
arGEJjw/32J8JYKg2seojBM3Gbqfy03LyfLh1JthyXVD66Sy3lwbcyJIVDe8vlxEMGxXxSSitIU+
n5PtFLoMG1gEZAGcBkEZJX0oik3ylWRYzfaKILVzIniYWxTnvl8v63oll5UzP79wgnqwX3RpHbFn
0dRuP5HYHaJu1OnCCDuwTTVprJi68bqaszHW7jJaVbWjHeZHbH18ZjpzxaH3vptHXu746IorIWiQ
4Kjxb7DePupGiA9zXCW4yXkbkgsfYH356SUeCrZbVrCyKlRC8VQcp7ZQVIaGhRlcoE1aVygw83PK
tXqWbqnZE6vfOKu0lqR1+3pZ1QdXNG+reLTvSu5nGTSWvS7ackkE4/OtmIqUmDI8jsz4C4SaZDG4
vfN9gKVyMTlGxQE3LLrTaHrLRrdc4Ckk9y0XstnoeRQv09UQDONdOdUZCTv2pu5cXqphy7uSdrsu
UP4+iOLXfp2jHeu3PnOd1lcb1Ps4Hvh1z4ftchpiOajFXnSjYcnAaZyGfZ1B+hT7eNpE0gq+Jk1p
l2QTVOfj6shtP6w60RBD96xQD0tE7LuiI9d2xdUVpdwnKpjigzUjztjQf/z0zlfC8c8DXSsLM7PD
hnRgpPU0OHx+IcFFR1WrIXdwlurnM96Vrjw0ETwMYssrUrfmUpGxO3YMTbIzOn4TFxfNUscZckOR
qXg7WB4Pl4MPw8QWdk7YYtacejJBYC/KJeU09wk8ByCOn1+gdZRomnRVMk42SoZuHE6/vnhS1GeT
1V7GHThn8sVOkXr+qfAoPKtgKUlpNDkEU1cca6ZpHjdsOo8IPtZao+sKwQaJcuOeNGOxj2L2usTX
ATyLErWqz5eyvjbz2l9GbRee85oFkmh8xB0mD+GU20VP78tOFJIMG/c5gwOw6ymqj84xfmCVl5/e
GT0WqWPrcjVSngfV5K8FLfGxmvjJwuWvh46d+3IY9mWNdFLVq8prvnVpP1pyhuPqo28JeQY4NhEd
f2NLfetWtCSGsfUntyGckGLlSVOEANAQGv2u7YfhMOF6OGAxrWeobVMT+KqVfJtvfLWIVA0M7ZYx
DZrYvUXD/IR7/74ks7/UFNAK5gbQI0HNoRMQeIVrybXy5uCWfripy7Dbhf0uXoi/qYMU+SG+aZS7
MZR1WRnb4WpSaLjqVw3mLUhxVsUmPpRDpXKnRBaxCh8wPPiTbGv7aKEIH5eqIHsyFxmyB7Ti1ibx
OMlmKsufOK9MEoRzsrCoLWQ0K/1TM8Xru7yng7nj04CyjdogG57f1m0N0H0T0U28lk/TCN5rt22H
20XthWa3aHLr+aeXMYrIDtuueU2HeEtNO9rj0jdD0o+9T1UUdzsWryadFgrAYmbTkFSljndMFA9I
UHvaggGQXlgyyKKGZeFs0Bl4WSVrz6YbEq320LPBSba1001Qqfao4ubNxMPxxgbjeBO1AN1LhmoZ
TEElJ6a7/VYgfr7WRsmuahtI/ZSdz/207FYN5ToeTXVeBsxbGTz/+un9p9+EMaMUuM4WO6qrZi7L
9NPWCl83x5696Wk3PeDKD5kQc+7BpbPqyZE71qaurJe8BfCSFgKTM9oB3oTTEe90jU3S4yXIHd0A
rUIxytuq8LJo1vnYr3W/U+HKP2PPrVFSNGSVcI6ziWzkBEin321j+7orTHQdLFt0HTeCP1e6D5/2
iZTbj5VoryIoJEnke5TEZdRfb1PdpqzTO0wGk3Wzo/faOiCRZsxo0fjLeD4QzLu8bJpZdpEwx2kd
IOlv0yHoWnskyECCXedWzp02d0XXbQkupypRgy5yFak4CbSysg1pd6uWdCUU3wTciHTNWsjtsvJ9
CUdb3229PUJJm26qbRt2rYh7WVXi2i2FlhWazV53BiD8RsfdHG8XvUPuehDq3IfjeCzbMNsq5d62
U33gU0bJdL8aJw5sEX0+CN7m1nZQiQVtLqIt4tIFzuR6WG9joAsnOI32Bp5AGBwO39RsMylZluaq
J86lW4v8bcB1mZpFfUB87vNPX297Uh5U+Iw+/Px+xFt57DrS3ZY1fmfXcjrGQ9nfjq3KqYh5CvTG
5qOw1wggaTrO1ZPYkE1GdllV23LZDaEsQ6DIUFXc2vrHrSIf6Gz1HeXzlGnGEtWN/ODX6aKf+k5G
2IlT1NT22NdQuoCANEp3uZqjt2U1DNKRuZaDma4MqBnnm0NYbtbsGtrfMCikB4Ao8wXxVsthqo8o
dlhyUUntSiKXmiakvK1YUmn2ji2V2s9EwD1LgIhuG8p8Epd0HuPERkC1FhOnVduWJxQDNG3606yr
+n4dppOf7LXHARyW2W+QLGi+FMimtqtfV1jxowd2LYeyVpJ7chtW9DWFqD8H201bk4dLwZOqGc47
tpYHNytZ5dHk0K5Y1xOtBpsJjlu5bNP7GK6j1JTFrZCj0g14LWizZQzyoZuSicjZFcFpDYMM2sRL
Eo3tdAz7qMrKYVmzza2XoQDAzLYgNagKz9jI8jEazJnntaznrsgXzw80DjSkhni5GNVNOeIiJ3EA
INYEANNIcO6oWHbWXqIGSeG8um6idk54xz3gvT6j4+2iJgux9TGoEM2n5lAgfcQU+8QCuEvXGqXx
1kEVqKdAonV9h2pU3dB2F/hGMnsDIkB0IIiShFhYyqjn627z+eKoOx9qlw+kEIewfMZsaBfrMZJ6
NpdARaAa9mRJ+/OuRFNW8rQHOp8aMpmkXIrb0ATxWbDhXDk7pGE8vuMmjhLeNk/jqi5YaMuLBYBZ
v4wmJ0x1MjZp6XqelAPazpbmwxa7NFAaHQ3d7rTi9qyzYkqXCXLYsCxn5docx7VOfAthGa0Q7UIv
oSyq+Q6P3mY8fhtBbZF96UiiIybOCmzfVI2ekykOyqTWAGPqPpJz/66n8Qx7KCqoh2+BWUOWnAM5
lb7Nt2Z9itd6SeYZJS3Cr3kbzUlVlf25DtxpROKazChICS3cWVO1J1XHp6LH99FAVTpbXuw6X11W
OOJZScKPIySRTJNphfsCWlvxW0PJIKHC/1SuAQOf8DFf3XagIihyVixNath26MJhfuam03Ft5itf
P85hf1HGTXu51u8DVIkd4LrltjXoHbofIe7P4nlpEr2ZxMSe5kgriNhuO56KiaRL0Yl0jHwpmQkv
R77Yo1idkaza3guxnvmwKzLceZGGpeKHBZtsdc0Kig1QqHpIGsfrfNLdkumB3uAVCFqtB7k29Bm/
Gw7pctjPGteJcX2URI1BF1UtTh67Ox5PXR529IK7sTs0IBiOE4Qz7RcP3GjNGoNBaTTruVLDcowg
1aOwk4TNjZzX9akq6x1RfNmzgRUJci0Ukbg/97SjsgMwWdHA7kHluy9bdrUubsunkaLU2PipWmc5
rh3PkW/VztxFpKGJHsg7ZZGTXafDtKggnaoVdBbvpV+xOLh1S+ppis7QNseShCpMFVDMZnN3qobd
Fo1KHPXiGLf1BBy36tOJVx6g/qFtp3HXuureBEV8G0+lDCvkb4JazckaDnEm2vfzZpj0StAk1CDb
LWstUVyP+2dOVAWdlTOKwPkVHJI6SEAUDvJZ6FpuG4RwDOlIUlw4iaF4h6q4qaZyOw+7rpDcLWf9
BPlfj8juojh4MMo0iYk2GfOuPW88VSC5zFsC6unHErSF1CFuz4clSKJaHG3QbFAN6HmhWHFtXHgN
oAqRwD4IJq4XYHDENm82G11XPlSSLlylPOrNbhWARgQ16VYxc/INCLGtb7rEzECmNr7ttk6AGDjg
o566RxvPUBqBUEFMrhKPo01M0TsZLbZKymisT2Es5gxgELXxkIp2dACWm+VMD8tjh1gICaHb15Hy
6eZalnpxwauWSTWZDwjzG7VaLs0GEDukiqXCtqALwcoTjgHcIZwutFsTiBCfDDGYVRckwRYelPcb
pAhTV6mo2v30rEcUoe7TemhkaTVcKYxmuZjuhKsCnW11fV5PNduvM/iM9ys+o4h3EvQKyXplDnTg
b0EUsJJs7zxe6l0TNGM+qGDfkKhNOh7vlS/aZGbbmJmtPXO8qG+MDTM3vqlDpZJ2tj4XG78WBcBk
BTguWYjhqSAF8FteAlXuMORGzJN6VqNctV8liHaNJAt2iUFgg9a3IHzjsspIW8nGQi41mk1JE5WZ
CeY1mcVyhqey2ekWKDrQ57QXa5+MqAcfrOVPPZJ6mtz7oTBwbgOShxPuEqptnDtA6MuytfuA+r2I
57dTkNaKP61l2yV8TGylZSiave2ZTYrwNto0UJi5WhI84T2j7Zq6UOSdnsl+5G8aUpcJty3sRvhd
hQC/jnpL5q6cpFjjIg8rtiMgLNxEbr1W1QAQtsZ12oaQEoipeLoVkMvmMtNjdVKsWxJdF4MUM0js
vINSJJDNVLVsyWApTZSH2h0Gw772wFmcZVDHGPIQ2GOdYhdmyPQiCddCn5GC7zGogGGoQYGEdkMp
uuJQTUo6rpv7GUd577c+EQ11O6S7Op21HdNtkBjN7tT7HcHY53MLVl/aOAVS4M9BGgpPIAv3EyTS
khCb8xrUYIbcYRC6zCK8vFljKPDOgO3GXksqgKKVtkxXF5WpQBuUFBIeN1bNKaLjkPUYkFE9kjXj
AGtnDKdCOJHjpueQT62DAjdNafMclaFpl0yw6R1pp3NGmnem9ENuTQAr4BZCpWMnzWzaTtBzEOHt
sGKWw38JGOHAJf1W6IT4LdP8OaGBaM6IT2cqpqRvB59Ub0Ku36MgGtOyHO7aNbodxu61NmMhzWRc
BiQp5St4mG8RPlM2CQKioDQUJwb1IRfFciaGOTpjZoKKyY3NKo7eE5C+0q7HKvPhM6xDIHMrVt8O
U5EDOA1lFcbBqR6AO2yAg6RpBJVO1Fk/D1vCSzHJpVxTBtkBkr8CrrUsIJ2KTfoIq3RYTC9b0x1F
Re4DXUSycVsA0C0ypxbRZB0NSXEwWihAUXCYNOQ4wTCcoXU894uuk1A1BDYYBUlBoaa2pcpE5esE
4hTlNYI5wXRP42o4aAXnim84m7GvU98C1e0mCXg2TCKYf+ZLwPL1bMDB1XSwhVdyA1h99K298GgA
CMnpBM0cuPtmgy3jy5a1SF0A0gc5kEFqn6MCVENbJi0kvnmDSjjwM0dBwHFucaDrerjDEAKV1Slz
69tOzFfIgbqiQNMFJYZf+3W51KI+lByNQHZIlwHeXItg1xAdSVezU1iM59Ak4JDSar8TpfOSs3KR
IXSmchxu7AJk/Azo7B08PL+Bnga1BEKp64IdNNP6tItAJQG+5w8BtUAu+spB+lHhwTShTYZascT3
wpxjt5lzHhULAHNIgP0cn6mN9WfzOPQAYcYUFxFQMVIsWWWFSGvUx3mjFon6qjmwoXvbgX9OCx33
Ndf7IjB2VwaanJZ6S6a1rQ69d6nC3dth6dcDHoJaurCFQ49aJQN8ABq5vqY942nkME040MtihATs
JxVcAb0sz2pudc58I+QUZVGg8AUx9d7G6yT7cBsl9JKulvCq3hYuRz98VOEyyiHUF5yodOTz+4D3
F0AOUuQygL0XsYDipyf74BEes17QCwAaclltHg8nPbKffOceolqvcsnDueBy81mlo8dlhY9o056J
cN2Lcd6PK2Tq0N6NHX8ENHZTA/eEwj414VPhzzR0Bt46CHBPWSbU9NrzAkmuomPXdgMgBdhkt5g7
aPFgGflIhvPaJQvaMBTl6G211pHsMfBjXj2NbXWzduSIqyQszIUreDatDcjKcQWdzElODrTJ8NHN
7L2fMLQtVWUlLizoteZmfYwWOE9ts7zB7RomABnuBg+0ha97sjY4ARa/piRs0wpwmQxb2GYd4w+a
LaAn4juQwCDuII9PbZepuTDJHOg20yEsslp1OnsoQkMXpus64mSKXJGCaNLV6H6wC+j76PlglJfs
arLGHYrCejk1xSRp1dwN0XAZtNdV4QDZzn0vh7jieSUmvi86dNvU5nUTBSAlL+6irwuf9KLcAPoB
rRiDnkrEPEtVMTzW3fA6KluQf9vpufgxyCvTbWHq/sRJcKbxGOY04hQKyQQ9FEx9PgYNSSZuD7PX
Cige/hiXIX4WXDaJojSafV5DQ833C4L2Vw39YRaNoH4rSB2TygZ4VlyWC3sPWGfJe/0e2kkZnQW7
jB49f1ZawoHtNcjy6VrWGTySgBLVAy4Nouf6Wl2MgGL31Qw9OAPVRS5xAdm+AWjexEtxUbb2adiK
fbj4U4CWvJr56wH0c1iP62VD51DWdSEgVRd9ovmQLK1VF4UmNkOQwK5dV/BUX63IjqdGjXzXwdxh
JTnstj0ai1NUdu/mIkjXWfhL5ImSC2ueZgRyAqofCqCnAM6XnxzwUyl8CCoG9OmzwrP2bAatPI3L
NqmGcjn1oIUnKgRSbukGbXmynre+CN4UtM4j6gGDFUF54OH8hs3TeRytTgZWl7muQQLu6HCzktLl
AR5UUvGxlAO0YI9+uodars68FflQyjoa3g++vA8XVt8gA/xKqfp15+d5t5HXRlToEum1AazaQ5H0
YJNGLxpYzlLmETwFAllifK07oK/FtF6Cml3uNv3AetBTx76uk1X3kkIXIjIdcKJiLlNoGEOQEd8d
aUjTlreZmLKwHOb3qCIJBQlENioOU9Pr24LAwfGumiTYW9xGUfPBC3iWoGu2n6qmOA/rTYBiey7s
gYCsKNEQHRdS/bSsFOTg/nZoOEoJrnNbdsEV20or/QgwnK3FjSfjdN5bc2MJNABiL0xS97KHU5qs
Uzsf9LLsGB7+m4kza44UZ5v2L1IEixDolKX2Ki/ttU8IuxeEBAIBAsGvf7N64ovnO/HY055puwpJ
eWdeKYz/YwiLoOvaHem7FUJ9wSSo7An0iMxNhAcLxcI2w0t/4qyF6+cvtzn2Tsy+xl237Hy1RSll
CTbPisNZSCCW5imfhipOsWPJnYGlklhQF4iMc4Ptl5b91z1nLOlHWPX1AQ2vMl2rcbdR8m5iV6Yq
aO4yMcjB7fydBO8O7UpeAx3fGjtXZ4TuS6o1RgTdhA8DuYbWnoz1dtWcpKZ3Xj4OcdGXyU63Ou2R
+aUsxujRxtVLacuPJhZ3xVz+rWDLLAHO+Xla0oFgZ4mgVD3/qZ2jj45uOIsUddk4DTmxUQ8BIKHU
YZ+VPNqt/gDS5qnseFBIH5sQ3tznFfVYiBf5yWJof/zEPJtLjRfiuVNhk4Lo+aAjfEt29Ws6pcwo
eGUhXKxNHxLTL/myLhEsiWUXTMm78qZfjRneVNIDJxjH/QjrKHNJMO6Xun/UjcxdPbV5XUpMFjPU
iVvUeZ7lCyvHZ2jSrHRkSo0XlbsJed1u7gt9n59CxcQuCGaouBBJ37IEhZZaQ44kbcoH4A9BGM95
IDUyT2q7ouONTqOJRkjvABNZFS4PVa/hjskNb9faIUCDJ6Ox6bpNqks4ylunTZ15a5y5eA5T53qT
I+xNFazVtHQ9WrspXco5q+K52TWeyVf+LkT8FJfcP3SwJGBLWAljtoPIlGxJ+VKeBz/4AQCiOrUE
SSVtqheOYSyPIgZmYB0KThHy+ZMIsrqTx7oJ57QCiIP1S7PZG+Mcv2aTe9jmrz6MPSJg46oRTuOS
dO6x1+O+cuXzFvd4kUy7k70CJQO7mvv19k527QjSBJ6fP4o4wzjyPJL4Jwumv9ga4gybZJPNsLRS
3vofDXzlLJq0KqQ8+zFyZeenYR3ASvJe1tjfCwIrgK1U7ZLGfjbbfIkaUz4sa9rKlV9ghGocVVuZ
dziuqErrstxO9XfQN/6+j7q/bA4kDjSvLIyrniy2xLFBvsrjhqbTdB9dmHcUCdQrEtEUMFuyZ6rG
vtmefLIdmqj+W4U4hb0aFlzpL9kisTvVGMWcmNhh60eHyRWL37Rzk4VbbzF1IEspH5eg/J4H5GVx
BxtNMyABTbWt+2pcfkpPF3ZB2pdEZjo1mzqPa9MWDI/DyVl36jYanCSty70sVdqtbB/HFUTK6jD7
B1+WWCw0r3krWelncPyWqsvZPB6Nxk+yTr9AwM3wJXgE29e+CqyMyIfKi4M1uAZhcxF5p6KfDZLp
N9GaRzO2Nl18j+4ljMvCSMdzG86gVzy2V65GRBhjo1FxcKs6/66NP6OQ6OP8WE5K7ld4XKmbhhco
foqDms14N9iQMQqeqqdxiIDJ4X+mya3y+IOK3LgPt0uMWbKoWg7kSvztkCyNAYdlEJJ0HCb6Q1Nz
jmOJsxH/dJuBihlFPgzDOzENJjHaT+mE+IjM7XSK1oHtuW5+REI+KdXGkExIR5GyFEvS+4XPJ7Lb
zhss+aRNEIp1EqyFRJRugeUMXI2YgzqWTWWtTmP7DgWlz3aZTy31XM4QomLxyt22kGNntq+om5e0
8iDatxQhTlq1tP1QI3JgFdww0ZuZXxsMjz6rfol+xBlIXFEy4Ac1zr3cDn69Q4pdplwkIKF6iiey
hVChfzBy56MPBx9WSEeeDPuQlc/ADYLymOwWPbiq2TOKF92ryx0fIphm7IdoYQixuO+KO8fHJz0e
PIuTfAUOMibkZSrLpkh4NxdrsogME6rO+2b40zcGVpqxaV0hVeRwpPHtH/6UdIWvyLa3yUyKvgME
IeslT5D3HoeXXon+GvT8qJphyBvrNymeJmwmX3OjHxNHl0zPC4atAbO8YlhtsDALHmGlqFGA1tCO
7SNhruDCyGVJPsxoqkugBngfZdVkytiHZgHHwdnvdtTxKR7Gr4r/EN0oU2ClyakZmHeNvPZtG/Bc
1lGygM8Q843y6kkMcDhGz3ofMmjfSBQcmr7v9nxC4ts/UuiubOmWLYVa/q10Lgx7HwmQlAnKgybR
Kei3s6ciebGY04X9rqIKQq4EAFcLfDaW9e92zSQfZFox1mMwn884fy6NZlPuKezV9Thk0Ur/DiIR
R9FsVYHUIzO8z0hUzzcdRQdnuqao7PI4eKVMY9Zuu9gR/8CH8tzbZThS7RBlggAIowc9reRrVbDI
kgp6SrVR9eT4vk6w3SMg9k5qqOeTGKqyCJ0r7BSfg5ifWuun3RwAjKDjO9Pwjrduysg23QDB7fq2
C3fa1mGeVMaDJ61ZNms4wn6Codejs4Cj5eknH4hO6jPN0pAtExwnshsIxg7VhKKggl+nGFt5SKot
r9s2HcfYpFaT+qiTT4OI8Tyt8TGMMF71gXB5J7uCbeRvI+tHfxX7BQ/2zjPjQW7I2brFYG1sTQH7
LEwn54t0CyJzRF6fbcvm8CImIOK6ajcN5165n9iukmxugifNDc4BpdSu6aIwVyYJruOobqqZ8KNO
OxvJwxLVDeZayIDQg93LShztEpp2nBqRrU5dZBu4HZyEMh9fV8leVt58r341psxG1xBOXg7MCbQU
POJsvruyRI0bzP3Uxcl0FNH66nW7dUA0p6oavnjC0zIpRg3ksJHkW/tSZL1gSGIx0gnDoQrWZIQf
dXKqBhHRxD0WunsSZHpEbhzsAyO/6i154LCdYNFUcGsDZM+2e+6ovY5W1XnoGcAnDZxT5n07Jx/X
jnj5gokPYDHGQS/sUyHXOi89e90odGjFh5tHvLMn7SkWFPEVD9oLicobSKnnUFT7TjHILrZ9WLzR
nfC8lH/E91l2KKwhNqUkjK+azXUOaGPI/fuoOo3qbZq2m2lM3nXwpIJleCXbabTiDdvEmCZDUEyI
EE96rBVkkqWF87BZ1TbJluFKKT81DrHtKAccY+t18vvPmoSXumn7AoHfyzZLfaJmONtV8iNT8W9D
JXg4H0K3hVeezm3sZQBERpBh9p0FKyZVg/NX1onIusEBySvB11ThfNQebPFakSUVjO+BVgIvJvQ5
ii5NXFbpupUwf3t76Mb24KkeexKwrQPm36wEa5YKF47FwoD2eGs7pEhJTErr7jHymkMy8C+Isy1d
WM+RkrSAjSC60srgHPA3r9+1NEasR3aEeiwf9LqllgZ/GlaTQz2ALxz452Lu7NndOQX5rQuK6ckC
ytPgYHAYaSTSrcU5FZPHgfl75oBBio1DN+IcA0JwCmEjwW4k55EO71XF8dDyCjI1To7rxmCfgIOp
o7UBClQe62rJgdPXmC+gz1o+CbCW0SEUh6QBqtga8qsTsUu7oN87GZ1h7pSYBHCiGVD16bJ0Dz5s
z7LWPLNd1O8kzIFzndRvePM13C9PFMFMn5eIpb52XgaXnGYR0AeMH3lZYueVXSNT3zVij3C0zBGG
Z9IZjvi8xiKl7bldrpEFDsC2P23tX7Efr7kBnIk18FON8fsUbVmZVOFRWMyWky+LajQGqr2FAhQ/
Elr1edLrX0kbPdY9pfk8InQyK0AkFd4MkU/ztPU7vtSIHSlcyIZsag+Lp/XI33LU7BGOrG/ifYu4
tCEQ0hMcYX/ukE5l21hGt8Rro7RVyJpbnByTmNqUyHLYr3qEQAQPFZQzFnwcXGS0yHxi1Q4T3Ivf
Jl+bbf4ggpHpRLQFQdLkoLhPmKNo1i1hnHmV/m0G9hK7HhlyiAcQoedeiC9OgSLU1kOS3yQTtqHK
HiQLi8SHLbe1/QNs8HmNzH5oWrA9YQnQVbmp+GPDYBfrke4n5iOtSCzNbCJVGsBFRPYDM4J7A44a
rgt5X67UGLxtsNRY2RfAz3GGzmU2xfiZaT2+smoZilhg9zZI18lSPsnAB211F6c0+R5CdxH3cZWD
oC5iux06bzirrflbmzDejcu026bzKMqb6IFMA3H5rW23R575CWEGRGlZ8plqDQU5wk0zT07K7+ru
FeA4atIVRFNeDgbJC78FNeZWYD/IfdTWFtzVEs5//65gM3ol1btogD1eVbawIV8zPVEwCkHXHuj8
Xg51WYDX7lLVLTiDuD40YXd2NWRpiwBpir05Lyszpa0NLootz50X26KfhjXtrPlcOeKofiUuDfl0
IehOjAS+JwkhfGb2ZhCSIyL7UOJvMLnqsCw40mfxvY5bl6kY5YowLn9hIUb7suYwCJuBpD1Il5Ss
6q/pY5KLju1bOj90CcmB3Z5J47U7F9lnHBnY6NT97aJ+zvrw1xoLUC0JFvQMAt1RB9rjSOZ79my3
13YSNhVmEWkkxMdKaZ/1wwRV5hdI6Z+mQPyxgpw3dFhAosR/dZxGAx4EO1kAxrQDqxBgnHc4HHLE
vjyldxPZ07+ofhreWvoHMNPrsHgXtsDjcDoCaJxUX4j0Fi7A0Ur7c504pKprgNobVQN+52M+LwqJ
hixTwUOVy5CBqVVnWFBFVSZYNEP0xQWkJupIB7kykSWkvrZ3Q3zS0t8tkx3wLrm/ahag4kr1kTQV
O+ziDT9w5AaOQSlJO26+cVXR5zhUZK9DB3nR80I6IGsdY98K4dFuZtv7ZsAJOLhcpAUBOzjZQSH5
X9ZNDyVQRH+Ih2PUg7qCDdTDBRNvpR12PsinnGB9jiXiF7u6NzsjRkO1ZCyegTh/aL/kaRPFamcc
2L3YwXZdPXqCF1/fakmeA1fnERZ0unFbvv/Lw0ey/vAn97OxbZz6Mm4Kzw5/kP6/4VVr8gn8TcYg
oPFnUqaR15WoNbR+lrm3PuQPXPo3Eat4pznsO91Hxy70A4SCeADDzmv2G8NAi4i3z7HtnkiFkAu6
NYCY6RAHeNjYtlkcAyXftMITIXg/53VCbepBmexH/DwQhyJrVvbBG6Iyh92vm70XPXS/ZxzgeVUl
T0OAMd3y5e2+1abrNQnVPYyIcCoi2wnj6T2gvSj8ZHr0ZDom3XMwwV+zrf4knQUyPNvf24Chawua
bm+w1Vw70523LSbpQqjL+9DiYN2CtOysS2d7k0n1l1XDN9zC58V6G9Y92OIh3MqUtCE5mKsXyrs1
XKp8jZhD4CuL2AFLUpOHY6Sj35H/snQMJ3c8PiHRsllrl+c62UeUVZckYbsSMzlQbIx3Sou0XPRr
HLvHYIzEPpnKbBjq82JBXGslsFS8Jm/irVDkvdX6R9L5MVznDXPPitVfmrPcVjAyYUFj/AamxbZq
zEVX1R22bATmp+kwVOrMB4jiPgwOQW8WYGWYKUdueMoDnQElePRWoDWIn08eXvutZSePuWrHdQ2X
3YfnGxrzOg7hNygwbK2C4+wfNPLXFqkRQxZRcuxrtWxzREGwTkngUjd2JGtrc5lBy01zbY+EL/eI
CBHM4D85pUTGWyH3HuYQX9Z2X0H+Z7Ziz0I7+BYlZoiOxY8a7D2lgcwp9zBVcPMKAx6e6YZlPbNv
MxnME24Almf8FzQFoDKkzAcln1HJeq7xFEG/D3ARt5cyCIu5jyocsHBP0FK6LsiQ07mEvtg6WA1G
VR9mE2y3uO1W9/KtUwXy0eaIPs9+Q+p2HpLg5Pmw3Bh6CtAqOFxZYs7tJPOVbG0qnS/vBao6G+3W
50HcDGdUGDt4SvNDD6x/B2gc2x85jQbqKfLWlwDvixc7wLzO+FlX6ep256G7GOTrYPjDlhCIGJyD
MyaoVQDox7E90tCmvkIcFGCg5Np+++HG9kuidOZWYPEzVCiO9sYDd71WXoZe5E9T2TqTRMP2Vl2U
kRg4gPTtMYHPdGKRd6VVDsMa2b3hbb5I8c1C4C39fbAagulx8jF0JYgn03ILdN6OSK2m/hKH7jOI
3XKw6LnN1bQedWQ+TNneWMOrYrMaunkHsRev/rWns90lRKJIKP1Cro3KgIo4lFSGn/2d7Afjm1lR
0ZRFY7/rpM1EYvOGr0Wwtetp02801MtulnihUTV4ZAOb9yqexzzEPWlo96C+1L5GyfZjXAwAwAR/
8eYNWY8hDkBjfJzX5YAJ+mWiwY9tG6psUxA63TS9Tyvfu3p4qA36HDgSinLx30Q0v8/GILbzSOoq
0h8NQ740z1Uei/gtDtq/gm6f8MhFVqvp1nTLQ1LKDDtFu0OFqMwSPJApcXgTDMj3yPezEqIt8xYI
WTOcysG+R3E0X0FF8Gyb4Hsk8Zz5tDt07RYWAacLyKixzsRYP89gh/Hna5E0HnQqOqIJJES6Upsz
7PRpD3UASebeoaRQGMNB1lc4TWcP8LZEcW6v3QpM0v+L4A3bVK0AatF35w8pYaEEJLU8+zXMTthF
+tKG/LDwGxmQcTGL9p33LRr9xBSt4DPDZZyNSod1WDOCyLAou46kQ0PeGdpNOxp331xAXoeJvIrE
HE0X0guHmXKIHKL/jYrU4TCGhcTbLDYcIp9elxKY/TRYQIItyxhnUBoMD1APFRtLP51HjKo2wgKb
O1rDJ2U+nCxUAyegRJCrW3/QAAkqsiB9AmOSAYP5FU7JTVo80ozeXcYzrEWRArEEiAb0NI8NhHI3
Vmzf3E9ttApVBigUHkSyQL0vQCBCBc99G/kdPn5EelOnJby7LOF8x0kQpLPfwnu1vxw6rDtN+u+w
nXHI/2UxVZk3+iIbSkFRnq1JIWNh4etDOt3lc0swKxGHJMPK+pT0HDlYs8L3pb9QYyHXdnTXFfP7
Abz+K4IbBEtxMU0KcGLzKJbxJqYIKtDL+tbdUE5pntRWP61a0lPYyx8zuTnunmO7dpiA6rNQa5uv
utxjZoiPfVd/LIBbjk4NRTuo66o2PKaD8HbgLeKz18lyv9KRpN0d6SHhuwqE3kNu7ns9FSgYXlZk
ys2IkbePbg3AxiJS4nVmimNfhScTvUVohe2bBvs1r6ssqZYKzTn3UAPtxGbUf88gNKcKy5Ft+VAC
rIyYPNSVP+cUNcWUtgYLvW6fWxEhC5aoson4p2zCA1XtCiMIuNeabFe3hHNmnfuO+33JkvlcNdVp
gZl+f/afaV3VT3CCsP6So3aXmtl9E8thV3IYNla+ua0ei2RJZUCTrLLJJXSAq5qkO84zMBuEloUQ
s70k7bgnspX7GE02gKZxlow1PvGb6kcFnnxla+6VIk9g9cN8F+1p7V7rzRJEfSxPtDCXFRCgb0WY
k+FfYfuhL329pxF+18k7g+/RBWNygs+ninosoUA32LGub4+C6gO+B0OknIe0i0P4NHe62DhDd42P
w14mydVArd+xGHrq77FAP9snJUDMIky9p6UmrbEHpDNBUSIcs3pFFwdwRQDt6oepteVPDf4no4R9
ovTCAY07/jeO2vBtQrwWyjg3yxrtGwt8oN7WK7H1Y+tRuDtD7aVYhg/ORqkLW5nNyeTteFz9aBvF
jmEPfdOFX6pOYDf4Htn5lBogR/WxRVe0kKYI3NTl+wE1g2LRhmPdWZMSzBjK27WVPJGpfmw2XuN0
lPe8Em9YwvBCow7m37r+y1ui302I0rKERUpK2pzxM4GtjAJ9YHDwMeSjkJLACHDeYQz6+QzyZK+5
/mXQVj+6ISwq6v9zMH+hOfE8QeHtRhytmQeBHRH71cf5Nt+z9SEegTU7v5g5ATvsIJB9eCTp2r4g
R0NP/55lmnX4HtoOMCgHWxIaqJOwbYqpln3mr99JgKGrRjcqNaASkCasn1E/aEBdg4GBp06l7QGa
RN4hwqHdTWh2dDDBizHiQyY35IyygzyLmro8t1CaqOQDARYk7/wJExiHAwuYMNzrxd/hwoEq5WMP
dNCn3o50224bcTL0k0FdaWxmxGZMZV2MvyyEpArAmwZe94W/jVYSumRTGGbdweMjGjrrgmkRf1vq
h/UV3ZamB9MYqOA3qUyXjeVJY9PBs7btvfCxg9sHf8nWORiKZddb8WoH9lco8wgAw3MSkDyZh9sm
cHsAdgWyADDl7mwWzBD1gCISLcSIWIMJ5SHXma7eGHz2Mx4eD9+2SXvxS3tZSTA8NMSjMKAhxdQ0
fPhdEhYDr6+wlGNwU3bFmQ6y0b340HoZcH6RksQ8B4gb9iWNQV4o+oJ23h8ZUnGk6E1hFg72awBz
HWYq2ofLkjxIFZ457P8DGg+fBOgYcKIkkDcFGyRLVt8UnhLqVvmIbJ0Sjz6pInogGtWW4d4a3WjC
Us7gqqhxEA+a4ahRFd9Hc4f3lSv9tMzoikyz9z1j0IR5JE6gTfqM2hIALzVPS5kkUE/qqaPTtXSr
OfflNPY4YNYXSw1Bug9/BFHtCUesOZCSoFMCTmj1p3PTiO7ENUGCVAWbRkNv4hUG1jbCHSTyT6vi
+hjxzd0nSnUII+AFepqfMfUMwAIWnaE1X/80apnSbaHugaGcflNT+JMiFtfNBc9yc0zU8AtcYHVc
I3eJSk4ekWF898yhUnP/ao7mbI0Cfu5U713Hmle7Gc52iWDlMKHQbtwCaDLqgWYNsHEEgNsCDggI
RSXXYt6IPk1dNwYgOavmACSe75BirJmvTHcL7x/+fTb7XnUa5vL6v38/ENruUcRvDvKKKWv8YRgq
PhsI/swCfPEB4TxTB5JIeW4/zhQs/xRUe/jJI64C4OWxmQaxNxzqARQ6Kqq4EiJv/cA+AihMUH3F
96F5hMRFya+RR0EBye8XBCZpirpNgpZiXR68CZrbJe6IGxJyrOf2G9Q/9joAcIpo9rK2G3j58D5/
j3H0Emj+c6jru/4JtrcQt6LC51L1jep+e9PY3Za6nZ7rJWavQbL/h/Ih3qyfQlzL8e8/6RI/uSwr
n+DL4iIs3GmwD/pIn+IIFKI/6PD1//sSx96NmPhtsMH81A7HsPL1c3T/AKCjOwL2+fYASoSrpbfS
S7pzuC77uXLA1Hx+toRVN9tO8W0OQ1yK4codblNn51JzelSB99KqLWSpaJPTIjRY/C1urnyiWW38
6OxvZXTGiscL67Dv1k0cn//3wc0qOc8yAdQV11uBzgQ8yoROR5Ty6LNWlt38mB24aYNMt8NyqJlu
Xnu021Xpwme3eM0rLlS5UbWEDzxpxI0F85tZ8cYzz/qHYSLuOcJNLE+6fFfr5p7HNWoy2rpxtwYy
vpKgQ6UXZY5xTp77qC17KP3yt4/Vm9CmPVFcL3NUm4rS2CTNbmPxVLAoKQ/RHWWKwY0UE9TJQTbK
fPYSB2EytO8omJ26mUd7haJH3ora/6xRFk873WKXQs00XXFzMPi6EdlVPT41YfLr3x0aAPTuNd/X
WnUoquKSghhFYlj/KwdyqYJIH4zw5cFO1Lv8+zDhIfrvs39f+ogA0rruDz7MsANZOAcKBRKZt/Mr
X0V1TTjSrgjoQ27pGAHf89QO1QgPMA1b3gIz1GCirTkyOhXC9vbchpG5/u9DXOKh1ub+++qjn4Q+
GJH/96G646kL964DuOGj/leRBxk7YjTCbQaMhiJDkWrFKICKZbNM0wXMUmGBltxUbe+/bn9mFSLH
1OtQJIo4iHGgUY24sHY8oJJeHWhoohMZhZ8U/z6da5216NNmI8eFEf7SqRWbIA6ICNexjP34tDbA
73S/tqflfk8LYeU3bhHq9z5N/HOybP5Zko+gx80JBZ+X8hUHO0mxlqcnDGzgWOT9siAgVf0lWs9r
qXXuEZizngu8rIu0eohDeGcbMgcfp82/JMHU06lFW3nnNf0FYL39E4TRNW4pe+q87aML1j6DpeM9
J9jfgKcnRes2sg+iW4z+0Bt+OYtKhlsuEbzcVtJ3X1kPndUGdQliwR0bOKeJ5l9uEfU5Qm0c4cKK
qLAMdrOu1+OMCgFkg8AY0/bdvcVyxFU/wO2cTx/6XieHoIUSb1Hry2Ldgr+7vw7/PlQeEBxr3G6k
HuTHvSw8B+wKoj440nsHvCrh0dY16nm+v41Zg77KTk2f/20WDdoDm1M44GXzhgQGPsH9FhgDoiD3
tn7O/r3z3jbadJY1w1sYAvBHlcickV0N4yEY/DeFZhLCr7B9RNBIC40lCUXETK5ciI640ldJpCgS
J9zZQ+8mW+6O64h4FqgJP4P1Lc9+gNbrJrXLZeChIqzsMwByAcgsqp5BzB2dq3CA8629doL4GSdx
fSagKhYb12k17Ht2Y4M/PP33Yen6hzrugA/rBQiAeVzggTzKYfPgZ9d8P27bJ+tZeJiiUu8DSD84
ZfFjO8ZAej27gBje+su2yA47mTvKPmze8EaJUxUQsUMnoD00xj8tYei95bSdonNVmy1NulJeXDcY
4Ir0U/ULDEIWLsid2MvAqvm1jweZsw26cqLhu18P6AriSKU6mve4UqD74UeIjZAs1BOxb7GC3bvM
LZiXpv0IXcjyceybYzTJtzrccAXEGvwY/KW+NXiIKtz38r019FHCrj1WPtKdRC3qnUJjFWQd9Q6Y
XFZtW3MOt6TBIJqg1osbdkCa48vEJOawLdOBujDrcNnKcdkwAwF3x67doSNj9YwS1RrkKo6jx85Q
eMLLOMC8NcPeggS/NYA8byiR4Gex3m9cYbUVqCEAdMGIkCMyby+D6MElxWOQ/ruOSTVJ9QhbD41S
GF37LVqjl6F2LEsS1LbatVUXQ1q+H+oYUql1Z4oLuAosR4RaclpvKnlDeXG5ai8iWbMAE20V8S9Y
hSMXb5PXkSuE6PwSEouhun+a1yQoYBhBmzARodSzLurg7Ohn/x57v9kswrXpKyJT9IPK34uF+I1g
TPeALnC7D7pyAUBI7BMCNblWYtDt5NXcL3hADzU4/7f5KFy/YO/XFcE4fIHpCiuxXEbQOKJ7oD6o
8y70UhBg608G5CMIeVMM91HCWdwTtUHanfBoNiW+xfrIY5ajaJX3+H+UnVlz29q2nf/LfQ5uACxg
AahK5YE9wVaNLcsvKHtbQt8u9L8+H+iTu8/eqXOSVLlQIkVJNEkszDXmGN8stPaXkWHLqkJhnJu4
1KkYG/vFrNNLRPIaYxbYBovoqlPbpD28MfXBBhT3OYmyrYbDBqc/QQPbaD+dSuDF4n95mfQiv3QQ
Iw5NLp57k9iRagryQmUfnKJBHGOZPWLICHk9MBPp6tBhSpsyvvAI0cp4O8RE/0s8JisiZObm8cYG
bv8s9IEcfJ3Pp0BOYk94MqdKc8SWBTsgQOSxBY467RyJqVgWB2RQXU3n0aICS2SAZUJVfyiTi3zI
JuCxQnWshTsq4E/TiL1NlLjgSmaHrEHrBkcjKrQ1iaOZonggADEpgthR/B5CuHgpQwRsij/n6LA/
Weu9MGA+cNDyZGkJs0Inzz2mpJurPDZcLH2aJzKS4oa9MbJM98cMhbyCqjZGgCsMJMHH4j9Fc7q2
FeeBm2G1CL3OOD0Oozmx//byAhHGo0xOjZg+faPZ+8gavuHhIBzWRKwhng0dKWrxMrum4Ue0EreT
HOfzsBzG1lV+i9RpB9AZ2Ec7k58skl4qkqtEu5MaNVFIZ+jGhV6tRl02fpXk3zIYZRfSJYVf4PVZ
KSF1TtIoR6urey6yOChs0n77TKn5OpVLGT2Ed2A/3r4MDev33kdBgPtSAL9YQo1fgRvYl96Q6qmY
D42k+nssOWOkfLtr621hZLdgCtqjLQaEwagZr/qQ4CdmKdq3revuNXyv+mpRj5HDaMUEebrpUmM6
dGF1rvEDPGMB19YVj9qHAh96UxRyX9RylTGkCCN80p69UQ7sxbKXnIVnQ6Bp+EpBU++yZo5QpyQs
nX46E3bR9lWg7B0BEOe5d1kg5nTZ09sxm00ZbaQ0472ZyU0b9Aer6aPnIqB+UKSLy8RZz3XcnFVj
RTux0C9+P/MxHr6PywqIffc+2yY15sQGB3REBGhnKfE07MF1QsitaKpxoy+njEGQ45AtN0XWR/tJ
i+s1VpPgxBc1nvV009RFAvYCV7Nhq46Kr4RdpgK8my2iYKyb2DTCeS8rTN8kn9Mzbc/kGNbFW2kh
VI6RK/wkl8mZ38j2t66sq+5kwcbJ2pEwUP7VJSl3IC2YsfUHg+NOOOerYA4vCQQvT2bnfngf5s65
2SX6hY5SGRLUuz3OOcesjE3itM4lGKzCj3TzS5OY/qCN+tuAoWrXdtYLIdrmZqFUm1KC+aIqXfHU
xrvM8mxT1+Xi4iUrkuNANvLwez5PMJy8bD64es2ZygmLIJiM58dXKjqP8ueSBZplGN9Ifcm7QVl6
lymuvro4jVlgYPP533djjwPMBHYtG3O28aO9TdIm97usT1eDsMvNpGt7PZbiKlsaY+wUxCHpPXE3
VL2b2JxdUNH2qk6qc7Iw84ggBCen6Q6W01DywLbYFH2TgtcL04uGR5DlbDOLSb7qZe+eCP3IdYyO
/T71zoZr3Tb3Cvnkokrvu5awQCOrin5lHJwnu6tP5tz0dzcp86NLLb8y+rC/Pw61IS6hnn/o2fxk
5Q49b4pLzxjvWTAHp35ScKhsnDbeVJ1i2Z7KxC5OTdJ5T7Ycdo+LwTDX9eb3Z7UrrW+wzW6mxsfB
aNP0tbYd3ozQdDd4ga09/M/0KDzb3owAoPA1T9CJmm7tVoN9MrsMss7IWT2TfTqVlUHL3FMUf9Dz
sEuaxXNSzto76ic9C1uGe1nMyTrICVPVTbIkqZrw+jhIYYTXNrQmv0mbI01XfVNWDXSXZID7GYsR
s4aZaE+cedQSafDsGVj0jA6vb+nMNQ1DMtNJbcwbLfS0rdbH6bOwXjOAcTi8JddDaEEtXdK9WbqI
KVWdUkKnlnHqDFo+icG1ukF0mpKoDHbRpMmdw6K9ipbPNBlYwA0gMLaSsqMJG+XP8Zidx+Ugu+yd
RWHkkhOnp8op651XzYS78WG8TlQNnd3RIh1dtauGzjsQu3mSyghOnckO0MJ67Suyp6t4+UtiMeHV
Tv29ADR3skUXvcSkzde1mUeHvu8B2WCe2mMZwpmrO+TYkZp2DgggrK8iuw/SuvZhZm/tyJt2TaCy
u2fI6wMElfZjt4t7fTrFHaatMracfZvSE5CZgrHWFF/rrh7Co21XLr6KvlznbVaeMImFm96bh7XG
3mlVdW2/q1BOi9LMr3lu90/Enqr9gobBOmRegth+QuJRL2JGy4iT7IPSd3hPySYNWpYBxPO4skJT
0oyJvZeZ1b4xeJ/JJJpzG9UOiQv6VvR352MR4DTLGyPaGJNb3y2lO3udfKbfyAjYxRQKlHdtrSVF
fisC291oiQmwq3Hd1eOpdwjayJRZtHncJGDDilZE6Lwt1goMSOnGLtgYdpJYE8/pQuYYud30NuVg
W6fUcEry0wIrrNTwTgcCbqoTiCvLLuiHGthinxOzTUZN3fsWopgISXpUrfdVWJQVLbu9jTG7uBMW
R/1amI08U67Jsy2C+DhG+Yusy0MaePF9LozwVQwRFyCVaHsjwzJYGnNz0qO23kWRTT/elZtON+Nv
uEgBU2DQvE6j9iORStvmtl3cByfaPxZUDexkasgBAeKpCkP9JJ05PWuRvGB1X/TU5X8ZEzqxuaZs
NANjyNwJ9fqgK9XZcfBG6wopyTrjBYMz4VjhxTJjevse3WJcqW093S2Zilvqvge2RvXSDGvH1OQh
i7urYeQoVi1/gwAhTRd2L0gqQviTOlV5IkFH6h0hiye96+mCLqoWu5YViol2Nbr2xauClAXT/qbk
NB/tiNQxv7GnUX5kXxtsfm+0zKJZzwgFpF+8cN+42eLZ9PLhYNC3PI2my0WNdRoxGVyjmL9PM1iN
BwaqM717JfTwlAd25MuMUj1U8miG2Ufd9ZvQTvBJg5BVWztLexq2pXczgzi5eLEOgIOtb2P2gBms
+aA8XDkY48vNwNbFf3DbpHDe67mhU0gae6tqtz1DHP0aEYC8JstBKnkbrabwa3giIhz2wsnsGyfA
AGJoETLJ8eV+rSSSYy1/KbMEt5AO0cv0syPOscsKHqnp3XwyZLd1eq4xFRzOqTW0r7VAI4P5FNIH
Nb4GbR7egSTFb2uB3nyqGzPbmZgOdnkCOusRRS6mIrp0rGtZ8cOB7tEaeCvXyojd258389rqfQs0
02/yWar33r6ijUuSJwv2kVwXXVt9MUy8t7amTdsOSAtvqKXWlt66e9Pj4qtSbMnlUlD0aR2CIkhI
vcbVFz2cfS1KcIVlL4tj9UrAP74/DulEQSDTSpzIJGtfMAetcv2utU70E2ArLdhQfZgp2cReS+2D
UY7IbNY+GkL0IxhXUASI/W2Cgmym1Lx6W2p9wPtSIbjPU9f7wUc9lL3f1G37jQ4156r7zVEET6ss
yF88tzpLPWIf3hTzLkg9C+d33RxsvW+esmIzOsayT5n091IXvF9e/OzmNPkd1b+maX8oZg2YXY0l
wI1s5XduHXLdsacL265wF1rg4QLZBT6mcMI4DlRDoTXfmrDrjwH+qlvM5nidZR70tNGaT2kcfKJU
4Rn3PEhrLJosxvjPjD5y8Q51xVUbfXvQa7AsgJY1LaM3RDWsrTTLPFsaTI/ckD8Kp56f7Vhcwaxa
NwNnvwEV9/etjICsMLJyp0Mn+DYXz0ioznth64ipYzbsxKic9w5tCPak/QU9jZiq9QYGr9+WkyNe
8gSqoUb7/ATFAAwsPc8uzt6FNtXHhhDPpmB9L6D8vGjkoDaPr+KERuHjqwHJj3zusLVabMqJHZtP
j4MVNzgGHVxMy13d6GbXpS/bSJcmZd2eKBbz5zaf9XvMFbtLFEBTruBUy80EcKDX8Ykth9kDMIAW
3a6pKZ4Gmes7K6X/D8euxKJDJN/FM3DGYuSsEgtEgxwi75hHs0GShh1BOwj6v9pwKd3xbMwYOi2T
cmjsjmxOk5O1VBP1wLbHa9JXCfHoHQbJGzljjWIAREVsZO0lnai+B/rzhwzs9M6ucbALKClEIZyP
mojNvaeUrsJfSI/x0+NA29Y6RMsTcgrh3fXP0SHyGWth/2QLMokRiv0TrmV2l0tVlo7wVUpjXCVh
kv+R4oVFY1fprSZMsGFf+8dQyuq117otbjng01ngQQ+Tcke28W7jPHOyvsPUXG5m3fsYVV6chRNW
bxuro5jCsOo+y5YXsRpBOpTLSVKm9RPbq/Bn31OPNXCg8CeovWNX+Zc6oXOP48DARh1jKgRXoc/t
dhw1QgvKcQ10RgsCzGzzOQ3BF7QT9o+sBzfY4xzcQl61z2OF/zx16m8p6ba1YNwibuZTQ4Vgq+ap
0Mn/PurgvlRXaMhsALTOszBvVZILJRsu3f1BbBnbroPrFO0t2Pajnpzq0Utw0zsYjQdW6b7KT9Qc
J1pCOxix3jFa1DJjjsrD48KhYiwuAZX3NtNKv8+G6ZulF+1a5R7tDoqLVIPUrGZ94tqPT2+2PIzn
BMt9Ilgmf/9DrwGFDKPXvNq4JSGb5CfTyDVY3FtZh8Mq0/EDTFNpvDqEk7ZJq4zd42ZvFjDUGuMF
DBc8RJduuh2N7s+66m+x6Muvg6qavdJcbNhNm7xG7vRDKMO+qtTOV+TPrGs+kW4q8NQcyhnL3qYr
x2ybTvqFXjDJkEUXrUulnhaQDPtG7tPsUD2Npsx82ESAyWKHh4Stduhz3s5c686mN06ABdFC86y1
f+jJ9JP6tH5ucTV7s7qx3FUHAJ45VuJK3ZTDAqPNcbXPTbRxhCgSywtk3FJsyIAhk0KcUJ6H2f2a
aOLSzTL/Q0HNCi1zBxJIf6ZuN54xU2Dz13FeWx4dBQfGwFNTLjbI2kt/GGW372uKRl3QfXCbdD73
lkPoaHlZc2c89S6QIYGFDjtsZ+4qUf8kFkIysAyPLD2uH9Hm3YSz07/o6DYNId43mrgYWAwi8qFK
zBMSS76dSePex+rDpQW2hhMyvFEEwKZ2nNrauyNvcFyW3a4zy/gC4Ci+uEFJp/TP26JLXhpEi8Pj
rj/vf3xVRi09FQ2skpcHww6YjU26SZ+vfx4cBWjbkcGvRAvbw+P+SPYjTQLjQzfbVDtMiNCnEffy
aZLKPAadZTzDIO2/dD8aE4cgCQKSmk073Xml6da5erZiVWtuQQEyyWu9+FsPHmkTRlZ6NBZeftOq
A6Gvgz5SWkBEsZ+DILhwcZi+9TRCqTMM4GOl91ImWHlM8asU5CpCvbO+mAkX+HhQB2mA/nrsV7Hk
W8dudHYlfVtON1xzykMyfIgStQ73YyIT81wLrX1Kg73xFT5190c1Gf3aTFATDFlmJ6wUfBwkXMge
re5xGPQRzgYGW17wL8gCR6/svIuzHLRer/TNqMxPPpcW2H2z1De/v0NCeq8GnSD4fz0a3NcMLmCm
DOlVdR+d+ReCh3l83HocapDRBy6HFVea0qiIQ+HlauR4kkZTbixB6rIn+Yt9oBE+svmTSgPr9rjr
ccjKyODkB7fzt284QfvFkPWtqUBvu20UXbRZhBBXsjd3rju/13try6s7U2iZn0My1e+kl1D/51Ae
azvP36dNtvQvS0saR6ep7hSrKMOOaT0r0bP7ng3rK44ZPmGaXn2JneJ5btxd2VXT90F6aktUm8Y2
vL4jbLrdRKL3ZR5KrtHBJHaP6jopTrik12UcCr/NavyObaatsqkJDJKiLOloVb8sN2IHZhbtIZyw
ScCR+4RjtQTvmhK6jWjedF0/aiHwLGWULxBZ1FpU3AI5StMbUBMt9JnI2CpprHuahOtaF5+jfEP6
Z2tqOsk+a0kBUl9iTbYSgWG+T3xhYp3W9MZ3lvQxLS0PH2G2rKl4VB1khCZ6Z1uhE8m3kYOtzsEV
IHCCBJscHhpB0LnZaclPQSf4IGIX0B2dcUwrm8iBpCoT0uce5aaLZ47mNoGOCpgiaJbypAt1D4YW
S5OKqnU54a1uOUHKIViIgViCbU2sptobVzSRxRq3ZApnYYmnodJhe2+fZFDTDF9+sAD5iUSRbj3N
/aNY1E+rw5RPi3/dGQ3cDjaG21pRs0URe+Qh/DWif9vUmWvywXRpgBQ3fVFfSVzBNEbeC7zbJLQE
IKbrHnWZHmMLZAkN0MrPbLF3Yaqs3aYGUTKe0TD7W054rUyselVXc0sw1THxEebRdrbZWnfY0TxD
AcQk8CITCiiuZD/CANkmRI/FCrFEP63pPcD+tip0o7pMFVbl0Gr7Q0scORuIhSJA+qOy8qe5ZbmI
6edWFlLYEoH3rOTYB/lZdcW5DtWwbqnTV7MQUDBirpHob5uJofIBE0eoqQHsluG904R31hkwUrkd
QJWeXX5ckdSmmkGx1MdV3BHjjRxs5115TAx9X44MPrFcpe1KWwfrE481Cz6hLhsa/brN6++6DkAi
62tAL2YVbAOr4hFIm5pxjZ20WkchHlaJS3qUwvqu6f068FSyVnMCPNhQxxwnx6GMSWj24h7Ru/3i
RpLcxdShtWFdFw6mRbsN7niFEb8XougcaIv1iisam6Cdng7ese7NGxpMtqcZudJA8h+DMo6Pfa1t
GvY0G5c5AwS9wK/NGRCQKXDfoyZft5Zot8NsOYe42kTRR0Bu/DmAcDl0VXycO1gBlst/uSUe6Bct
GYUwMVbZYvsmK2O3xKeA0G76wknPA0TGJmyRSwkd1VMH7iV0RsCttJ+nVVOODe6J9Bm6AZ2rvP8F
xu47EI4JhKJod1U93saKkBwB0WzhWBo4szaTM767VgQZMXXcxeXsu3b6BcOetYV4xlrUU7gO9geb
qK1p2r8knoiNJ2dKmnFnzamxE71qlyZpupFsgldmV1lEyfKdLvrAD2pMkxnAODp94BZBENLqmyni
RP4l1WgdFyJ8J6GK1Fh+MI/F2jmD2d0EPlLHgpY4V+0HiXP7a8VCWXpiP8/BW5ITFm0mGpU2QUx/
jM13zSFGV0r7HsZGTmiOALYWWR+x4/BKR9p3D6F0V4zdwYn6pwqqMGVxtksbcha+4XjpzWOHVM3e
2WDb/11E7T5pE2drsPaCiuLzZtUfyu0/gpQuJDNDunUfMhOjmuo9aIEfkVP8HO1sAYEsYCSo6+sI
N9elXE4FVxfG1oYni+mlb47AgN9mLss9Qya2nfNaoR/cRAKBPzRBLUCx35lRaZ3jOMA43YwAVJhY
wwWApcqsINsIeF81Pm05kYjQ+yxbqZKZEYPFJIN+rWT1k9Ew11jI6g5ZHc04AXCEqgEoskl/qQXs
I+kjouIa9cZoHCzY9rHVtc7vBnmbCutcGdjg6RHdXRNOueXN8bE1ZbzYu5e8MiUHUFCcBv2lYzbV
Kk2wfut9/swEHTLvQfW9r/FhTDUh0GDu601kmtu5KSwf+iGm5+RUgB5f3DzX0SnuXtfG20qGp7Q2
PjWkn20xVId0yDS/mdzAl5x6iDrzvCHAP6DsNJQd5YDxu8ONDHj9UwP+CPrLO9WtG+NJ19/4JL3V
MdxCvHM7V8JBsZThcKoNBXhWXjFlNJvSxMVnlTjSNBueSJf/grkGqzBeF3VImNowwe1+VRVA2Szv
XtJa8/w2uNUNSWtyItUaVykuJJsOhpeCHBwH55bVEGmmcMADx7qzE3dNce1AYwqfGw+vpElDnnrP
PAqlZUdChqT4o+asZ4V3ZeBTvA1chjVYz13IBAjI6pfZ5Fwzmim5aKP2OWbtrSJ9tq90xkdMg/FZ
FcUbygu+qCD9rLr+S9HM35rZvIqILDsRncrC/kxFuJBOBdwbj012Csm4qd/HFjRNpw/f6kk6vqHI
pg3cT7AWrm1GxTgbnDtROflP3lzSiG/14pA7nB9Oe6DDvnWG2Dhxar0A9GGXkSk2WROBAghxmOf3
yaQNfoIlzE0KeQQ/fZbOcJW4/318CnDBg9jPvZEJFSFJk1arC7+L426XF3yWUtKo48Q+I6jzazrI
HUGGX3Oo39u+uhlhaV5clfp1Ex5kXBhv7mIPwaaTYZeOv3tezJOKtU3C916GICwQrVjW8cyZSLir
UouT3SgC/WpOXyZjwlwanW1Hx5xYsgabgoiSaeEXgZ+u6c/k8Miuk4Y+jHHx04Pjk2ids7XbfK3r
JmqzWbZ716TyqLVBXwdTiL+stbcd6eaLVbF/L8BBycbELoJlpC/zDyTC/tq3eFstZiggYK29JY6P
yXIDn/Vploy/mJ3kqScEFoznuf1ZVAyRyKW1U7m+r7Lwe6BXvwp7xM0EFgHpHS6EkVwL3UoPNBRW
qbbXtA6BVwuzrUn+Yk+n5anXzK9Q6hK3/Gkm1fd47P+oRhtnDZGcHWLtgJl5ugwNiFgnqz5J5H0m
ongiDUUSgZ7AwR2pCPvWo73vxZVvjE3lUzPRQr7U5F9WlQfhRzTMF8CIaO9cehWv1Wi+GdCFiXIX
zQZ1OQsAbxdpGRB5np8x15KgTotDGgMmjXr3KckwRXulB5IJGMXWdAdMYDYOMtvq1m01HvMeddYx
mA8TUAg+Nxa9A0OHZzlu0oRYOa2rp9gAh9Ahn65tOzy1jbKOg9bvpXLWsnHnc5OnuKsaT97sCvV2
vkWYZH/1g/ZEAHw7MI7mS8vK1SwASlO+8rFW1xqb/ZxB+ZW9uxs+29Bot6YF1KHFRVLiFG57rzpW
JmEVa4zOiSo51OHeIR47k9e6eBRXqzbtmW9RyV1j5wAaNf2HG1bGrcoD/Qa+u3W18ODBkPSNIt3h
pqL0meav0QxhtLHS70R+tBfLUO0xxOyyGgP51tK226SB8YyAIDGj2dkBp4l9mJQLToGROA5nyYFG
LXTjCjJJIMbhlpNqzfNW+GyX/1s00Biy0gWh0hY7sJbDsSaLmoRM9Zl0VDAYczGhdg1BxB4wqjMm
Jg+rK1E/8SrL6tQ70LBGscHdYwrsvKNxG4soORSxc2QvvSszj+YKrcxDmDJFoZyfZRqwkbfQHKfd
v59PZkimY5WPiYfLKEP0IVeYDGp3PMMxbch3y/f/aT4ZxisH/B4B7WZm0ozbAc6JUsvZukzUofuF
r8ThiohpMCy2ipcadzMOgaJzX8zJ/hmqtWvGgqYZzpM0Hq///tmZ/8dsL1fYOn/AEMQhJS3Yvz47
UDHsfaaWZxdy3UiTEVp/mAVPnb0jXMhLqZx4Z+f6Nk+t6dkQLc6G+M02oguXHW2nKqh6qG9nogMG
aBZWksJEWc61A+M/9LeZHA9Z5Or/MpTMMpYBeX95VT1Xl67pOFLouoOM9tfn3SgJ+ifrQO89GiZw
aNMreW/8Z94kz/i08mcWpx9ESYvDTIX12xMDLwc+mGYxOYj0HI1re0CHa6adNjXSH1xP+c3Yb3Ej
pa+Wmb6G3pTvQnzDNK26Hat4h98x15+JOOrPHcEuTcGgmwlrM8UCMoJeu0Aas6+9bvfnrkgGssTK
hP1gRxu7BQlKWAkYpMU4g7IELxC48RnDd34Ky3nc1KQoKJTEtgvq8t52hnrhBbAAdzEBQqsAfamk
ohduoFBmehGfYriHa/xzNtHJIWbJHmHStEnMqgit7aDAcsGQI/tUV67Lu2tDZauJobPXak99AZko
jY2lwQt3s/S6LQg21gYz9fyQQCDEWZC2/A6TnJOp7ZNSqMssy2hvRVO4jjKr3eGnr3270mDwL4fH
TTDqXxN8jLs/78qiItqhnX2F1UBfrE2R0bhIMI9q+anHzz9+1IkkcwyYG2MFc3STy6EuiACbZnee
m4oIRsnW1ADTvXGngvYmbSbWAPOPelDuHcP/ql7ExCYc3BfUIYZ7GMDOTXY/ad9OQNI5ZAruRGfj
zCfAdn1IX5UhpqPRYyUJETK2o1ZklOAdo0hiE1WhJJv7OEhDfsGPbO3JSiVb0jwlpJXaOXhK+0Ml
fU4OGdIHQy9L/3HTSuPbRDvGVfroz3n+3LV2fUCrRUfVrnPLXKxZmJfewwoKQeybQS14nCIBsd2o
EiYagNkf1SSfzKbCuuEy6QHsRHB+HIo6A1LhKLCmVqSdc72kJtZbJsdQZz01QyW+xAAVPS2ZX+ai
MDEUzuYmpJYyotD5HnrmQG4LBIoImdFjjrSa2npYy5jJNRmKNz1OHP4T74U3W3ezuqSu595as7Tu
aro6qaXt7K71fHfEUDA0LeBaIUe21LbwmUYD5b1qpvN95FN5JqPc4HK2Q/gBqml3tECCbjU7sXVu
2ZdpS7OUqFfmP3yYXGxRYObTqIXFlYFiNe3D5gPoKLNMnbwlk1GtzXow/FF4ZEnNSXtGLaEtihq6
RqJMEKoZp1DUxrhOl/OkXc6OYuuFMjswya9866siXYW0t0STV88WWEE4GTOjFBaQAB0l72wTgNgO
LOdM1Koh4zNjDLCu/s01AF9YvUk8C471PQtJC5RF6Wwiuexh4gxan3Iwss25WjvO2PgmcdsVkxdU
rqDLNi5B6gR/Be3Y2J/c8JfiCoE7ZTrPs4WTF1a9adYMypDlsXWT5mh6FaU56tdBm2J1jQNFlrTE
SRbUHh2T5b6E9Yb5ZURPGuWyVaGExgHq1jXvqyZOjuZdGTSX8myr6IyH4o/ATkea2ReKBuscWDb2
1ax4pw9vn5xgCKEdNQQCU5VvG4tI5MTeM1gmworKYnuiF2obM4VrP+YFBgzN+MBNMX2LFly6V+YW
bMGBBg6MYGWPRI1xg+dYqfB5ul70SWrXPNC3rI45FMnNwHKzVpMG03PQq3si5vBAZPbkZJ66ibix
KVar9EsXcYporV9aeXbGXJjseuXqV81B5nAbL/OFg4vXKoeLIAVOJFUw1KVMINtMfuomyXu3AJyn
tHMYY2CgauB3II6Ol8MMup+PHBADX+dVor0xbmCEUeW7E6Yg+LF29xW37wnBzTt4+ejsY7397KM+
f4qzsb4Whu6sWiG6Kw5Gazu1Ij7bQzoderN/L3uUj34gLDw64yYnmDkFUr2p4ltsYdkNBXuMZshK
6hMImFl/be1u6a5o5Z64Rn9zpecHkXGJGaFyCwJLO06F2zBQJFrpgaB2gJp1pZaiIzez6zCGQiP/
1vS7vOyWF3RpVQqCaRrDFND/5a8KttA5GaBGtWE4+M1ysFDQ1l1v2ltoJlxBndo40GzLX2fo3AeH
DQezgSgVRQCaKTNhDIHGPMbMx9hoyAU/tf4AYqc4odXU+9wO5nU44VZC48dpnecXi1fhLR8CgKZB
MPo0as3fE3//+1+mlP4eIP1HWU1NjHD4t5v/87XM+fc/lp/5r8c8pmv/eesS/9GUqvxs/+2j9h/l
9Uf+of7+oL/8Zv76P57dMnf7LzdI38Xt9E8TwP/FjO/nD9Vl7b/45v/bAHCTycb/egD46oN8Wd19
/Mc/ftlSjy4/8XsEuPxPSxd8fiRoBZ0Zuv/xjwHgJqPB8ZfTZDFd3aAwZLryn/O/bd0GI+vY7lJ2
ufwy/H+P+d/ef1oevGcHVp1pSd2z/n/mf3t/re70ZSSyZzO/2nRt3DLm38Yj6xDgsjpHkw4y2Bd5
5OC4srdDk70GmL+8xHqxmf+9pmd4/KcX6P67gPznweNiGQ39T3Xl778skT0I6Fi6Zf/tL8dlWA4J
czxX8QDwElnxlVTKqx2pvTF/VkI/ZnnLmRptkmXo5yDe9H760VkzAM8gXoFn9PnsMmzQ6H1PDHdH
DLeTursdCS117UzrYJGWDfGIYwBbC7jd5FqLOwvp+7//jxie9fcXcelGmK4lDGnbvNX23+aUM+kq
kHoAM4MuNIFLI0F2ZNpLBwOJWDpJ484j1K+Ya+D0gJLy+ahkoWH4FO/h2P4cTCSpEbiSXDBLbMFB
LgnYS3ijqpWCxtS35LPsoDL4vaCaGGtFf4phHKJyD5HwIFoEDm2AaJkpwRZdZCeUwA9stdyxwKC6
xX0H6GgjakBRbOYhJS/wqEkfvvdeJAAcbiV0KfzkcFwa6P5abp41p/8SFJ/im108DQuZCrE4jhqm
nXY25iwTfFW6gKzaBWllLXAr2Eq95n1OC/SqhX7VBcO9lFCw6BQRkGnSG2Mbbp36ObZ4qOH7t7A+
s2yt5eSmhfPidsXCMiSuWnmfcZcfya8Q3w41Cunae/P65r0GROlrbnwfnmmWrnOaDCT+S5pKbu2T
qRjWqs8uTkeJZUUM06zgNJpYAyAywWDOh+yWqALu94LHLNpmrbfIRHkUHOa25v0DCOLHzTBcxUhp
6ITQtFtsFhXyB2igeJch/jF8xGJCIpwcRgVggsVrw4txtNOOcVB1fO5UCAw5LrtryLjVtRYH097K
/xd759EkOXJu2f8ye9CgHVjMJrTIiFSRomoDy8yqgoY7tPj1czxpb6zZnOGz2c+mjcbuZgVDwD//
7r3nunSROIqetAlYKAWi29wmZw/RaVfMJPPRwdFVrYLVYPE+92OyUa5H50Qz29gfl5tKP3EEw3x2
4uewZqQTGbg5EdgPeYKhshXtEX7puild8FXQFOM4udqNszckrnAqOtCm/BAfj/mcYh+jk3kIjova
LvMOp9GY3eGMiNZL0IB4SsKz0wCNDgYmqIy757qn88w1kS0CPxLbGS656bJxkBadr8AE4C2043Kr
pi5blUH+GBbMtXH8mWNZnGMY7B7suwGDiZexhpm9+aC8P2QKgo1npP1mQDKVjXx08fp62FsNVvam
kTtXwlwE9LF2cVEvHvppOvYYm3akIK+tAs7tkMqOIGItlHRGfv2sSuCiiU06tRHzn7qLt6CoLM0G
o/2bUnD5Pi2+xfh7pFCCBd28CgnjrT2WGKsJH/7GmpjCFZV8CrFgmpb8kOk0elz7l5k0D+ECSbmC
BTNI46WjGbeDYVCoUqXWrjFtzu15OMSRueuqaWAeX/nYgyBs44zofzAbtUAVITlhfH5LQX2zOC0+
vJaGRkY/zPglQakQJgPDbwwNPqkqdv1ji9I22GeG8kttVzajsnwHe3U/CXKhkxfUW0oZTEwhCReo
yfsi8kuPNbbyjSmqH4XpbFz/vHSAJquwKQEhPIPUlECuzXGTBfWdkEi/iYbnckKtdWqWgDV3iJF1
G+AmNMxgGffSb56lj/k7l/UWi7u78qS7c2QfrLLQQBc30Br0rwODFxE0CyS6BveLsxz8O0cr57Tk
UnrW4Kftuca0Ulx7x+/X/lw9Q18+iSr6s4DnhS5g/SoUpXZlAZCLCDwp9LSJN+goODjZZk8+CqOL
LWWcKOtdojJDt6yA28AOLGkwd8JIbUJtl0+j9DmW4BOcmJ0hCRC9qgW5na6EOT+3IMyODVV0DlM2
34yFumM72FoktkwdoFZBCrpsguuvnNsMTWDTSnDFYfCZWxY+5czy3zAhiOmXLMyfyhAgA8oO4niJ
i9xt+/s2hnrjRD+oCXQeqZujAsKL2g2AzmZNBXexvFGH66xBlnKpMR5hG39iKrKffNx2ScbPOote
UpAvW7CjEHGMDgNN4+8sX700iJi7bqjuScZf0jEGleFPj6ZrZJvy3RbusuECAGGbfinyvsNKKSBB
kRRwOQyEv37J38mXZOcGEwplTI/5LEEuSZvkZmDBAT/O8twQc1qhqJ3rF0vx5eJyNVrha0nh00rO
8mNC5V0lCu1gYINb8udQxK3oWymZmyOhU/TBi+opPvEhEmxo0frILOu1LyqML+SpVxZ4r13kZXu1
UM6WO+rUBF63w230VEEVKUh0YsZl+sA0cyhkdADT+wMr4qZV0rhrztUSRTsrIdtCr++LyOo/rVPc
13N5XOIURzQNPavQLVmPlsdiiX7QquIcPBYZe4Arm75a5C4PjD9jGoK65uSjrf25Gig2IfNLPi5i
QvcBl6AKKC7TzrKb+B0GoG1PdaSyHWMdZLP+B+vIH70ZGFhPBczSEpdNR4dYl/tsYWuf/nPoSSGC
aSmHn7KU0xH549HOVbBf2ErNkS225uJXlFGcmvJiJIIkYU9hWlqnb5OZ6CdB3dHtFO0yKgUFdHa2
TsWTOU4jP6hyZweAC9lUfFK2qxX5c0MZDMfWYAQ3jsp1jDqbFkB7c0qfWjsl8pMFxEpgVpbA98KK
dvO4ccHGB84De6+1Wwf+o8vCbeUjt626VspNkc8sltzMgBmDH6Js55MLvopaI75CUszF1oHfOw3I
/ZZFKBAFb5XV0VMgjE8gTZBO5ingbive20k8V3OAT6WsznTarsLhlXmN/y9q3ngufnAvgPY6FuFu
qbnXBMOVm3IMLWt6lF1J4UopXxLs/Ktu/sptgbLQcN5ztl37epgv6dRnq2bMg71Mjn3qvVu5+LCy
O3iK3QVXw8/YtB6aiecKPVXXRbYkeOCDraBcfcWpyk+85+uxnng/nD66ol/fGS3glcgxdolL2b1T
dX+MCM8eKXPOf4oeAXFwWAS4atF5erVuyQ9ehnivE0fzeK2DvnlOJ/uF1tYFEqoeXOy8PhCon9bz
4mIjK8S97ylm3GS+ZA4VKAEmOIcqCUJ4NyKpz0bDWnJM1KuSoljxLFsRV3gVfeCt4UN8jkAhDNXu
qAq8LwdaIqbuyyKFsY3teUOxLUIecv3ayauf3oTpFhoyu5YxLFbhYsmNOainWtE4gLdxyzIOfLDx
EfSA2nN4XavlaMZsTFq3gI+X8rgPxvyJHedWTXO1Z0dz1S/GDvCnt9N28szXwcM6EU5vTRfMNLqK
+qFJHUYZbN/bjAOL0QXYyzjSXj2r+Cw4IfetzzlmOs8pAeRzW0UDNRDtS+uw0mun9oDemu6LOckP
ZhRA4FjBOOl3ESG4zT5zGvKnAU8W1WhwSp+/01LiPzf1PjUYfDy8xDvST6SILVBy6ZTZF54kz1lA
Rnnizr3p1UiOmywSw/ZbW5hsCxbsS1y0bwlrq0Ovpoz8JmUHM8vSsx3+kkHobLAYgWYcCU6kvtuf
zKl3tg2vZgWhhXU3U6N7ML+Dr8EuDMgKYGSHd+5U7sbp7F92OpYvc/SnHTClVKTX1mzaiwMT6mDg
3qfFlJKcqd0arLQ3NExma2Nqj2NXqM2Nide6cVwf7SHlq+ZNLLYK6HWVt9x61zHehO9vU+G2765L
H2SThRA7/L458JZFoO/8Bl5fiB824iqFuo3pHqNxSaOVUbwmYfUDkkqAI+atS7Lwmi6ds7X40+CD
fYY9ZXpzVH9lHqsamnuxsCC4/nBK9Tuvh+6hyMP6bOT+BSYcBivk6brFnbWY5drTG8shDOm7in2A
dp19LSVgGTxBxdkKZ35XZtJuc9keqoj11pyQDO6tgLlPUuNn1h/m6Mzc8PrgWLAoX0/O+GxN4kJD
+byLPZDNcQ8OBa4CSDoqKSwLf52BO4ujSYx7HMtLios2i3z7EKfO89K3C3BsVGvL/gkKawecDFCV
yfoxcVDSUq7gh9qYKb4pxnALgYE1aqB7M+2vecTyrbKYXWIevDsuTydVdz3zfHZfyuTMJa8w4gs0
zHcvwkcNgeZgYxYGFWVSoG4w1H3/hYKWcTd6lQMAtfdZgvoPQNbkvgObMmLKddtZXvzph9u181bE
OlOUHvAYvhRzZ69KvwvOnp/mXEKW/TBb7yYXh10eIc3SIHtrVG3vGtfb5SFAR50MV5S6Y6jCBDZT
sXGK46lm2e/tJBbe3ZRxFowmYxLgYKoQ4SdcySW8TDL2wYY2L23lA2cxvqYpsclv39E4u5zHxf8y
Co6d2ICDhkcFtqkLhrAsG4iiEu90Of8yQs9agQJiplvS8DSMDQrIIt4dNDkye/Bt/bF5m+hkAy7J
HMaMORHDyHoienmYZyt+PKpagp2djXyEfU/yIZd7GsVqLo6kqUd8gTIKH2QDvMOCjb/BQHN28duv
VZua+9ZcfvQRdSn0OgIHT39zj+t4jDMqyIakeTFMd0qjzZCFa+0WJFdRFiU4s9qg3wIRXZcMzGSU
yRcTJaiNpT/n4Cn3hmkr6On89GOyA2cvVsRIKuPdnJJ6L4wBJrLjNEfMpTQ+pXl5TBuEsT7jwub6
fXfOepgcamngEdgDMeOqZ6COBnXtLbWPeRr7fKS9T8C3Nonq54MjtgM3k6YbGaVmnC5YzK7eMLy1
RGltfpNEWZOHIcb1MJZM9qbPstKBocPl4mqEwc2pySSI+NOKz25AUUwx49V3wzdrTr/Il+cHaeEi
mcVrn3VAPr9qRdYXSh59P66mvMGjXaLuwQglDoGyPHMnrjZhHjOZ1wJuPY3AJJy29XAsTJPnZjX4
+56Ye2Snu6rovnI+eLtPmPiGm+O24p4RL/Xt/tzPBhhqUlNhgYc/n50HP6g+ulBgzPIwa0KesZ/z
gTI42XK/xmwq5pXnLVda4d+9rtMjm3UXEvgDqmzuy764c2vxy7ExSjolk4dXEz1vLKgJrjJP8bAc
pwFPlJEM5hXSuLORqVnQeAYmwW/Dm+Xl8dlLgZFancJxktFzI0Ng/qqPoY0U51JnCF1iAy3koCPJ
of5HSVSLg2gIqmeLI8uvkweW9c8D/S1uz5mdNOKkBDUsMg55o7A5kEDFAoiPb7TegwEvhVMvXLOC
2j1QBQigg2JCFQNaJAf2XmkS5gI/WBpZelVZR3NTIsID8YMTPGfYUumm40F6oBngd5xww3MT7jZN
7ayNmqtqUGXpvptd3iHVHHrBKMkA3VDAWnErrO7zeuJ4yLHmshOPsOgW0n6uLTtANMn+eJFxo92Y
y6j+zcHeo7NatsNdejTbhI5TP2Z3P2Fyrevs2tRNew+ShWrtPOf6DPiiJ1/9ktAUeCprrMN434K1
GdNANEWd/UQq55DU0jvXvrGrNcYqc/zhCISKKISTMfoX/U2mQ3xTU7fnn2nqsX8IQDkcebNyGCot
sehuISat/yHJnX7VGj1paMcCnkv05NrSwTWQobtKUgexhY8jHsp+p5CdhQjChzwu8UtkebBVnbiJ
JgTi1YmN2Vb8tEorPLZuvnfj5hVVv3z4518i97VT6DcKVqxtkA134OGlgPEqTchbNCtv0tS8YrD2
MMEH/I8Q9SLQemPu3kLN2rNCTd0Dv5elpChMTeRLQPOFEPo0qc/2LIEROr0wvlBSYMh35fDj98is
rWbkvvtJdndzhoILBFBqGuACFhCyODAnOIGhP/gbkhRUE4FR0fMO8G/fIlX7zRgEY2kWMAc1fVAD
YzWMECihBE7oaUpho3mFFfYDDMEPvSYZNrH51FbnTEHHjIT7C6cyFXH0hzspwXl2elJTEU1jKjdR
Ox8qTUxsNDsRwDUOShGl+Bf5hVcasahZi3MLdVF28BdnTWKMQDKim5m7QFMaKdeADAK40TIgOLoh
LMfYVwJft7FZ2BPi12OPrMmPqWZAasYcU3TarsdBGEgJsCJdoJEe8MhQUyTh+mMw4vrqasJkC2pS
kedZJ5o+KTSH0pw/+TsKlgA2X1FTwjFjKjSgTlLV038acDpXYIxqIHY3O4V0OVXA1wS8Kkra8H/6
doTN0NJlEPG2mKcP9vz88JhNVJPku9Bunryh/nItT+9U3W064Zhr5vqrZfRtNIuTfs9DQUvyigKt
egunwmuj6uA03NwERafnFKhnrumerWf/qtRHxR+L64fEUqlJoJVmguYLly92HmiS2YkFp7mLtkJT
REEuh+t6hCx6tjRlNGWTpKmjE/hRVmb1mupPY0f5C3UMlvnRUJVBxsHn4U93XVGx5TLphig8d8Vz
8J5yjAXBkqghHbkPSLYXD0MX3zLIqGDiNi2KnK+ZqQHw1ACIakUE0/+REbBes0D+OWrW6qgsihE0
f9Vmn1PSzgf6HJuzfpObkuR4q8p1qoYeyqN96r6JrprtWmvKaw7uVWF8hwnARrLSLNiC9ftKIjbT
H6QOnVMdxzYvt6nizPCByeJLAOBq0qkUp/Z5hKsrNXk24SxauFCosHQ2AF2oV4UiH4CrTRZE2km+
zJpjKxbeaPbwmzqYNlDaYN56xhPQ+gikCn4zzcMF2ZTt26FDpnZ70Dq6MgnkiqrrY5YO+JeL6C5F
IlmLkb7mtN2Ckiold7+prZudn477EiMgiF5WjyQjYPb2wHsHTfHl3glCF66vr/YdmN9xhPfrZ/Nl
kC13R80Cdly4HKP702c3ViTQgrnGPeHqY47SJGHSbBSDjymLFV6vakE6YOe+9VR1gSFOJsijYTbd
C00oDkAV55pZjHkv2esPcvFJ80M1dvPkJdecYzMX1BdBOWCQzEqPzAAEPMDImQ0hGR/RmwKZvGh2
cu7UEQTkO2eHum3ufDa96wLY8gh0eYwo2ZFgmAvNY/YnmqeBWGzmNjn7mtlMQOMpq+9FVzzXaUvy
cMkfXU15luCejYYmW/DPVk15QVY9tGChjUpsqSPepXHJCAs3GkP3BTeVcZHVL7vz5n1Avg+dmkJo
08fKrfnTOaYqhk2bCxRsao+67W1lk4luWUGv5zgk9soWsQPCARrxc9SQ6xTadQ/1WoNGaDTQHGzQ
ESzjUg7E4QGNNqR8Bmw2tUl0ofjTJpz4bklk+nWuMdtguv29X6MEDBrCbcYkAYwSMDcy7VlauuqJ
Hwbk7spxvlKN8jbgWLGKiVeNh53nm3QuBDM3PBprLUpIbGXgA+sAcUJvMCED1GyJkxATPWwBRwPF
WfXuBo0Yd92Lr5HjTcBmoEi7fK21b37W3kqRnjr4U+fehQyCWZFeQDvwdJflZzqm9Y6D7i3UqPNI
Q8+hPszrYdC+j4puX2VxruV8PKH56fU6/uljCLmWdXAgulrdmRqubiT9U+MALAk5mRr3zdQYdrII
PAUqiuD8ZW+kZFr57rNsijka4LXQkAzRne6Lt2/SORVpFKVAfW9rtuniGwQfz88CMjwuLx53La2U
CwlxBD4ejSXuLxOivGAdUIWEkiXf5XUohuFCJOmt8tSJIZKPT2KD8ixrPdeHhi7NdT7GSCyez4rE
sog8VNh5m/5+Vs1VaeQ91IIfPgx8pw1fmwYdR8PxcSwq/CXRaolL0j7e8BaO1msPUR/Nx9uPMPZb
rmYVzP1Zw/dnjeFXC2pNPN1YIR18OP0WIsfaxte1Lt2IH+MAQDyxn31PvuS9Z1B19StIqD+c52Tc
5575kOnLhWx70uTmq6XLAiZa40Nv2FQZX2pdJ9DpYgG8mWsWnMYppnPAEsRqUl1DMJX2lomHGVNX
FHS6rAAS+I6bE/AWkSbb2ZXXpezeF2g0x55gWbR446GqzB9R6qi7nv/CFvD4Z+7cKjIINdndA4To
ZJWO1FXSYfHZdGm1sQR9qi4r4tm+5JqoBbftuGRhtQ5E6/FdYr/pp3j0ZW38nH1znfA/dKJraCYm
xOmR3I8Uw4AaEvQiivETx/lwprFnRRKnZx9CPYQ3Jy9GbiVg0rY4Ev80ygrv3co9OCN/dDnFVyMf
kFukzZ42dw+WMG/QjcTaZRFeGgCwTYNe7mC6jzt0kYimmnMwQ1lIJT8wZ+SNxg+H1RuyEGcq+yF+
t8hbYgWaBRWRloxZ12V07Hk4XgqWsduEPo2BXg2lCzbIwb4btQrvRYUzlHA3Exh9HL1rkBjRFR2l
iTswmW7ZrJ4yXeIBT/GpSpOndGDWt3Gshdlys3XxR5qD6mDY+4xca01UjsuDJV9kRsrJ0cUhnKd/
Kl88QOPkt6jLRTpu9uDtEopU/G6f0xLILJLuR11KYtYL8RmHThOuG5P0u+NCurlvsaKOrIO/y1m8
QuW7GbZUGOriE58KFFeXocxMF1nMDybRRSlN43zaNKeMukIl0GUqi65VmelXoWxrQ804rAiKVxAW
HhIDK2FMMdKYTSyB42LctDhnDl4IgL5Lz3BEDqaudCl1uYuq71SJid8RrONGrFK6BqZp1NnSoFZz
Yo/ZdLpirXhmoZXTIOPRJFPqSpnvcpYqys6CthmrpXbGp38mHKuXUBfSGLimt1E5r6h12nVFnjBg
H8ppfkLKIwUd9I+DRIjr0hcv8D9NyaxB9KRl2M5YhPqT5lvkmwWn/UZdwDFRmvNdn2PgbBh0pY7R
Vk98jz9Tunb6/koeFpxAQgmPJHEk62jCO09BT0VTj9KVPWB85H7WNT6l1/yiToXwJqaGvnP4YOn8
ITpiBt2DrdtRlmp8M3U5UENLEGfPuJouTTliSdItQhRFs70Wj6ClFKvA5hd+uBupB03O40iii6ie
eaA1OMIhQeLpIuBHqRYzQ0lADbB09kr6KDkCHsT53Ugov1QeRbr8iETfidU8mxLO9rWoumJPxg0B
LEHPBlVzFBP9trGgUimgWwmE+334vsuBjhJW7qPtlKKcipzfPTeqeV3j+910tDUFZf/b1PVNuS5y
Mml0aoz5uWQBBeCXsidX1z7ZBNJr0AmuLoSaTPfk64oo7opgUBuazBuHxvhUVe+PREuYuAbqpTp6
pkw5AqJNm703JTGuApARkFCGFm6Fq6ipMnVhFemzp44Gq54mq1qf2t9ukv/vr0Ih/f0//8eX7HFV
zE+/Y1yLf3VLWQI//P/dYPXwMTMWfrT/9q/802El/mGzj3NC3/QEOwhcVv/lsXL+4eC48kzTNm2L
m7uH++q/PFbOPzz9d/gXXWI+FHb9b4+VZ/6DL2Foh5aDKdzx/t88Vt/+n3+1OrlMoCIMbB/vv2Nq
/9BfgglWsLTTnOOc6QeCfJZZEXAuzCejzzOu88WlsoCVVTNS25Lr+LvMuq30l4QFVwYHsvzNbkKu
Y3yYd22AO6em9m/tm8OePr9wHyO772RMTHYGGLLm2pDl7XBfKEL83H+Oo0avc/0CcdQUD1ZtHy0r
uuRDL4nzT7TNesRaMkkjj2URH8qM36ie6YNrWtMlBlCDbFwDC08BXU4AlhoHWd5vzDMLKUnGJeXp
1tnNzcfyjtQCK9QrcMWSb0BQBXMoGTBCRUI345q78MDY/uWL8H8wklnaXfW3dxeTnAfMOuBhYtvm
v767pguwzCGZTQRPPRQlbRAVPNTNJGvwFTyicdPRMV1vSdgsa5dNvO31PfeJLlqZhWwObeZ8hFZx
seX4SjZx+m9en8837N9fX2DamMNsxzbNvxndiJFKuOsz6p2mgDXJKfFwmDaWe+6n+IQ5FOU3pLvU
yzoiEzUmmjxXLpVy8XMP8SUM2E4R98AiQbLo7L0bafOoXNrMKbqfUCHMO8SW9zlFY8flweed9hCj
FJEh1Q60qvn339+AcljuWNpUem8N2tcGTpuYx0moHidtXZ6W/oGTFIMSFEi42HiSRD2fsa9xb4YJ
DtduuNqZ41B8M+ziwacq3NeyIk2Rypu7R7pxUe9U+sclAX6VHpiyJHMuEReS+3I0mxXbAC8Oh4MV
2TkXaXYhs0Bt8MYuOn1/QZjJh38+Tv/FrfpXl6H4W+oGl6Hrh3ZgO8JzmW1c/eH85adXxcJks0tR
eJrlG+VFzyoPiiOM9Ac5wy8erDBEZvVZnJpUSEe0ysb1fCsz8ep4pV4lUJ7bZmW5HnwWph4osbWF
M/noZNVbKBYQEBLzD+m2hFzJdQzCjBkriIddJSDrOi37l8Zots1AxNVkbwVsuvsVC2vZy35h6g5G
NkopxWdgEva4R9aJmVQPJhd+Bl5Om7SS1w5X4ZGJE8WTTk7CCrLdpy6o1nkkhN5iqbk0sV3vAVP9
TujrvEjbTS8cxj/cvvaxgHVfccjC85swWmkqmA9ZBW/ChJ6qAWcN7CkSHKA7ets+NK0VkzfESVgU
AqF9CQ9+ONn7yMMFB8Kxw0pjpv/NB8UH8m8/E1CcIXZYikF4iv89HzU67oAhEAWM+Ny4g4KyFq3M
drC1H/oEVaVB1XBRN0JUDlPLHc64lCytg0tgw57HB00PcNvQFDnSwOR2n1iq9wr+0jXSNQxKiypS
yytGRklibDjdmY+Z7AcORJ5LbXmk125ZN6HRHAekArB+st5DnTPeC7M+M4Y6VJxATBA4MY9Bmo30
WYT9OcqNW+CyBo3y9oR6xfqjZoNo0D56SEkK0hY6rZ2FUN9kjvY2z1msB/IGRfaAFu0cE6omCSWc
uTqBas+bgz3zZO5xZFohwWWZX6XI3/Nw6jeBiXq7eN2hc4M/hkLEVLFlHa2UCZ67fLqTlfU1m3j9
XTF8Sq4fqyZaMFYEUtDdTFhMZRul3C/Hg7+N+35YY8mLt+EcP0bSDu4ynFkl5b1j4U2bPgyQYVsP
bRd80SYcemtreR1IeloztmkMHrcERn1oW+D0yoAO2dooaEMPx/AbKrPkF77kE1MUOQdjcJ+QkJ+k
dD7jxLjRM0lXuI9K7fqCCi9ySjMXiAMN9zQbmm4NqhwK72DW9G9P+Y+0dZKzR3wyZPVO/yPL0EYC
705j/szK1t7ByP4BEyha1+n0G80h3Ai4bOshom4iWyC18zJD5sK7vPyx2NG4n7vgt6mgx/WN2Pcq
qk+2VlyE1l4G693SWkxj1wn+UNCUHsAGbzQvs1ZuHC3hgPUqkHSAQt4nTnrotdYTI/oUGKhQgGgn
UUcHUajQ6pCDTDRqvajVyhEpN6yn3Fk7wD9oM118rk3jJjvP2cvRJ7KtVag4RY8CQoVEEZnHESxb
/a1ZafUqIwW6EZqFItPoV4HENWitK9CUy86587UKppL8PTStq0txMhhrer/Qy7LhyNBjP/daSSMG
SZkF4hpIxIdA7+JhIaw7rb8lWomrooOtlTk13Cyt1NEx/L74w5erNbwOG7HW9KbJoyYRlU+rfXhP
B63+KYfLQj86XP+X/AwCIzmAon7otWoYIx/2WkdUWlFM/5TAfI5YAl5dgdRdBDDgq+KrR4rMkSRj
qCQrok7V/IEsgtKAdGm0DV0+aJn/eZb4Pg7+OktYJg8mn32Vi4bI0fG3WQIiQToxPCC71AXNENi4
4BIvCHXIXD24pGPVhTe0j/Lc4ZRcNfPIT0RAOoLVceyVz7kKb7GOUuvkuibkQtWeWRSWYTLczR2Q
gWjZMx8N57zHpAQ2wcZURoELyJyfXthO14zZa8MMaV2crBRrm/DY2o9dD+TP4J1UHSMbl/YTSKyw
E0iULgy/Zem77T+DNTQboZliXAjupr773Xtjv/vPb5H1b2Z3JhnHdz0LcrSP2/1vZvcK6zSEDbiV
EUo2GWgYiApjsmXxrEs6nIhew6nUZ/ZEhgfHkjscAPwj5PBz3rXpXTb1n53tfZCovNpGEK1TQH8b
UdqX/+aF/j1gwGfJy3Tw14YhecG/z10TxD2mDAyh5iMlejWG6wrV0uaEKaBqU59AaNSl7qo1qFMa
6T7cslT/z69B3y7+ZfazyFcEJEcZlnmY27Z+jX8ZP0zMFbbRj8YKxMKxm/KBVioX9Q88K4b05Crk
Y5TnL+Csq/35n9NDzQNmQzg9v4dARC92anhbX3tHDNIgZE4rbzOQFVt9D3UzlOcDbDSYvLD/YqI/
6zzXyHiKilcqSYwTeATj9P2f+Ma3ey/KL2bpmadZ/2XoRvOkpoUrxWCmuMCcuoKxez+ki3FCAlvX
riAbxkS5soO6284gDtyQ+UHhp+YNPHltusVKAPpvSsP9GA/3fj1tvmHKC9lBhPxg/5/fUjho//am
Wkz7jPu+Z5uEZ/TN8a9vajMKdkdGw5ux+J9lh+VwwQW5aDukkCQNNbhz4DbSYdjr+qHbFH7ZbGor
f6MJl45ibbCsy4sYT4u2XdYl44Mx5XeWtmQGeDOnqDhM2fBKGpp2NZVw0WcTtAS3iC0KTQcvbkLY
WpQzHREFa/hOUC3BtjKfx2HVjsW49TZJkZP6NJQ4Nvl4n1MjsfJ77wMeBEPXEOOqTO0vJRCka8HF
CCjbaaYKZUWTVbPjaF7DyrdWHak0uBXUQ++zicwCBmnSZTUZkBGcUdrmh86Ev+JT4MJ2LIOhlby6
sX8/lelpKJ13Ci/XygYFYchd7WYfKq/cs+irXRClsGH8CcqA0XwlAxk9N69xNjXW2uU2tfLZJGLt
xkDEJ7D1BccHtGiLkdZ+dm1nP8feKc5H3f/GMRkQD1gNCthraewbYRpnEt5/aLjDBNrj8ffb9q4M
QcuzXyOGQCB5HRUjH4/npUiD7UzMdEj2Pf6NCUK1SwVmpeiM8AKa5NhtZht+aCyIc+52jeSQQkgj
DM42nlLrLa0E64TOm7JE2pcYvxMfIH1O3nyLEbBbgl+F1X65nlcTCxfuiW6k8xS9+pnBfomIKTVS
DwAdMGXO/r4pwmHfW/g0pfzBi6R+07VZT321IKX8irW6YNwite3xCvj4onRKgcpx/guRn2j6gbKo
s4zeVqAGk+qnMskrNsDHHiFqQr4tsvDkJAZNfq3/kL4as/OzjwvKdNzpkjjTz9FrLc7SDjaM9cTH
8MmpROFWGG6XyM0eRLPMCLGEtVnRghBIs9UEgxGKsktHYCnVoxsUn9KsIgyPvI8LSEMAPeFHJCo6
VImvsv1iOmqP1cIHQsxTAajoLiB0IDmVisLa2URZthbSkfH90ntH0RasyQIJhn3xn81A3ei3aN76
ZnnLqfsCEOqv6DCIbzQtHGVRsQEuB6oIDcLGObrauigDWjFxLSUN6TKGsgC2DASKpzIr/F1OeI8i
e8Qo565OpuhSFtfaoBjI+z2Q/2ZcoYLDHYKfHfuH1YLBbkV/8OKU87GY8ATMRYd/Q716XARXXZG9
dR0N4J7HL7Pi57Fe0G02fHnPDrFTNpntJaY0iBMeS3yPLA33Xps0hmZj+w+ILmwOI+QxW+Bvqdgj
xoFNerwdN3b6C+ESCmJb1RhrY7rxVk2jS3lm7r7J7COsxPAu40C3y9ABZaZ0UFXLxregNTuW9WBn
fjOuQnp2MGfV5q4fkZ9UKu7HUYIAc7NbhaUDdGjSkbZPDjm/wrXvUmwBqbbFoAjpxIi2JfWnlDf8
MQ22BeGygFpCmXv0C7Etcg+vVlvTL20PN8WIVJSCCrPxNkHbPbcBpc+lzb20tk9LbbDjpK1+4wbp
aRnb5yRjEi7U2RjhODnh+FmpQG56l8dks3wOFOisTObXFUSGx6T8mczTvm+QqpoFh1mGY9KeaPBQ
FTgYHsVgcdsPIiTxnirecxmP7xZ44ruAmPEp6SW8Vmtl5o63ykcueC5H0NorqDhoiJut8hakS09B
/aqs1XS2y7TbWBT7kUz3pp2Rj+4mJio22y31YpOBaZILYmL3r+Qm4ZiNONeK6AIH4AKap2P2BgHE
pg8Vm7U/j7603VSuI1aC9E/RZPTIXnWxQFKvXQAOtkMsza6zw9xQH+33/OTbYZeXbYiSYKRMX8E9
ATm6ZLiw4+yd1cYYwB7yqRJAgdlWVTp8t3wQvTxzUPCvkSTfjBB7casNlF1bmKu8skm3Zpzwo4HM
PYT+eiJ6vaKFs92YkqgfevaKYazjWhSeA1NdvLD/OQV0RI1t+OwvdDUkcfhqzUkHnay5u3Erm6+c
VKJN7gfOoJXdkzZOpccGZIpB/o28xxMXGuGBm5l0HxPIKiL4d3j39zHv39aSUP5a1A7IwJgdWu9W
ptlXTOaYLBM0yiY2toGAiJd1gXMMJrnt2jjAq6eBVMpMTqCh//ijWC61USICD7Lcj6cxrOOnwHIx
JdQY53ucslyp7T2QuGZVdqW171tUlgEZIRjKvdP157g13znsoQJmZHis6X+xd2bLcSPZlv2hizLA
ATiAx44IIGbOpCi9wEhKiXme8fW9nFnXKqUsS1m/94tMyjSJERjcj5+z99qPRiMfR8NAxrDWnJ+0
aG/bw0wHBHFM6MacCGJsO2v9mAl4nZHHvprKqDhksnrRUXOGNfW58cVeQ3CsiN2wb7/144khEgq2
IAJcg+eiQtrYGjcoJfww1XBXcEAkTaQKBq2O/LAflS5A/9BK4QXFIJ/gvdATE657ow2BGZbVrsqZ
c+PXWvClkDm0Js1Xo2Dx9SZxb87e8+RLFBgF6yEMh+Xi1Lw3JIQiAIkwTeB/XLlXjOng4aUOIZEM
PltilY4E2J2cWLuVmtNxFFi704iGHeZPt10IQD/3ottIh6RGeIbfjYQf00zhMZ6RmXgl/sM0ZhTe
IT8t4/pboavob+CZk5an+8EVX1taKaj8b8LaWrBl0Z/LlGcpXo1kZ7budXRlc+ir2MFRF756H/Po
/mABwAQxLj8c9w+xCvcwIO2FvN9uhZvh30jkvBFZSVtr9c4iLD7A7zeoC4I5TsVuWqZ2P49oBnIT
LBFqs/dwnGG4j+jVe+ki4F6hyqSwSzkBZ29FMnwQ995fXalvxrW982SV+3qDqqsu8Cx1HHwxVA84
Evc0B34A1NR9TfbFQYv7cedBfCP/iORSsVhYNqqzVyR0Lw2MN0ggiH5p29sY3SHaEpChnDpTBlP3
brsQvmr5o8bAnbMY0vIwfXH1l3nIzave/om+ItSSMMB0bYwzwRDuWWKspnFxWWD7tcz1D2Y3V4gX
OovLok+PUN9btoxkDaCm0ZVngQYFidwv6oLKYS6IJeSEa7y+FFaZ8A4w4hpd5M/YA6dnhobjoVmW
7iDHBRP08gjnA3do3xxXinN0wnRbXVoH21jMV6MrSBYa1/vYbL4M0BVuscu5Q3e3rsW7EXcHsXaA
JjpG1qOBqqys7gazcbczZiDexJPCLTDQzKtt2+gv8RJQmXoRFt6ucbCalGQYFLEF8o+g6NKWQQLC
cCfQlG9cp6dgzVcS5PChVEWOGbqPiGvtcYCUuAK1pYJTkbYnywRijv/DddYvqG02tWQEisH5tnE+
3QAuMveZuJt4pc+Vu7feZK7noeHNgVe3Q/GEzKWNyH+f6tOYSOI1F3vHPJHcMNd7sVsoCckaXlhu
svPcdLyV/AlBXniZUdJhW8ypr+ZqPHcW3B4C68U20EN4r9WMn0yq4EYyRh7YSt4NyYydACgcJ3md
HNCXLbTw2m+wANNzNaAmRg+EiIHRCMV7DRCs45pokX4C78SDZZCOxOjpyTM77TAU4FCwwmZ65G0J
147oRDkWJia/dhwNaZL3GhOAdM2aYLYL75iS1EQk67dRxOOTjKL7bL6PyAMwOu1IwykJUs0lS6fp
7DvLyQKTcgNxiLMdtWLeIx6CU2NZX2W2HB0LP3KCARuHhPWkZ+V3nSQYFr/8zZSQsrEC0pKLtknK
llJFCbgKc34YyjkJcIHa9+Xibe2EimyayGxk2MDBRqnkddvujxOKuq14NDh4oUvOjnN5AxoJczwz
kqOX1bMfO5E/loDGBptmX0J6AhmbKJ5SMXW31UyXk330h4V+2AWoF+lUUH0+d6hzlmDt7S+6l4pT
orv3dSTLO9fBhC5ysLrqI9iL/UJEtDxatKmYybhExfiWimrIiEXAfpNUZyV+JggOJYOFRdQYXiIU
tktfJQRg4jow4FJ61bNX4p40Smh+sk8jYDUdYW+FyN8LEjsucFsg6IaWDGxUW7PRdlf25chPbYbx
aT/LWy2mibwkarLTPVi1FGB2wgdpjcVBxOt4+PMfJFuaoO3OQfquegSlUwTD0HgH2mztWY662Ddm
c9+7oj1Wsn3KVlDKRdQ456hk3XT4yvvPucEyXOs8z2/SmuC0OB5hxS31vsk187ik1Zcw1+1trQ8f
QE7ebCJYuuVbGXbDwfOyQ9aG0SlUIYIwTPASsLcvRnTb8aBdFj2T+GdcfVsWaMs/f8mIE2InQP5F
qsl8xTv1nNew7uMyfyJQWLt+StQLTtcwosnIbdxyuYlz1Yrs6KXOM/y9zwTleKi/hAteQBTlGNNg
7exzbXm3q6k8dXZq3Omx5rMfmWokz0HRkwMe3o52bBga+7C02psBe/l+imE4lylrjUOptadfyXTM
xMbQodrYWXN/pIxrnkS/bCnFby2PI7eO3vgz61nFHlTaQuvZqno/iTm6GVphnOOK6jIiQMEtmJgJ
SaJy/IS2iljVRJmqbPr92GlsjCjmtNDrXbVuz0r5h74ul14YaN1FP99ODhXoQAtRsMt3ktpyRdrZ
ZWhoMjk8gYTbrbJLziiAhnNHzyqqyBEmoTA5QO9uz20kl43Z16YPDSGDM2oZL0hVEdCY1XzKUlL9
UDoPNyJvX6Bh5Hd513Qv83pYR7P4or5EiST9bjT0XT+2ztM6wndd6vmhUfOB3K7RMNkr27KDjJmd
V5AM2l+akeZJyjkHF1FDKlgaE7ITsWhFKhXNfJliZ75EW24BHsO1IadR9dhF1zMeqCYPXIBR76aY
P67A2+a1B4yNYiKDGRV4PaYEU3PC/brgal/zofNdsiJN4or3zrg6KNXDQ52h1QMSUtMvdnzHrV3w
XVL3yW9sp+GB9wx8NAG0KEtg0vlZz+F/KuHj0REEvtbw4pvX1nTnU7XywNS6vLTVdOKwV145ztaJ
xbLqCYipWPaf0Jj+aCGuXKwcUIGG8xRuEJb0uvQgNjrN1bE17660dOQ9rt0F4EtQ0hDrkLo5OMjI
VSq5ZrjGnuA8PYyUuX1PlThpXxrLS49pmDOco2u69Glxa1oW+YwsXjSrQoDTpnXCXoht1xqnoKvA
Xa9MHtD0RkNyE6XrH1MckyDW42macDDFIpaHMRQ3Rg40wIACjp5GscHKRsVXjPNuLKz6MoGhJSw+
PRIFYT6bpDaaS9MEzcq/r+iMrx7ng9QmMdkak+rBc5BCOqagjUZaBj4252BZSbiv2yJ6XFTSZY4X
BXn48oagnjMg1jduSAF6ll5QBuvzpZ8bZJ6pC5GWjaCOm+FoAJ/Y52mj7xrLajGCpEHdI9zMW7Sr
/SSTnbbUxaGs8+zOGzuOSOMcfCaydrV7TbJlfjJHziI2KnksJe6xDkV36QRsZET8Viu0J70xObYR
EKQvFvqvNjvpJRO4sQYwTvDTPZqJFyZYhj9xeVnMnXctmU6NBFkb1vT1SKtAlo0cce+N/ddIgSFq
kze81gv+FadhL/SmLhhZ5LdtjMPNXspnx0r7o67zI5yIaZwu2h7Eg3cJqxFrhY77nSxke1o4zBlf
ikh/yPgCXmzAHciiYUPq0DFJK207zyS1OU5OiAGWK60qQXbNLWqEovIxzQSzstkkdMZ8IrBitR+3
HqbhmTQoctxOej+cPp/43gtzBjfEY5fCVh3v8YsVluMla4pO6TxomWoubjGHCWtbEJzbzvS5kmXY
hAv2CHecCGOnBdDbWG0n9CABFitEohWelrxqgGblze3UuNO5sZoPF5ZGnHlHsbIL6k7bEjrASzgv
ctpwT+K9tvKx5hWuHZljS+a8ftqFpF7qx5Vomvahk3wvlrbxjkym92HxnqOaoecUAwPkX7jERq7R
gFXNz2Y6YCshOZ1BFSfGFQ/wBTih7pDSlQ0E+M5D9TE6nKIGRJFntGZTNiV7DKIQDFMbjadGNthK
pW8TEMpKk2+A6t2LamL5Xrhsml26vDJQQyrGZ3JcmZd77sXNMS3ZZgTNpQck9DlunF3GtFELzlol
EJikMX/6FIKwmE+oxJn31B3ElI6uLC1q8PGFumLhdBYYZP1wxMgX4vLZ0fOxAsV9NWgU0Xgc+v0i
/0B2bR3t0ig2oQATbTncHcRqgNyMW2KU0RsSgkrGyFGriOWJZg2P40CvpJkXEOf2VTNq52qYxlc6
cSFbO4IOsJQ6MaoD8fUk8UFsrgcyT5t8ixmBGDzntZRme9s7UQMM47kUiUnmYHgjF96gvur8kqbT
eTqYRrHsJpuT0qLmp9P0TVMPequVNwmIuWA10Ts2jncXmWLezSabQWJ78wO1ZRaURrhciujKjsz5
dhUMOUoB1Fdfr+kKCjQlH/SgN6MVVBK1SWvda2Z2YdqPKY28x/0wG4NvuwsZITpDy4HOR+s9wFCv
oB2tW11WxilroMwS5xlt8aSnJ3cAvDdB4HZi8zstBucYAphcWs7Ba1LSkslJqyRzg0YQzQVTu9J4
wgtfEVGaAMFu1Ex7tsqXJAa4YzS4Suo5zIKhzu0dztxwt3ZlGVRqJtrrHih13KyjDbgjVDbXGL/r
gO+VtDzAzMoKywF+QFDK4hEqo+xUex9WT7acWV97txbHGk9tj7cWx9Yzfg/5AFXqGYlSc+MpI+6s
LLmLMueSObsGAptFzCELkFJK08VOy/u+QVqWuqh1WhZcLcTNHs8CLUr83CF4pIWFNGLAH2zhE/bc
JjuGmeme62oWm9hrnik3pDIXV7RifHv+airbMTrRoMOHPChDcqW7d0VNjTVNLVZOZVs2lYv585dI
mZrpLRrM0FMenFSeUQi8dgziru2Rlts5DbNbw1sx1wt0Q9MSvhoTdikJvJW2m/2B0hXWBp62fhAU
EYzsyDTP7YOnKfX4SH2I1oFiRrm0cWtbuLYXZd/WYvMxUYbuRVm7E74pTu+S86qiLhFp4Ckj+Mon
noC4YrqBrFMpu7iOb5wd8jFTRvJRWcqNCXO5jcvc6tJltyrj+YwDvVBW9BRPOgiHzrdr0UOfwIEV
js68t/GwO8rMvq4JgVpxnxKyhdWdVQBsF+Z3crjv2xCLelm0Z72X/Z0TErTWdvHXFqu2jzHYO6AM
+rAjk5z1OX0XOO1TZbmP1967yZBJ5KZLm4qgM9z5nEndTagM+ySpeCQ2nmrXI0sLS7+nzP2zsvk3
yvA/FbG7o9PdvZoma7vCAhTwAZD3W0SjgAwwFDyAPIMjKjrj6XGqo3oXwhgwFWwgBdC6K8kQoxAd
Ty3dU6zsnCdBFAAzcbetwhbMZOW1afG8ivV7TtQp3W7aFK6CHURusCr4ARC4g5GNPJf48JDQoNY0
/UVRE0oyV07jAIakVDgFw/u+eC5CDwVa6GuQC5GCL0xQGJoVHIOLVRqA9vTFqAonKKwZsEuKkDrB
rqlp4eOCFPFqKsQDyRj2o6WwD7ECQDQNy1UmHzF6v/aRSSaggkXAJPN2Zy4ZCYOY2AKhePHuEdQJ
NA+Fm2jn7kDS5HyaIVG0CkmBVXU9r+Zjq2AVUmErGgWwmKALsMLxrgmGtmpc5jcKeAGto7lrFASj
h4YxQMXIx+UF7bhvQMtYoWaQTXvTrzbtQWf2nSl7SBRgo1WoDXhIOF0OqUJwwPPBVTO9lSrUtTHY
RyQuoqwvH2o6WbtRoTx6BfWwFN6Dntu3PiE6O4TdyUCPdoyCgVRu80Hjb2tACQmhhYxQQ5bQfsdQ
pCzJ/UtKceflFruvWfApQY6YsEcKM3xse7nLaFmZaJ437mDO12YovxRwS2YFMEFeOm+H2KsPYliL
rQB6tmkq/XkhUfBRgOwc0BzCDcvM7jooREoma7g9iZMdQgVQgViER8lBOJUOzR95M5KbCZSKXN2B
0CpYqnlG/nYL+YloLBafKDsZ/fqB6J8np6fB2MXRzZjQ7okV3QXKC47J/lrLM660tx4KTBkfGwWF
iRUepm8AxTQSt3cLOiZVEJlu+YgUVCaFLmONHKhICLz3FHgmh0CDqhmPRegGSWkiI4rj7Qqtphfq
eDK+tFyTQblpJ0Q5LXybog1foYC6fCzcl/qUfGh99OjQHNo0mVsGfQJwxlnvKt1iODuYOehuYDo5
baNZ4XVsnX2ZDnIcdAq+Q90LV2FiXazC0rmnf4tNy7zTGvYCqkmHCoN3CyjFto6wUjOjpQbh0LsI
OjF8QejX2wEaUOduGmfYJjCCYlRv/8Nv/g1h5Pz9FZHgnaVAiZFkhFkZ+8mejyQDHrzupiuSa/ew
d6EsxuZyV5bzKVb4xfw0XyBcpIjujdsVQqPIjC8JxEYLfwN+gUtfiKO+/mHBdczgO5pwHptIn7b/
8x/0pBs5DPLoGde1fPTATk55+pQyKBS5fTOEwPE/JQT/X2P/G409KvZ/kNj/nzz/UbxF5Y+/auzV
X/lTYm/Y/9JNDxE7MnbXRaf5vwp7+1+k1Uu6LgBJdcug9fEfhT1/R1qG65EQzl+Szn8U9pbzL+HY
aGNM27QRe0JF/V8+6781339SZ6Mf1b///FeZr1CSj190W5LhkcXnosFvm79orFcnLGqzJ5eceW7A
IUjEwSgdfIWko5DSBk97a5KAkJNQfF2h1+zTnLP7mpXlXWToR7MwgyYVHVTlXF6Z8SZoM9P4gtO8
IfOmFjQP+aOThBnzzun7ZyDb2mD/4vDa+9pqHv9y6f/LFzJ/1S0jXnLgvbs0S22JIE39/78Ihxx8
yiQNkpQOCe1NW63wDBs8RADpQXYbXl2BVgk0R0auAYIxDx7JBfzHdAnXjNGIk46+C2omga+NwHN8
0qtquQ2bjthvtj0Go9a+NpBe9CsjAlEhFzNp917Qe7kXtoj60MSygjQXTdciqZptKOBZjOV6989f
U7h/u29ENliUYJ5wpKebv+jtequjRpL0hDgsFAE7bXbJ1XlFS8YczehBH8gzpfEkoDXh+jHSdD3r
GjP7DLfdgenTW7HoDvVFVd2QjhUF7rjoD3rYmNexgz6UaoxB6sk+J5rmbXEzJMdSDIlPscMulnTG
2ckAuzlI6Xe/+Wp/l58xmNUt0LAS6bn8zIP4yx2sJ3A2o0YoGQjG9mCZUU3TUxY37HlgshBynp0Z
3elsOfSs3HBxYZTivDRiU54IO2ApR6+9pflCX63yGJYL7gGduddiicMbfbJNkmqI1/G05TeZD8Z/
+eiOIKRCgOU1pWuqu/aXj45MNG8aUn23GOB3WjNLArjT/IUah3PhxHmhX7wNRxxMfKr2sWe8qgU5
Jb+5gn/TeSEuJF+MyAnkc6bt/PJSdzMQs0FHKjQpBwsCSDC5aD3OTKOeU7itl9ATxQXNYUmDukSr
XdZf4qR2uOXOo2ffx9qIesq1vNPn72Y7Dv/8XSSdYWeMxFgRzdtejDZpdqPk/gxwTPeF4sL+5qv8
tytqSdw/ui1BW5nqq/7ligJMchZRU48xRF78TyEgWuguRyf6+QeaxOP583crcRWHtgKXkahn5D+/
kIJGSAA1PfafxP0zEzJvI1+bICFaVGpll/3m9fxvDwLrOsupgQrbQ5n/88euMRW6SwaujlxWZmJI
DAvbyHZjOmd+pJrJMCW+Fy08lCLUrL20UKRkv1kKDbUG/Ly2g8H2hCEtl2fAcn5ZI+ZVZ5ppEg0w
06cL1ib6sN3M2IkSavXQk+DiYX7YdIlA1dEkd05MiuM/3z7j78uUpeu2Kdj6WKXQv/18HcYF3sec
0erP8tw+x0Zv7ki2qq5JmisnV3h2q+5dkrm2XzwtOicMJ0ZzurcaxKZzUj8iH5yv0mZC1UTjWZ8q
tAGFN2S/k7z+/VLR+zAdXHDkhNjS+UVuWlL4uUKxU2MNi5Ohmc61NcR6Ep16Robm0gCg3tFzsC5x
8ciIPD7985X6vBI/3yyeE360AmFL5XX7+Uo5msGETaAhX9uDYUXJ40ytGlv6S6biUWVKOkbXQPOo
hu55kTGW5kUTR2QcGxqTxsXpshIoJ5Kb8HMS5VKxWqaIffKwKh/COoxmfOtIT+SD3rWObzkEhQq7
6wPbDmTtVa/OKFU7kwnjZ4huMS7ODkbYF5FZ60aXqwUXGT9tMnc4sNUrNsu+O//zZfj0nP18GRxd
sHtT9YJ+F8YvS1fm6lHVh0tFEN8pbhxG2bo36Tc4v/Ub0+kR3DGcs4f8NIxM3rG0P31OoQwDH0je
IvMYQVUJ4sKCT9OOTl4TkUTOse9zfZsksfcbVe3fRd3KAMkuTOfec2gy/3zb1kW34pntceupzbJv
9GQvJxEps58KE/Rep17CHSe8Pm/HP/75Yv1q/DHo0bLCUFqwzltIsH7+2bJA1ZhaGBw/jWtY/7Gt
rKZGpoU5FE98ZF4m4jh/907/l69sUHhgOTJ4UIHt//xj+9AgVL2M1I/VzG33Vg5IniK0ePjQ0Tsz
Z9UvbVmQcIHbJR/MZRdZMj0nTHrcFpWYCXv8lNnJups786DK3MfuPOZt+5vd+FMj/suzBG3AtihS
2Y1Rqf7yQcGC9DQnqu1nRPpEXA08r00jBvmcmnERVHb8QBB9d59qjH8mk+lUS+TZMDYprvW2srei
AKubJ+t7LZvsOg9tcTtk+G27MOzJ3WYGMDNZ+n++q6QJWNhypeP+fSlqSIKWZSgLrhMoNZwspDUm
+bXrG3vXCkIr1nxyd//8M1WUws9bBSp/jijUXCzXUHN+8SYMTroy/yVTgFhJFmvj69AMJAqJ+d7D
0Z2g1GfOg9BShvBvCUTdWUlxCtHV4dlzFlpQ+V2vp49LB+Iy63q2l3iHfvbVzHC99UzZB0YAbZoB
pQtjnQhJ+zfvofW3p5L9xVFGVrWK8g1+0bZX3DnNHCELwGcbn7zS2S+kAr0ttEwAvi7nqp3zGz2V
3hl6desbq3xb7Wg8LI0c7ifdeexro3pFIMJwQrjI0JCrEQOin63e1aFSZP1Jg+ubabVOWE/yiMNd
f2jASe+gCFc055F4N018K4qmvNO8gijBJbPuygglX4kwjWzc/MVOyUGN5sm9gK4gvK+cbzV4K9tK
Nwhd6h3C6B3/z8KW/I4FDDWqbWq37H6CsH1ovMW5hvq8+v98+/9mIVSvicQXYLomXoi/HZrMKvP6
ZdQWGCwNiqOUkXFYDd6pc0tgTmvpV5mOWnQljrDusq1dm15QWtbXUBJ32WZh5JtMkvMhiYJMixf8
lSAqBNLutoUEZwFfdvXEOqKucHBJhO7OJCCo2Q4VGdXNVPT39kDusmvMe6+wkBtXOSeYCVwvQmrv
yV0Upyx27xtkCMHnTOOfvz9T01+ff4dztq5jgla7sLR+eXrQzq1uapIun+Sw8uh5G3cVEWZpr8Vf
7JrqHZCh8Ug6I7AUoppe2zz+MXUz4/ckG3d6njRiI0p68RoVii/rZbmplWwD0wfpz0YU+yZtrruh
1U5DgZ5gbZvlbjBOseN2B82OunvQf9296Nx4Y1W14Dkj1dZpqjezLd/RaQJ/HrrbLGZ+P6Pa3Gvo
LMpBpM+TZzAH7xmKFTQaPb0b0AVUxhOJzzIYuCV+pJqhZHDQmoZo8pin0eNUhMZOKiKgGesV8FhG
bwlyylOzrDkGA6ImtXbpb5hHOkxvfEP9xWEKmeinuX4c+O/jUGPVqpmJGdIj6LRPUNiFvX4ri0FR
IVG2N1VJmJuWe+pcOfqTg/99HSKVn5DTg3bFe1IiqUO57HtC5NcwXk5FK8NDY7CX2ig+g96KvjG1
+0OMWO1nt163HaFLOwAvDZNazvSf1SQ9ebz0rNu7XiPoWp8M46aFArVpx0L5SZbXGV6jcnc3Jorw
xSHAKRwQB0yaezeHi/TZQqqb2G70rcym9wWP2hJIZP0YaIczMD7j8vkLxgEDO4b+sORO/JUPd4rl
4AGcnJ5DjuO7KWdW9Nl0aKoxPFf9m8zEjahC+zAuyLykZntv6Kk9xeZ0mUaZLaOwQNS8nH5EUOP7
MEAChLl5NakxbxLEeWYsultGLYgXYvuENMA+G8yRsGp05V08iuUuH6x3p8Jv4dJ3CJbJai9aUn03
ge7t+1FHz0Cyyf3afixGfeH5LHbAKterEFHtE4lBugnUfvjnTXxfjMQBV0nmo3XUd3HHVBggOFrv
qOv3SV00KEjHXaNzgAby3SKoYgi4siggUbRyWL7MWXSWEFIabwBh2o8EN05wu9gBWtwTItbFs4Rj
Hiyu3ezWGMOoba7dEZsJzLHRkT4wNXAsTqoHuoC9MlYxEmVr0klanbJLUjZZ8M8vP3NtVbH8pVCw
ePhdF1eCZFJi2FgYfy4UMNa1KG9jJoAWHYfFte7bOav3bqIFw5pyUnTjULn29rmZkIWnYSAnMOBh
DKwZCna0NmLXW75uFqVv2StuG02xHuE9+2OtpkgLeXixLbexAXYwKfO7GubM1pZqku2OZWBE7f26
0lezRy/gxnukNUfH0SjzoLO0H3ZNpLmBX0xqeDKqDKBv/4BOwX3o6G5TRRO04io21bFKtVNmJPax
C2NyJ+li0woO++1Kp10r/IaJ1JlRClk14Eb3HDk2ppbeFFiazsbwOkoWcobksNtGj8etXs0t4pDN
ZPUQCmNYoN5EYjJuGbOOf3SEvVdqZFnSrYG5hlGw1wb065xnnbRkeruxOm/xPU/DQ6BdyubZDbvu
8b4WhD9UU1361Is9enyMD25kABtaiyMCmoUpSTvtcu8twhy34aAqd6Mu7ZMeZofYmoDMllq26Sb5
Kliu/a6nbiF/vDDS8pjzY5GIzGdrNe5mzaofy23OpNJM750wdbYRQ82dJrovps6we0AN4GNLCOIZ
4SBy4ip1BFnWJDYYIR4fzdKSfWcgjIWRt02H+04iRqsNCyogAxY0dIbYTEIfGPRTL0R1jQvAI4zM
6UfsffOXtFjeZ4TkhIIMMINwTnJrqc+dtxYwFCWJ8AlqKHfLuJ7cuFSGDNsMINF6WXMWYFbnHBRe
NILxMt1ws5SV8JdS+8im+RL21XwbGflydYmbZkN57xAg7DSy+phR8M4yrhkkJmz6gpQyWYK3VKu3
PUBg9BGbhSSkXV0M/izC+NjNye1AnqkCfzY7ugl0fzkQb7qWuL56gFyl5CINbLo1js9JkqVbp33N
sF0FneZ9H2RT3M41BRJCjWzP8z8oGi5GRkGAm3EawsxlUG7+8HL3oVgYueVZeR7OListepPlvmpH
4xoRmEq60HwPXLDC/9C8xzVWtjnEcKj/kAiHdolQQakZFNBo5hEvcqLLoeVtWtjUWwtpguDZO062
jVuF0WTe7/QSwZmtlDYFqSe0ObuDnZDtYCHqiU1MoUVZf+CxJfKCN3kjiLjbliArN6nuZYHB1UYi
QCrSELW+heh4k+QAPZdZm7bRXH4U4O28KO1Rwxdibw/DqRa85YKOVqBBpdloKDf3IRTLbVOynDdt
Zvk94L1DQt0Jn7DrWE+8xSh8VBpdLA4NS22zArqonexxoAT1YWaaO5XVTd9cy1D1DEir22zumVO5
mCxmifiiZpiZY6cHKI/5cBzGCvqmAphN3xEsEV0CFi2ufIN9CkqeQyANT9os4pd8CPFkyoqtyLaL
E8eEZYfedaZ7jHopnTpsAaPmtxIe4eLpj2aJGJYa0diuhsC5EufGXismaP8fYQ+SuZXfGV4YKP30
p4YVCdIpVQ3mIclomMKCcNjtmHNnwqolJ95M9yT56Ud3/aobswwAhLyDTNwJUC0+gCEyCXuBRD1c
tq7VgWAd5VNcLvE5S/udTAydZxQmXrgcTQQllxRnlifJ355NcwkmHZU22eS1j2ARWrQOdDQ0+u94
04O6UObP0oUbVN61XnYakvxJVMckjr4yuMVMBi2Ux0yDuKbru1bTGPHW+BEB7qU0S/3Um0h8bBcg
Zlb+EmbsoXFtvrYmv9F4cAtvvOiei9AdkEivVoqK13ON+iMoCxRZM+liFOa4jJb6balTwMb1NFys
Xn6zu6EI4mn9FqNXJMCVkWYCzauTnECKMbkD+nQHG4epJCYOKF8p4MZZ++oShuiiObuTSqeUEhgT
CE9f0KSikVGcTtrCMOvsdGBfSB46Q7+EyAd82dqvfbo4t9xf1kGCfueYOYljZ686qtAgnb5iFZT3
dV7lOzNOPKR21qadkTsNrpvsJsoGvCGMzw0MehgmtqGtjfAbHjQZE+xDTtFm1bJHvW9HjgL5tyIp
lwDaC4Ln2/iJPsYPonq6+7mzL30IWciGDeOMjWDEy7gVuRaPUw6vNiqqYluVJKgZTA/oRVF85ZUj
oMNEZPDMFg7JHsEQgRtfRvveROyHXRubXm4dEd12x7YaVOkKctaL512SUbK3dvaIwwT1c5PgukVy
4hdD9AE6ZdpoYzHsK+ebrYFUjLtxZ8sL9S3DYyHaU4c7zI/SW90uby0qvZ015N8trzbvh0Q/THjr
QEomb7V6NJoBT6tB9DwEEftrHJkbatHkiBH2MqRpG5h2dMNWeWxDa1NTWW7tKXqNjTbdkdUA4MSK
b22rvMLytS9Y599odNnI1zL82fN0QqciL52t37BMFQ/dFG4awedqAWUYor3UhfYldsMn2rRHkP/o
JggZNZGN9EhhDtmsUpZR/LQW3u9s0kCqQzysyazDXm2hLq2TI7OmK8TNIpBOWe4yTV6yAYyV0cph
t1YO3k39o0QaufE46c/4yZBHOsQcVbhKF5wFLcZpVLn5m1Hpt/hd8DGMEB3hM65t+YYQejz2lTZs
c0hLG1DubY2CuqzhqHSTj2C7DQDrcJZckxQ9gROQ0dLdRqTM8pgvYm812uhbkmAJzLWbCWnytlgc
5yAky105ime7GMeDxat0SfIKnqx6RvVFHKqhehPaH3mPKqfoOjamZTR9vF0uBy3cu6NwH2htXBFV
s6/2PTKRFdub+pT5YBf32sDZzkQQLcyv7Hi5X44pZUQz7jC18C5I2l+Ugru+KjQUlvxdZkR+DcE9
ghgY0Ldyzk9TWpTv7ViRooS3VndRKueDg/ayaSI/OlV1/lqaxmOWIZitqn0UBZQj0Woe0BEdbZH+
SCwAj7n2FnXPs25HQWwelhroQLe4xo44aL/IcRrarNobYd8lSbhDRW6zBxT2rmHA6McRy7yenSUK
o+2YVix3My4DJ3wwdH3ZYOlaFtkf8PNXVCFefCea7KlMef4boxz90p72fecCaqMm8eKs2g6GWA6i
hbkaG9FHbyIrB8xxiKLmtsz1drNgIKJO+5YSseDLrr6iNf46tsP/Zek8lhtHtiD6RYiAN1s60MiQ
lKGkDUKu4W0BVQC+/h1o3kbR6pnpUZNgmbyZJ6kfiItD3GGFljVn086J1yTd5pXoFbFgl3Nnvynb
+TaQiFQNeTZj7P9Rb/kVZCTsBKdNR1nJSn1GZZ6HY65yFJV+yzbmbgdLnStNs+80SEYjLIagXYpV
VPLUDfrep2PZzXSKnR3C3FobWLeFZkp5M84tIEaN5VLGoLuhmregFN+Bk3C6qiiv1VR2b6Eclbo3
3Hsieod77NHqbTywmFa0ZmFMAkVqoqj1ZzmU8Raf4bXC+H7NfVwzqdkeKs4dMNrOKpvxpTpEJDq/
OumoL6dh1XYctBWZKRZZDTXGoujeROSeUsropvpc+oKEk2mhutkOwDOb0yct6BncrHKy+idtrNYi
1cQ+LhyTWX9G6iLT3mEq6Y+1sXeHEvyznIs7l/v3inz9Xcn8ap3p5b8BpXckh86Hd1+3Dxmk+U1C
cnHlYT0mPVWFdd/sujPjQor8SGttJ6PfQSrdjTq1eZ42Pyvb/hohVVpZs3KN7kTRyyFacnJClZzv
WOYN0f+Lcdbq2a9gtdbFQ5VDiug4D5qDHS6szpqobW6oPbeSs+3TZtI+Oxn1dC5OooK7daVHVMvR
810aH0xTlhMadDp4H/mrJb3LlHP2kdUBoUFf0+TICd7SrlOa3Fsuc3C9K0Buoi/UBlxZxwzCoJKw
nXOcnpV74aSTXlrOVYNeGUcR9TcuJbms853GVYqgC+jvUUVHSVL+JOG3ks/ivhbky4GeouREfHQZ
NeL5MHmA52l44xSjnGPhFMDOwGygiGXas6jUiZAPT1VEbI++JMo2+UlrsCsH6kb3RIo2Cjvp2nci
ft6ovqVdtIP+eyVCeFdloV6Bq7dNA2c2rUG9/pPU1qWGS7bJfUopbQPlozKMzcCshz36HfeHvc4H
9B7sty9KEuRHx7FhIm6GFmSQZv/qufOl6yOZS+qcSSRZsNc1sFlBdc/NBwRfG7RL3/CldGDU6Cl8
CdtHHahuOM9e+GRQuuXq76nnf9kDVaKm+WbzypacxJJSE4Aoshc3jtBieiLd6Vlw9GdyWu+Tylah
iyYZ37hbTl37MczTe9o0l76HNk58Hh3DBpfqxz1102ymeVlSUTS/FoF9K3Pzvm08VDKTQJDdOljl
rKPXtcb9FHlUD9jwv3QuwM2Qr0EE81MaULMN8xGoHJsfdX+MxWCazos1uiNhQXptwfgW+lEzI3OB
PqJza6+CGb5D9VEXHwapP5PpOdaGopOWonb8msm/CkvfRqvn18kMJHGoLIS7diUjERITgxmbkFTl
dndkz93ZpkAvqhDsXC2mH55Dn1vj0ZZ4F/Gjf7ZCezfmKNuWvf2bada2tHh2WOei2r7lQfLtabyu
7NcPkwfymvMIUdqYq0fEVYCiKup4iIIOmsbsLEjD0npCFhEEvdwnK88OQ1nWazdZhC+LtwZG5bjW
i4ZUxMxBpxQU2KTplbjwZyrv2bpdqSi9i6L4gBP6w8wMBgiLNJfUwbHqtLu8qzazlnxoWtnuExOy
r6ShmwtfT8JHkMmz3WtbElAtOOo3e6o8/C23Tl68XO29+BQlGIGbGErn1C+kP2jiRZVe/ZxRRGx6
T1Nh0xCTMreePBzirUgRp1lkyilPsfmOyY3UTBKWbUGjDFIMPCAAz04x3/uDTanllGvEtGDoC3Qb
/vwVfnk/nDJ6FJI254MXyUvummpv5uDnVYU/OjFn9iLQXKvJ4U5LUoClCLPoytbkGWRT4oBGhiIz
nyL6x21xtAhe4x/fehbbYwLqdK2Z8iCkfdQYTO6cIv0Ayv0Lacla2ZH+OCibxzS5dWPHKU64iyOY
LwF5lA2A0N86b7fadWYeSM5iKVJE1aDMjhiVlZLP8SXJqoaiXuXVq7EYLnktj0ntYrft64Oahk3u
TDVHJaM46W3ZrfOGx0irYnelZVa0H+b6X0EMGWXT3cQ+1wXCXQwlEvvdzpAJZwJPbRG9tgxv197A
TqNyEKhJcW8bPCjEvKsNZzjwOi4dh/j2d37Ve3S+ip1XquBgDeo+H8T3CDI4a4A+dqNB0Ggw3ZBW
grMdkT3UPOoteXNWqWbe0lzpodZk1mZQGtr6j9+B22kVWQ6RWxSaSqJEkMZ3k+Yld5hR3rQRc7Ju
p83Gd0AntLb/3Da0HTvYMcrua4KjuKrSmjaVLC2J3tG9JD02t3HkOgNmCPH9QIPMeCJXfp+UJXqG
T3TDQWVRnc8FVd4VdENJW6PEhWQWK/uxUMifxXLtDLqfIEbsG7zow7KSUBZUcsjC/alEsWTs+GsN
WXxps/i1GLGX6vaymI1sVKWXE9Abhw8tGliIjMPkTuE8aiwD0St2dvy/RehLqmFzVCXi4GtKF1+b
qj31ZcG7M/AWWsnNN/C0oGXfqQ+sSFx/naoOE63eEn4gb+PC2C5aUtqkotZeUNNZQ29E5jdfaAaH
mPTvGmfVuMH4xiaqBQaHDy3fdi3EMcvhBaFobZc6zJaLwee8x6I4mWBlopoBa0PH24x3kHDSjL+v
yF/EXG6tnJsw9XWHqV3uDh0SqZk2O6PUvHWq5uPoQmKYFd2w+SzMXcudg2FfWBksWMnYaNvEbjj4
RjPwl24DCpxt1dHKvT5Z1PFwIpWRznQq5tnPnQ5deRjpQNC2XmU8FYERH1PTrfDdUAZO5gw/jJxf
lZf86137hj5Casv8CExFki9wqTWRfHykoa2x1TCwSMufIpah7yLceYAXaLjE6StggRM3Bdts/7Km
MsuaeNOwD5qPOjfWYtLBozomV572dVD1papw+vB4BIEOwYJebw6OztWk+7tIBEQhDPJtYl/TKvrV
JlWvOopFVo4Z7zpt8NcJ1H6aPznoxJxydHSLAiwizS4j1ueOPHiyxESX96Olx0ET6OjjOFxx/ydh
YLTPlpZWR6568UnSN9o1zjKHhZk62cNJMoTZIGHnAJYoH8ZE/+iO9yn9A7zDZbnNonSrhqrBOkIH
gjNxgFGTF/Co8WD2Cm6RhjypBPmGDplHC64j4J52qq+a7zWHMX3vQKlRdSe2bt+G5lhGLBAKLJjB
uIeARpDf3JauBuyXxWxfPEMhsuirmTTRAZf6LYI6so66qT7QYoBJ3DqkFh7/KO7euFNma1cySu3b
7qUlppKqhNN60t/PkfZliRj8Di0SpIzo+lYZYC4R1as09joa4et94ZFPF8keTZyUjNW/gG07NY4S
R0B9JcuC3HnUQnOZBrlottRGgFGFbXaE4x/EYFsaD+UvG/RD2QdcKgPKWfSFgGTjhPOj7J5BPvGx
hM9U4ZkPfdPfrC75YYBN4YylLZ1PlntISUWBSEgJmA68KsmDVoqnOgK4GtC/m80vllPfByazmCKy
5qV4lSYMuJ87RaeTL+wH4Rnj1irpEcoUUxbHw+sGv/W7otBiD40EPq+DJ9EtmH0toB1K7XVYUEVr
V3fDyFFPR9etDLmUEjEsqCSgCH0WoSGHO9d8H23mYpMxw9fhDdoV1fzYV4siGZC64qzQljiE57L2
QbMUpD/lcmBqaSAgX8te3Mo3/T4qoGw4FK1zK0MV0MEHwjIghk1/gEa/fT8X8TpRLERcyrGGBeB7
MltfcS29Uoe53BKKLasLV++y0rAf4KrJBR9zTgor4r0jDCj5gpalVlFHM42uGx6kk/JbS/hftVV/
0WyMG7XZcJMoYXy4Odwy7ZGPIuckgicWz6+vej903azc2gLwUPo1lTMd1RkxQINpfOuj1KZ2SnMP
/n5zptxbzc9erSEHyf4Ac8BZQairIXjQizovfREd94K+jzLiX59mVJEZDYyIjxOlCRJCHcA9zPsM
vCjJZBphobeOjbzGDQErZdR7mY/+doIbhQJLfDYiITfZogjzAjXRU3MRZm5Pmw1eLaybMBQ0Kg7A
nHzBQYrDNJmPFlBcBp6UUo21rW0N1//hYsVqbRPvLjItzILxB4NT+QSXbhMza6QqKmMLsFmautwx
X11UX/gtqoc1FufRSJQwoVXJaK5DS3leVxTHLnCfnN77ZhNBSaCJ9+SZ8U+guhfp+84hNbVjx0gF
La1kqvQL8R1Zsr7ZPufiJHoVXfYjNO3Dmijl0aKo3rniNI3eEMb8NXgh8cvavTPvFsYLUgTvmO1z
9W4qhL+aiCm16Qhd8cQRrtllEnvKEBOcrClYdqRdnow5WY/m6G6xDn5WLbcEM74fXZ44RSV9ROri
2ZoiPr9T+TAYGEjJg7ChX13uIrBgqYzsn+dM7hJCu0dWNTp1kn+xSq5Fu7ivKq6BfmQaTDzEb6cR
oo/idqc06yVt+2M763dNxRtUmC0+CAy0UULea3rwurLlSR/Y+kpDrkADbGO3ufFB4jxA9+ByYRvN
lnNBzMa3YCo2hr+4OXdgB6BWeYwsumByN0Znv/TjwCkThlLDVt3L6L4Kqt9ZZP06GtyfCTUiarJF
DLXu5yE/N1YHpizRQipBcWJmiI6dhdzX185dM8Jf62LC/FBGNgaBn1U13mTfMkCk9WZtDjiLSz4q
a2sAGi29LVaBn0JrXsuo2edBFj9TTnK0HnXzMAY/Xtvw94iekXaesIqBxVfGFXzc2xCxMjNSJik1
0vESejSLrMDp6qusApEzKetBHz9ApoLsNyBrqCDaSLkNCoeffPyssBgZtFZZgaajrjKeNqZvm4LR
nYt23/j2a286D2Y0u0cGGYeITwM5RCzyebYfPZAkaVcKoDIcVbuZF5lkO0/o4rFQ/3yLRarWqASK
VH91rG2hVRHzEHnrOz7fLpZKmALPib+gxflKgo3I7jwZiDQ+VyaA8+t0ZlUsx4U7aVHfxai0W8Oz
jzeB0Leji9TpJ4+B2zpr3tWMqYSiJbyAQOAIe0NU/6khlJg4gQL40g3rzCiKTRphoZBgODcqtq46
FbZ3iv0MSikvgar0rVOKWxSaIvkQkPNCO6XmBw6Xoo2OFJyIyqd2tGYKkcFYK+56kEOites0r1bu
lZCKSrYAyDurVqNWLf8yu4BDUcNio034dYphDLkqTrQClO2hBQxv45nl+SRbSFzZgPvFk1ok3bky
RbXtLT1ad255Q3G1Q9OLEUcdL98aXMDXUf0Du1ffC0TjleKCtjIhicw9QxYoZ4SQaWOoefR6TT56
gLs2k4d4WZLC4Nqg8/hX5qfHkY58eseGG3BcYXFrEUPkm6NY8+kupMBGy37cmemBQ9hvJZryhBa0
GJnoi/a4HM9UWFIfhrzdm6eGhtNV0af8KEpChRvak40Bk3EjObuRdOXWaKljwC1x5E3/hn9+IFpS
g07hKjRkmyTOFjtDv3WKiPqoGbG4V5j2CtJhs9GSnXeYPgn7H8lqE0Y87MnB3Zt1QFCPCp4uQbXK
6FfgOjtwp12Zx3Lp+Z6k4j9TBUMMwHe25pGNFAxwxLRrc6qnImCRzMM2pJkBTiFm0VfzyHKwyQPw
RXo90wHn8VQKrAFE4sFd1vvMRgeOg7BztBt99d8OajMiQTAz4tTeYq4lpe+/Dlr06FcECfte35U1
lUQY6DlRwWDatmPsrguy9bshwO1Qe/1dwnabak1NGH1hYdkPiIkUeXPCJ/2/Aq+VbSAmfI9Mkys0
LDX9GD2rCIlmSJyjw8CNq21H7Q2z7HuziCG+6CAv27l9q+fhNcqsk9+l/7LAvHnThBZn1q9u0KpD
W9PDpbXVhi7EctPOzpOKOkCKCYYlh4qAlj57XdJFxTSSM4p3GKPgfrQxc5mufuRDl657mfFxqQsB
blnckKAvVmc+Aj2F0KteIzseCfdCgNQ7HOjtyDmhjIItMmgQ+lR8xmP97ToZGCCDj7rn3WX4QhGe
JgBx/ZPk4FkV7OKzzIMtwsf7p+5r64lbX+jndNbrjSRcpGfPaR1dJrf9TCGfMYqq5MolWIZvdcDn
bZsXRncuXXQ+96alfapOcuhhyfxGyxBXpdr/lhWXcXyNOLCCnxYKjWOIWyciOglS+61hFdmaPWtS
1EaPbWRuMq7RsXEBYA7DgYt4ZkA6hyfAuThOi1skyubo1/867v7ruX3WyxnTeVa96BJYSuo7d7rh
PhuB9obB+thIOmk7h4W5EgjscnQ5fpbjhYrVe7PT3X0+INXJYoT1Sldf+ywLTifMeN0dJvfvkpdz
XSOn5/YFkcs90ohEbj8GdeLDGI3MKUGywUrpD7/9pLAyZMHVzFDNrKI8GIPMsVn04RzzCVda+ZSZ
3a8fx/qGCcG28+wwqRAdhNDbXZnzuNXIvTilSWm6XRiPDi2VZcYWbULnnueLN0me2ip3t6b6dHKz
3OoaXjmsSqsg53xaT9l7nfcXGRE0pV5U7rQIm1ntF2sx/V1t4o1VE+cVaKye1cHKMsETx1P3ZGAd
zYsPp4ISIaoXUS4VG/xsxhidJjI366Dj9fNTzh5djaqzzKRWg+EFh6aUrx4zAaSikrqrSrEcch0Y
KaeAXyAPBPPS51rXQ53SuqStLpFg5GQY7afbICTWFdZmx+ngj2GCrWoD1KI5f5vJj2TUsc8Zc8al
vYYs9ZS5cttk2DxKLgIRNwDNuBLF32dovZw0XI59JPsxx95JrnnOxK4xaOlPXplyharAtpCniINT
cZ7FZen3K1zv3qko/c2xkvYmV9UOgsg4hMnghUGit9uhd/ezzqxk4sBVRelb1ghujOhWgV2gv3le
tS2sAySyj8HgftYZ86eDkzDqvqk2gmVo9MAf8+kOe8y44dYJZzZDz4aK9RID593lDA5bGdwNUd+w
U5OWsLXyIR+9kxXXT5lgnh8gOgDIyu8d5JK97abH0k65LmDfpSvIoiuwwQzVhZnFj1bDeVqLHGcP
/7+mog5cxmFuo685on2FptdtE43tTF/nMxuEQ2uGjKV3FM1PCvqJekCmiMJ55VSYbCnznehwdQ7g
EREYGt3HiM3PTPke1d+guQ1Wmk0qJU4O0eFSdiB+RN3FtUdQzyTooVuueJEfRQ03wx1Q7UT9CTHJ
YOrDOgbs4mVwoQGxBy91wgfXQEiTKN+dKK37SeNz5qCMNIVPIsx/NtNvkRtXQ9V0+9Ldu7KBSiT1
aIVMj3+TJMqoLVJvfcV7LdnbBffJHYDOzyvYFo5qnnVtJg28stWhjIk3qQ8vs8qwQcAU5RIWcImQ
D5mn7fS5SLc1SJAtTQCHdIjuKABeS8pLvc6390UwccaxwHa3YiH049dMcSfO5fBRWhguJ6Yzq7bv
v2KFHQlbGI/rjwcUl/mRZwN1pWJQZHduoo4cxCkfMHtnmxTpa57pnzSSUgStGb8KSsfKUea4ptn+
X681M6lJDHE4eFnE2E6zaYp23li/TUb2qw+4YjzodHFb4W4vun9oPa4srq2eHSklhcrhs48Hurur
fUwKc1AhsDD9XOkDnXNedbENuXOJy28HMCFpXvBxdGx65I2X2fc3bovx1G2K0JEL8jgOGNeYWPAG
bupmqQqyd+avHk39G7BbF4xiZIOx1+yndGL9IZ6+kc7wOmTFW5tzfGBu8AzER8ODRLZmJJeLHoNi
y/EicT1wsNm75QFI9N38AypeBbuQtEQ9vsKsZujD4g0HgWWz7CgryeCDVI5BvUmFrFAzieewRe1l
Yxb7zkq/ner8W+O+HbIWR66DFW6wspu0CizPW2Iw4ynqjXEVJF62kUF7w9OKQTmqio3mlvgJMRKY
pbXYj6xNwzVq+Yj8a9LmDc48MaaMviWJSk8HUpi38gnCkbEZLSk3+IgEDGDB+ygu+thQkLgsYFpe
UBwz/EaBx/wRQ89B+FaopzADMAcnG3Oa3gOc/nrhgVienfsxLUGbZ977YJkNWMnpqPtOaIw/fm07
J1xGX+1sDyHtpy1EXeshLi1/q6TnrwDfDGvZlVdz6jj9Td8BQVE0dd44iSg5LhxSduWdt6D0x6S1
16qJOmpng349DnjoEdwBi0bLxGP6VPofGkVCNNCCHfvmBHGB8xVBSQy6Qp4neal10FlWRPcM+b1v
o29f9eILeqxYU/0+sOJNWBho/J4M5lJljccuwzJQY/9OB3BCywQPIS49GR74OLKcBHhaIPUObypM
i2oZoLvbwGoOFGp8aQa1wEL353PlVvpZWsmlNgyQrj6ow0JVT6MzP+NgLhiB6TauTXrqRaeBMSPV
lqgMhI0jUIJx6MQZY56yFMe2Q7EdI+txSMDJ6FloVbNGxVZ/oaQS9MXcbGAfMOkiJxs5Sfsw5x3N
z+zf0gne/chNNnoKEiPlUrPrDE56Hc0zMNt2ZesMB/IYjHEDMikO1cCj7wxMpmQbxjrs+1GV7uNo
W9BxjIuhoY3a8RQzaIcBWPPGwhYSd3M2PZB0yS+ijncMrE86Y+VTEohundJtCSrnprVIZqRMYt5y
LFrUAwCCHOdfj2P5mGlPSZ0vLTOc131UXT+1jrqTYerxvPtqVtq6TrFg5I5zLcYsWFzUFFah5ssp
7g6zJxpMc7BBEG5cNm+JUGWPj6M3fRSDcT+arsXtY74JSNF0baO9qzg79Kn51Xnzpukic+/62qlu
UVitrLDWhF8/HZ2ANXUQFDqo+DogCnea2vLgYwes7tq5TtcsoMnJzr9pJGbe4hWPHglP1uBMh681
9RuQI515xvkZbREID7NF5Wn3OHIkPhp+2h+dRso1Y+dHQmqL5ppam8xB43T4G2aspCp6NLSMBFEL
CtWAelHDMryvxv6ejBB+F7ukh51GjmSqdzVwvhUmfpHLe92v8keoiXtHeZee3ljmiRbUuq7bQTZ5
7EB/n9KpHFYeijznyuhYNqO3iejUWzdwupC9EBRcFgmwsE9Z9EHFYH8s92XXHfQ0fm774GqxJa3q
PkBfZezRDfO+nWPcApNzrqzy1IAHMfBfTdn06NsSKJmYQtLc7SGgbnnV586tRPxfwc/Gc6cVOdGd
ZezA3lf6w7ZsUuvFoCAJqlKV/MubHXSeN2TLclWQRDipkaOaVOU/FaTxRs+I3Jv4Tlb20mld9e25
G1tzb2gpgCrcpKlq8aVwtNqU9DVCjLZ3DZkS5mUYkwMn+h7n+TjQ83WuKYTiYwH/cJhCYJ/Tr98Z
V7+zYbHO4mow9L0OFmh83zat49+3dM0rCo2xijtRrZ1MeLKAvmLe6hyuQFNGOrhcV9zDLw+VaIzz
sHz57/ct79x4w3SCI0mg05YOQ+dmuKMycR/PUO7LdkyenDZInoJeg1bgUvHRep6z5wSVwMKi/uah
qbn6GMkU7JzlW2CD8U6TqH8sQJrJR21iVQ3ye9Zt6+HvS+8hFvl2jOzNIOiuGV4gx3LsjRPxOKbp
iFfQaq540BtbkbIb/fikRf78Soj5szZp+/r7rsC8J6MyvqhepxCFQGUeqUc2cPshRSt59hWFxYxV
3fDvH6Z2XB0y596s7IBDbec89e5MZsZmYME3ccPWXLb5Q57BSIZIcLWsyLjqTXGyY4deNiMpDpGo
x3VSCjus8GdgVnXGcwcRh2moSqmA6D1O1lNSUa6RPEvVehu6t4LdoDG3ZNqarE2W/wP7PvL2H3YD
u1q2o7cB7lfbjCcIvP//kquJ6WbbOIdM0Aa+ZPn1JTbylx35+/bvSznY97o3M/LSB7TBrFq7pRMc
g75AMPuLHbetxhjai74bNXUX8911nfwyREF3cYCbhJkiMGy+T6b+OPdIqfj538bG1liv2uGokjx9
S3VOjn4v8WmI5Dxxctzy9xY711HFyaGSBr8pPfGVnT+0um++CKP7GpbvvAmO9OiCTbdnxa3ZS15L
5gonWfsRdnLfveDXXv7J35dWCPtUFMMNd+6PjovteRoQaQwCha80VlWbntHfuWgUEFqhv0QxOSjp
Y7cjl1rvbESBRbR4rUHurIAvMj2lO2RadVs1z1DBERQeUQ/sR/vRM+rgkZg1TaQVY6qu1a0lF2yd
3KSzyEwPP35iISE7CBee2T6nU1I/GB6NDGLIaFQfglPZHWgGwJ05JcmONh9x/fsC9fZYjTS1DHrR
X0cRkQf1UzoteifEzWW/F1VIhnz6IF6u7Soi2v/9ds75zsMx5mj6pTMK85xOiFHwJau1xBG9oagm
htus9WsLdjuQ9RGOCKLjC+131VrLnf61yRPMCxBd2YrXuMfju5bKvTd6p30yyAe9botXmsQpACQ4
c4XReyJerhC2qTFyvbE5FK7atYGTXQHXertkAKwF/ovTI0NS9gSsNHhCSQol4mY4VfBvKRRURF+V
XrIFGJ48LceCFbFTAO+5SzFQ6/4iVtibwBZwGQ3q4v4+aZy3nCfEk8I2hicvK5vHuhl3nJ+NE51C
jPn+fvn3xcptMCZTQeghywNwbDct8c0nbvnJizn6AEL06LGujWpX9kpuCx/uxULvO9jVY5KoH7s1
45NP5nTrib48NnX/revMenLB6ZD0m2XeTcNzCXZ5yahwlPf6dmd2RCZt5WR35tiHpWefBTvqOR9d
K+TPE3t7UMMTzsCVlpi7woYc9/clBxb936+qWv3UOrEDl6gUXc9t+kWqF18pa+u1tDKDdqpRcDi3
YlpdkT1l9Knwz/zoAZX0BrLOk4stMXQNXYawFGjlXtZh0/PLI0WmctXphb2jeZoISxrDDpPO1RF9
fMbB/ztiXnn4IxPHQbLTMPCdPMEKrQfS5T7hwaoKylCbuL+lo8TxWuswcJfFQS2rwqx4Exm97wwc
OY6OwE46o7t4Tpev5RiII6AZ/KVZ92pWDiamgAN9XafpG/TAdNcmrQo1V6ZvXuq/O0Vd7hxhcn1r
JnGKYYcChORXSZvuqInNzzHXfWbVzbvnJX2I3Z5eUg/voQCVx8mEOeLQKx2/olVe/75Ynn2jVBQR
ZvktckR8nOMEIHlG1fjyW6QY5tDXvkUEbhAL+vCgNaFagrt2VIhHN9X8fZTbv9TzHbWy/i6bZGBs
naYvPQWj0HPktdNiqh34T04a8JaN32UjpwOEIdXo1pduM1HwCuPHiTHQV2mOib21x7OdN/ODnJjM
6EH94SQTwMIC+Geb2f8KM6AmSTJQpKEEd0fUF5x0PRo7yYIBkGwiFHaGdjvB/o6Waz00utTvq+WL
maNVrf6+t+kj2BHutv77Nihpu2Ku6WLKiMWjnJuEkXZVHKWzhK685koojWI6DlihZnG7rTr4+amt
J08jSYwnEyP0yrcCxm8LzkJOZnr6+1fk4BV3KYRrn8ehdm9op7faN8VX7dfPtXGC3ki7CoUyT5bd
GnvL04p14EXUw2I0olAdVedvlcMzgZ+io2oWH3OTXM2+KvbksN192gUL6MfKV544q6SYTgjlqkc2
UeLuv1+qkVIaY7RI0yf4z4bceC29ydjPiRg3Rs2Z3IiWQuQST7GelsG1TNrhzqy5VyXErZiI+Tds
Fuc+KoOzCKisLQrOtexASGsJo1fAepZQT0pS64D5hiFikGCsYhQRDzVpmplKJVsekKzAYI7Z0dXh
WXuS/JPn7o0y/mQ52WbJu6kPPI3RMXM/rgcy0N2XylbFqbTWuNgNDJvf+dneNPvxJhxg/Rt6b8yf
8j7fzyfSY/Gqu/XNRvjb4SFAcRar5Dsi4Y4dDkp6X9BKtm6MdXsRv5p8a5XOlPJIQRMzEQCvpPow
qT06I3yrDQQXdEgKLNWngMdTDNcAivBORZ8+o/2gemvf5hCWrYZJqxQJ/M1NNk5hCz9/e+59WrQx
pG9rDvxB89qgswpuWgHrhB68iC/egJVl1fdoJuji1RrewH3aXBo9w2HadF9ZbzKsrJtvG/NPbJ4l
Rmv/wXpnfuD7TZizpJRwM1XOeZmRWg+9wDCbk3PVtZY1Bj/HDTTHTHsoWjE5Ff9fEKNx+6J6NZmQ
rIm77qa75itwN14wvlpBW+0bp/p0Oc612RbDpvschySgXN1Z6Qa71WpBZ9Jmu3aGT7GRa5z6qXdo
tt46S6MV/7X+7PkyxLetsys+CnO4yzmsxhA7DW/9fUeAWZZnF7sT8omZr2x1T64xpC/PCPq94c3H
Nj+buHzs0T6qsQ0dk4vWlvv+KdsMQgvLApzaati6qP2dudEaRlP8rev66OQSQPUJa8iJ3QmbJ0oD
fGLILlrNdObQdEDag+EZkP+Kp8l8t3sZFnj74lXxpYnpQDEP33a3/DfOWdrNXXT2z+a7+Z7SM9Hn
E+O7hpgyMpRP90NCuVVV0V9p0EGcbXMiK6hB/rNVMhyN3xA+KQFpjM/Sf02++GA42RsPZs3AzE43
BEU6nHj8f/izr8aDNA/FacZjylQE7rH+4995L+PF+NAtUpelMh6qic4zfrVK3bvWLI5txhgcDYC+
5m07ScRdTO/gLrHc4561vLe5yL7cHh+pQUD7Ol/spwRLMNKebrnkPLeOHmIfxGngy7XSsrORjhW3
0nE7neM7uPskDHi134LPZKRp7z34tEzjZJtrR/BRa9Vqed14Mjh0JM5wFTiNOI83q55miut4yYkZ
JJO8117nh+lsHiZr5f5gC0/y7W9kLWsUvgXtOp7S4xDKg3+c4kvyP67Oa7luJMuiX4QIJICEeb0G
1xt6ii8IUhThfcJ+/SywI6Yn5qHVkkpVxboEMo/Ze22yv669NuarZBaYU+P3TjfXecWwJkM/OPbC
J97isFJ7bTkjSicCxIuybnhIdwqVOPOMxN4Hg/nZpxe08ouECzWrxnG5RjLa0/vge1IriMEPgVzb
GYRhVzPbY7/kZq6qJbHtJT60fuCHu0czP4S7cBeQXnDSPlfLetrZIrtBY0seVvdO+IOYN82b8a3D
09cvHn5Pjuy19qqS9QFDi5n/ayz2/ivtTUvPinPNdw/xTj80eNo25sdwn+7yGr5M9M46G7o1nkdB
4z+/e1fCWu9lq+9gzgf9+p/q8p1ow4MBb5ohFrHXvtM8yuBcGHvYVmBKp2Ybm1eegYI3MsDn6gea
b3kXY7q2m0Q/JFhGwGCz+WhzHo91fi5WcYNUZ4U0iH3v2mARmKHdhlfqsWJiOUmTK05FVcOVFVd8
+euh3zfeQRTtE5p+nlRXr9e1d0kzKKgSwDCxjAqs8AzFojibEFV4SmJWT4Df0xeWuaZlYwZclYW7
noF+E5GFq2kU/ZFxxoYFHtMTgiVo0PwYGc+M2y2HqCu3uKYSFV1D8QrJPb3Pyi/JViAed06PeOYZ
aywHUwCeEM6GW0Ot+A6b47qFs7FmQ8sIJeu/HGdjCD4MGtEQUiEAsJVNql2ZPGaLqYO/zdAK/++I
rJiDA/RecBk6hOsyvMSMIbUW6VH8SYHFJ+YaJ4R7KE8G5sAEWNXBgaR31mf1m21V1Ck+fu7NmL6z
u9vzjpALheBYsktCqqgdUAHPx0/VXtvsc9Ae2in7RnN0ahKNiU/7FtkwKU1sFUMnkpcmVfsBP9Of
LJTDWtMd7ib0Oc6IiHyIFeF+YV9dMHfph3Ks5N6dq/Za90PFPn5Kn6Nh2YFkQl7hZsD40Ma3gpn2
V2EZ//nJ8jtayfYqDvHY4cgW/ox4e48s13vOIhJ88A3jMkLkruYhg4eIpdrp3ZAHyTBePFsfLnUa
POFu8iemOVX1XsWFOLWMQdd2VS0UCq4CfP5E52IhAjlOgnzivHUhM13GN+OFwcS4m+OmWyU1+QC5
WKovQoyeRjHKJwvghmy1x7R1Xi38voz+nCfTjgmXT1gi56Ku7vir/7QJS6u4D5+VbahbpTAwc3s+
/f6AzfBhSDXrBPnTRRgecjr8v67/t/X//T207g5KsX91LwjHBAGGvyfN/6a9u7dT4rlUMyjfHBk4
2jJ+jRZLiCf4lKn+g3OshGP6kQFnzl4mNz113jXViZcXJX3HQin7/SEgAvI8eUS99zByx6mx/cRi
euVNtbxr7kBgc2mcBNELp2Zy+n1oJw1pOojA6jlX+2mpNYVWdBcKV4nz7Bjp6swDywAJAcQV2K64
eIgrA1CRH8nc7qOGb8uWZXm7z1qezhjn0EctxMHOUu8lb5P5UHTxVyHLi5HQPul9L26Gq6E6IlXg
N9QJeIG3m8YZ3UJh6NvM7qYFFUzr4hA0/TsSqLRovCVwzjjCB/7FHcsbG2PTHa6burpDG6xCQQsP
Vbo6KJ0dmdFBXGlm3JlTU9E7kzX0lfL89SKy9rlG0dmWenlRTV1eJEkkulVPx99fibQ7enqWXqb6
idm6c086I3jQHO1pxHVjxB7XvZhRgEhCgZo8Irg+7exNvfzy9/eIqC/8oV9oEtNCbs0q0ti6RPFT
5kyflTEVO9LmkYQtP5S2DWqYryCK3PrcKrKaarpyZHSnqVMCuSoQf+W548mrUM7UAFE2btCZB8Se
PPtVMLarqpuKNz4ehEzl9BEnkeQtzYpD0A+oWGxUQANU3A3/Jol7QTnPiT2cYTnxSbaGgRCuZyie
ofEEIcu5pKcJPGkVRRcHlm3eDvGfosEWp4sClb2e75QY3H1j2O1TpQMrh09gbGSFslMr3fwcV9Zx
xCyNmMQ9q9mGeMJeJ/LjdsQFWQz5bW5PAZb3V7OGyQGJ/KM1ceWGlU0UoRytB7vyXiDsA4IjsA8K
RWdf33LPQ+0mJIqRWdrDhWXflSxzOCMAdLJ9Gjj/kJIXPhkUxgkn8jsKUrR2GXHEqI+ZM/YxW4t2
JvrMCupD28H4aFxSEVbCNGw/l1evC+d/ViaRLY1hfOVTUeiaan0Pu+BeOFZ4EXVQ+HMgQDghqPMj
kk5PNdZAZuw0IIhVpw9Tcet7k9ndUqQENxIIHq2h6z7LKriKKeUUF8RuYh22Hkfg6n6aTdOZPPYZ
AJg0duGE8jAiIWgHZwjR5eB1t9+fAeTsb5E3k8xaDceyZk/l2AkYsOXca2djOOfNexCn1rVmd7OX
dv8TJvzqd4j7+/v9oMtdFNlc4lNBoVCiQ9VLBEU8QzNh2q0kgPy/f0kbem+rt9y1xewYR7JoSVji
mNGWE+b3Z2Zs9jvga69tFU6n//4w99X//SWhDUz/OoCd//kjMbLWyqtbolwZMv9+ab9fKZwnbR1F
qCR//0IX08ULMSWnoQ5OdTn3H8LknEpxxrKlT2MShOfoFDRqOnc2NbiODRPp6vQwZ8H4kM/1pqy7
6EZUJrf//FnWqn4IDf76aEo+So3CaPmDMhrIg8ZK6kvHSI8uOGMoQfcahdW5XH6IyUHDcf6/v86R
bpNCeNOgmHwK18F0Vjftg/JYS419W2GpQDq7ZNgBdv7WCbWLlnS7nmvUj43hADHnDwJHKCsWokI4
WvQ4FkwTM/F5nDmlPZmuaiOOfaa+B802nxK+SiL2uiVrryV0L17C9xoSApLaD7nQCITy3tFJEb82
blXlWBdvSfCDY+quLWPToTNaV1aq7XPSU58no8ewjPKH+C4kzSTl+kNVnhlMJcdBT5inpcVMAAWf
vGuVH0MxgoplYLQPlaIzsBuxGkP1VRJK/VgknVxjSjzoRuZu17mGEwbJJUmdrG5P0OPdrefiYtGX
mEMTlPDZI0m4xwUEQ5pfoYDdQ0p4DRw0giAD5WYgNDFe0hNTYhSrJU+xWpIVDRY2zAzmU4UjOtdj
v6tRw+sj+JzGIQoD8uyttmcAl0tdTnijK9FxSBNhB6mO7Ed+TB0lkrUkPkqiH6slA1IHhzGpDvH7
kg9phiNhspi1mAXZsLJGuFImcW9QU9eKRcoaYoGxpqpTS1s+4iGKgIJoKJGS7JhFccnuAhdutMRW
El8ZLTmWuZG328qo90WYfjlde8/BWyzJlyERmPGShakTiqm8/uLKmnTEJS+TKwwjm1YeaqbGVPuI
TLuANGxQK/iJeuS2+vDSLbtva0njNKijNqClCHic5RHZy7wKUXYvU9a1vuR5MvG7h0vCJ2sPVqH6
8GSVVJ6NiHFhap6u9iPVRzie5ZIVCjvApdbmxpIEiRoNOLF5yRYdOiLM0vitKfPXenYZKOvIimtd
bttYPxdEQD7WNYqcgrU7e4ATC8Rbt6SZloJcU3dJOMXeeJqWzFOO7uXpNFdBRB5qYJOMyvhJ3xJ6
+6+WO3vJTh1bUlRL4lTn31xVELdbR6/uLdGVsxaqS9A2f8s2/iTbF5xxOBR7GUmL9jokF2FJb20b
+2tMYlxmS7JrPw3NbljSXtPYx7pRM5HK/xKeeeqqGCsWgnZk7AQrmBF6rjzlaVxyZF33xyZWlgue
Wa8h/1Wfde6+j6w3MLGyNG0m+5KRq7BJA/SvUAu4jawZl22dMMu0+Sp1QrzAHmHxundsujE95R+G
7U5I84ftKOYZHUszrlGCBgeUhlut7r7rTq8eUL3wD5ymE5I9smwnFxdXzYK/JnD3NztVS45a3TiH
BUvH9INCn9cfm0QoGWQMU96vSjeiS+zYc4saJnsqJsw+qPkWxMSLOxgPY6oXxELWf/olIdgU0KIs
FXQbzBXlJuj8YskTBpfOAKOzMeOSNWwQOuwpZtFoenBKDSQSE6myh5mS+wSFbLtGACMkvVjLyTF2
oUFhkwOE08n2MyXs2MJ/hFhxfmuMckfPyMz7tS9ktkcg7qEOrUgm64onOcj2kCfhNe1rUFh9Rb6y
hbbJIQFyZhG2qTKLc7F/EkZgrrXB3pTB+G6p7uQR2zw05aFvCaMolkRnPae/GxOIAgHir8RDtqu7
wwRIRtMewoOlonwXawmHbj/O8JGjnwCf6xGta8FoCNKDOxTbPtLNQ6qjy6OR3bJZMf1wUICAFDyG
zHyOxllD2GL7xpJbHUUkWNtEWWeGznQ2ln5F09z32s5eUq91Rf51PAb3uhLBYteU6JVp17VBu07u
sxYQrfYEIgnUiNdi2fZep4GkqbDApLukbtvEb3s67VnrnawllzskrE4sSd282VziS3r3QIx3teR5
w0s8ZAOaMLFkfY9L6vfYkP+dEU+5KSasOZJwcJdJJGrHFNuF9VCZ1TocQg+RAPNO/HKRjx0wWAXE
jWdL7ni2JJAr/FwdutlpNNC3mqSUZ0teOSqmZJHnotwGOEGiucsxxolBdbmknWdL7rlDT8JLQlKm
R5TtSSl5mZacdKPr/WQSpNp3rz1B6inUlzW9L3yfurwGKWnrwiF33VgS2M0li/13F9sv+ezZktTe
Dkx17CW9XaK4WHNc0NpTTyCKx+RM2Htrk9kS9VV9RnXxDqfzNBWMNDRVfbos0eslM365Ezcpu0kN
TAACJJLl2WXuPPNPniYPaYSBuFsy6Ov5Sy2Z9PmSTu9U3VcwYJnJp+KE3Gk3De2TSaC9tSTb95KI
x0kdQQQw6plYGQJ38k5e0z2nufNeThHpAf1z1dYRGkWJBDRz2O+r6sGdZ8CYGjKCPq9+siDbJsSg
bVPRGxx0m1ojKCttcMgxy9/nBRNAVD7UdNOy1abNKWPnpganx/Ze676bLgK4xIbGYwhxl/gaVhYO
Q3JAUbsko+9IA/uZlew8RhAcBCj8NAzuK/4PwR3NQFFvjTrITiL+npjJbzSseH2huY/CMZBO4dcr
Z51f2feck3cTD8I8eeRhoO1jeIWh3p/khIKZgrnw6HEa3Ai5QgtjYYXCV9WY28oO37II80PovsQa
VenI0oPXJBgPRcg3hXKsHZG5kLj50WSUk4kH0sFKzX+xZHNwraIxuCQnSl3i2aMI1w7MSK6/x7Zu
6GhjzG653MILRr1LPIM+4dVzPYxCsVvXODnIF41FfUjLIeRdZKjjZrDXtOGtlHXz1hrFM5DIp6hj
/MYrjdSQYFswJLcoFzM32XTqCqwnMmEk707qUlh5daEelRjQvfYAtRK7pyRoqVhULl/mkFBygEaD
uNQFlPzlV6XP1UMtXBAgSQ+sKYwZLRdsoLIi3/ZLf2wGCjCO7W6VwNgkjfHLi8VjqtS1l60gL3T8
aEjN6FLP3DuR+LCfDDe0787oIVezgdDRk3LziIcZn9DGqeWDlhqrMZ8lehrYQvHZqBiD1SHPVNvE
218YcBbIBYWCLz7q9HuL2Lv6VHaj3biMmW9JIC6kiiLFoC2oGnuHXQjJ8p0UB2OD34STInit1HCa
asc6kjhSr3PR/uVV+u7T99RVBLBrBvraAfIN6SnXjOEdHud1EvQdL0MLusFgS5eXDXKjdDt7TrYR
mFI2ltuRRFyNErtxwVbZ+zEKEsZaoC2NxfhwtJjidQl7/F6yW8Ok7m06o8MH2bbnuIsBFNsM5XSz
/+k5DU4ZItTK7CG/6MimhhAjElHnyMjMY6mM3VzoT4PkmLLJT1wobs42hmYCiIV6zXQbTJNibabo
gbHUmATgNX89e8RKAhoSKTFZfWlhnSor+RQa1ye8tXmiRbH0d2XAJ0qsW5BEr6AsEl8uVDXdaqGH
kgU22CiAyTGHzYfLUeLQnXwr9yDIl+5RaxkUCJomKwsbP55sQj+16Dh53KsKRxsTdpKqZhfNXIM0
KHaNT3TeYtUX3U2fIjJAs5TRGlky2bB1E0Qkmo6pY+wfh4w3084nlkoRA1lbxN6LJ9fcVBXFMWru
6LPPJB6UpH8dgmxf5CWJaGX/4bZq3RDgEbKLX9NekX2rMAsFuXVAs0mU7wgPG3/Pn6r74+rM0it8
dQiNAiYivXEqWsByGFpQFKPKh3c5cw6X5i7v5+DQx/MTwkXU0rH3nrjaDxTW0k9iF25YJXdBglKv
Stw/k53ScuWPdhAt9ocY126aHRozu/Ve+1MOxkvE6YmLPAj8+tRUpXaubZhBWfUnLZkXyXnv9Uz6
2UYIlgZUHvr42FdMi9u8PGZxPuFWj3fExwgf71aO7xqFX4qQ04nsT7JV000WRAw++pduJpGgCsHU
dtRNVK2RPM+4D8KqwbvYZMSaTOUnCXt0g3BaBuBVVZStqhfi5E7FhKJ80o5ucdBqV+wspzQw+JVv
kyMeasx+PaJ4YNrpO9BUQeeBAsWbmHYT0Mi3UpSYmzE9B8waNsbHDHKVuxA3iZvyPYrcS9sXt1qz
8SDa1Qs1DIN+hWTCcXlt+c5ti/EF5OGwgFY/EXgZj1bcf4Ua6AXdQf/OQN4iEK88ZL3dQLoBhKsv
NbEhK/PBKdw/bpsjKW9vca5I58xVsCs1h9Vopn/Y47fOXDkR9lsiGIQTAPXVlNWGpI1fKOHzUJNg
y7vx7IqBLF9m86Ex4OWd7eVVaLcESm4VJPKDq09PkG9W5FvcA+7adbLIxQdlrmM7fJKgH1gpQIAV
ZJqt6VQqhbZ8CvJkM5iD9EuK5sypUMaEGBSavtl1GS/gPGFUwzOAGTzBAqhwnPZhhOdGOT9iZsfU
ZU9dZeBBbEkKQxYmmCrCrmANh9aWe663z/aJz8vvkAmsEi452EV0hxpLr9jDomGUHcyT0vJ7QRPT
pWW9DUmbBgLypLlYo/EFI5tiN0LIaUflpgOWEWhPDRPcVBmjnWV2aCc9IbM5Xi1IDbkHLkoLYBAM
4wnP4Ybv/p/YAxxG8Nyn1tW7IAQL6+AkTmT6gppj6+Q0dOQwrpJq/qLDVasgmPn7m+xoM+jtYK1X
wdpllaiBTZDx56AwDKbxMWqbD1XTrzhai5sgS/+CZgPIDCq0qqOrp8683DunK/8YHZZb5C/32M0+
vYx4XKGwOXSzPze4kxLRfuVjfQzT7txanSKMvr+AL6JGNuqnWbO2llZi+hH9W4iNkBTS4IcIu30a
cTa5Bg8LgAgChVaOU70NnnUJDAr2SFgclOO5663Qt4Z2OZv/OlG87avzrD3pDaMiwygo6nEDjelj
NXjnzAyOcw+fX3blcyud17xFpTmzwUFOgoA3Uy82JJuccVL8l/G4jaaURSEBn6/VSFtTWy9apzCL
l4xLDH3YCQKl2XT0O5hPLCJDVaJcXKmR/YdrFI/RNA0b7ocjYUHb2jp41Ekh392NjvpsP6n5VeRN
4evck5iuzfxhQmjBm7+talQO03KAgPRKKBWsldnoBdBVxGcVSJSVg9+f8AM80YV80SL2cozQVp4y
iPDhxD538IjNAiCto1OlTTWTyXwx82Z48i+WptSK0rZZq7Bi8OxU99HDRFDX3WcVaW9MBWo/KEeE
GqP5bTvPWK0gxXR8l3DMie1yWhRAI0kLChtWYFs6Hngx2Csiq90zTr0hBP1e1JIhKCC/MCVMUw1t
utOHW+oNA9UbDvRmtF/nrntGmAfp0imeHZGfsyi4hSRi247+ZUY/ULVZ5TcMz6M8uqbod6BHvSM7
GtZ5ch1QDAAgejFZic7DaK8Nh9cJp+gyn/H+ag3u+6TBqNyAhSCqwrCIDQUbyp7SETaPvYgfTMyb
zBaGnTvpX5atnkdsajO9ScLMWLPKxygEepVGEXaLAjSS3uRfrtZ6+6GQEO2lIOyb1UyKVGgjJ/5L
vcH6ZgzDStnE/hkkzarLaRwd9jQ8Sh4fQzlw31CBFtpjVHAJIq4stybtwEqImfSeGBd5v86VFm+q
IXg3dKxlYYPTsXLkNsAnc6NuPGZFT36utddy8tMy7+A6zM6r4U/e6DcDffsGnfsVDtHd7KYNk6Vn
y8PSDC+dzwTkfiV7POrg1qFCA3A1XFIYephP69YW+GUKNLbKNPxvA4ju1jXBedUZlpNukvWOMpNg
7urmiOYa27AgiSjfTxnVOzXkBISi8tgefyxsMNNmNm2PSNApHp/nsPjGYchwNOlxDWeCAgdhloKs
aAFppBjL/slZfopMPdPUAdEZkg3A6XPQtJAhNCyYNs0fkIUGtBNPvcaYdpXnvGY6nLypDeQ1oykq
2V9AxqyEyafvaMzMnB22ag9T3j3TtZ+5eExBD+8GC1eIO8TMUxVdXqUlDwnar8lVDAlsAjXlZG3a
wrw7VfGXZUG1kX30FKI7D8ki4hCKt2qOEOm4oXloAWQlrfPWdOlHhfB6YqG5yR3jIibjn9Uhjxwu
MayFYYAABxjP2zYlzDIXfak+YuSI4Wgg9wHlO1UEQFjRc+tJa60XvIhl71DN2I+GIaNt04HXidz4
NQ6K9KRKWfleDNhZHxymifUt9oKeYHpyltOZBzKz7NMQYMWbIEcVtfaXDWjFP36vRXJfeCq61DLn
WxJwH8fBsAGDysZmylCvBNtx5p2jYDjMXsg+SVv282n3phOie0YGC3uQ6gVErFhAbXI0rFVti13j
aHcbydgRf8zCFG45xbvYW5vea8xEaguHqliVC2it9v5ETcJUV9aMskf5D/vVvHK4XTe87T7S0LU+
65WvVegx7Jlh5+xBBOnZJkEKQsHiNN6npSNri8v7aLPA5zgjEAS8/wqhcLvljAd0hlsgC/IYgCV3
PQbavSH6fY19dJ06AXQM/Ty7xmMB7YaEUm8XIYbjy3YGVCtmvySQrQqwOqB/KJpRaXL02a51ke3w
lpsU8l2OWQkXHzSNlFnAFDPaql3vG7UqPK+6OdGNFse8nJ4Z/FXMRI1zK6o/VTGx3m6QuBFTX5J8
MYhLzbuTtS4CrVkHSrq8rm3njUe9M7dSdNw3XfQa6sfAUi9onhrOtnp5eq+Rkb/KCL6lap0GH4kO
dDiN3QvmzH4lsJRuKb5eS4WCTYEWlvb8TgAykwU78PtOPjoiRJRN4F2fw3B29f44a6hZ3OZaaL1c
eTr742Si5dKZUscDXrqJEntypE7UY3TPbf0r6OmpOa6OvAJoJ6zuIrry0dCN8pz34Z7enGT12b2J
OvmUZs1mTFMLz+wBX1m1fLWKQecxRaqwVV6o87A6m5KF3BVwfQSVQvtqCmobz92iIvW4cOPV2BBm
T48QyullcFxFcgZYO5qKBIzXpjUo8ros5KC2E4usW3mxsYVBRS6ZI9vPzYuWFIsR0x1JHcjPeoeE
U+t6HrVw3DaeZLs7lnIdOkj78jTbJ5nyl/81bXpNate4pNBVNnOaYhpBEAeVxHhA1eviUBo/SEaT
7B992I3bIrJGSknebUOyqBwZWjIy4TxNZbYdSABmFw1ysW5pTsiBp3fbYYS4y1n7KZAHlgYsZi6b
BE2gsywRolPu/lGFFh+aFlYjDDY0KSFYZwdrlBl5F2xMEYtlvtOMRH2D3Hdy7Au8+rnOJ+fqxcNs
9dGa0JeZChYQRxUxjHDCmqa7w4iEE870e5I6g1ldJwyuskCxNVvtW0mc1DaIF02odlTKORnjuA0b
/iN1He9YIjSEea2JMcDYuY4KH1yXdrGOKbES7vpPS5q3MexocvsHtHjNITLdk7ZUvWQhzX4PG2Sl
qeHujXG2nVtrj4m0u8Y8WknNZL1XRDCEenQQlviZZoADQvbrUdMVt2p1DnXFkMgGA+8xaTDUOi3D
b7u1A+ClsK4s3vdNqZov5CAM5xIWWPPJslx57BCeumFxF575tiQBlPm3Jbh1TMsZ1+oaEVa6lvyw
m5XY92362rqh/k4FGGKeC+6NbXRX2vjhXHhU5lmTvrLU1S+pO7pHbyG/WcOTKavPfMC3PzbfIMYk
0oD2BvydbYcOrzgOI+R03buRCe1sRfUF0r+9S9qIrUJVcXgb6VZPOYK9CfucM7cOCjOkMwmBGdN7
2bO8iVAIoSGC/CkqtuwFgtHiUVcqPRTE8Ch2OnS28OKwO8y7cTLKrU7kK+fKOgrJ2mxHaDrgl09l
1vwzi57wcneIFggeVndQrFtX955jIFVtnXMHWVqz110sb6hKtt5AZddb1lMVW7vYcjx0m/HOY+xY
TaW8ZSCWnni3IH63742GBSVjYCq2BhJ3r/w3cuwbOqMLKQSbQPJ3MMt3KNqLkfM1YI1ch5JNKIwY
WOlfaVe/Vr13MVFrVfq1hVIRTnX+bsPcpB0b6F+tsmfPXc+fZshkwYp9WHjT2lD9yDikPxrA30+p
fI2UnRxlWNro01I2eRiDx0WiBpc7w9oPgWkC7jfhaVSMmtxKbOO22Y4Tx4g+hc5GRNGDTJIn8iPs
JcKlPY442TLFQNMJgWLUTfNmD2204eOk7kyrk4Yec/n/NomspyEEaLNYIi0dEW0Z/ZAGdLBp6rbG
fG7ZDu1Kw7mVjXcdQgbCop/MU9xb8wESFfNhmGTgckIYk6p5HpVF/anSZDfcvNksDn1Z/hkypIJi
MK6wJ4yN/ssoltR2PVwtHKYbjisY3phRd1WLJTDM63vqdeUreOGPcCNMiMe0QTgXGDKH1czN0L1E
joc/nCeKPvvLDgEGqqW5jjgqI4HI0Daii4hQsSlnWBtHInBpLibYjjbuO8WOHztKfIslhYNsRLjm
8v6X2s5HUCf3VJSFP7GMAIBdPwsmb4gcsjXAmkOos2OjBqDtMQ24XN5Wo2JnLjMeWZDYzbMTLDSY
CX8Z6BawYC1eqmkj1WSBG4FIpBmpP1rNs539c+vBujFX69DHx/Mi7c2C8jLo7h3Hw1mace23xXel
e9Jvu0VKw1GSU+bhwOY0k2XJNiWrmAMH92RQH2MoXgppM4Kk9c1S56xhJA4hUdct+9IxZFRNPQTb
lx0FZ+NGth9IVkB7YKPaDEP/3UFh2yJmfsUhMcJr4/Uy+vRltnklXMZrGfb8scr2dTn0QAiomMMp
26suuyW2q2+bapFaISuBzd+lHChmyycUo1uhOq58vUgOA1zAXLYBtkb7uRq6Dfv9DxqRv2FHCTu3
SAl1Y9o1bQ2zbAQUZLK3cJS8jm0MB2h8szJ0yG3t/SXU7J+1iC0cC+x4wwxEb/Se0Q5QIeqfn3Ju
nnoy0RqH8UqVERwAyCwG7fqDwQqPd+fOK8Ht6OioGNk42pZ1JyW51Ot4Jy1KdLf6yNFWrUHwVbw0
U159YnD6i9fAbyYY0jr/sXqDQtIohomLz30eLfEn77VvUVvH2JPq0o+7ogofHWfc86dvGl3HpggS
4JVGPG4xWFxQ2C9PjdQA/rC4CIX2DCvMW8/a6LsN7sKhJ7650n28lWc0KBAqWHBhTsoZhYHS71Ei
mKr4yYdl7KOQCrjmT9Cb373+0gAK7Vl++HZDJkPUetamGKB0NJr49lKZbHUXU1VtzuMmm/XhkCAG
8P4l+SOGso/UzFrGO6dyYEnrZlOyr3F4M0WC4TjSHFjUeKNuXyCW91l4r5v5CIJIZ81DgFKRvgeZ
zaiJI3sF2exn1OC2mfmQrvEiPTux/m6xekHwYN3sLOHyZkueRDCo8RNGBP9M4w6W16oM1+hnbpGZ
ruvqp3T2BBrEvmjSvyR/s1KuO6QUs9NsPSVrFoA02C7yVYbjESYKkzSLlB64g/Ck2Rb6imJ60VP9
1GM+mRnM7yIPL7EBTSvEl4OoLv5m6XXC1w/bRNO1NcFjf2siaSEfYxAOFb9DqQmv60m4Bf5RhS2+
W0a6luMnSN09PXprbPeRXB9/ntzoYKjqVqAw6flzaydgSxpCmrHLmjcwiT6497EZtDPyEHp0MK4D
h0EC0dL1XqG/t+cg4gQXjQj8wLPuoqbIMJr+ZHik57hxfZvx+PnxEv3lwUSxtWqj9xHHLyGUZuZ8
6vIBVesxd8a3KUbOVy4Ol5jVCnvzuiHbAO3HLnLqTRgm0GJtEwczmxhE7yBal0VYR7bdcgScDTc5
wYpQRfLDcdqzDt5KxTOQdIO5iywYAUUMFbHNaOxNsBUdvhI5EDkQ0AgRo7Lo4PqvFuJ4gbWRazz4
SAvMcQ4aYYP002Mfbmj/va1SfIl2j4cxMH8yPSTEpZ5etY4PscbzAxnuxRMjYIKyKdgBlfwD3Wmv
hvTuZJSNPYqTcZiQJIYsbbWZ3C/8hOdpzPZOt6+El7IbQAxepXDx0k7f0umFyCHEHzSkeL9jpbDQ
EJIakb55KgPrbqMUigfsnMo0v4OKCRcghospAm0/zBiHTSfXN85UDA+MsVRTnlw0hHZifKfscbsw
3DO1GVcOE0g8BXhz2O8cvVDItelEkr4AgXwmnoIku3YVitmKr70QuE9kZ36YVv0wdYOxLYAB3GeS
voEdHaLCnI/ZLPWtNYELBZuhhP5cBWFHuR4N/jTWn3XY5vsYeaFNcOaOsvrLxKaBZRCTVVvcWNnW
xzkuPz0I9GBFip0bef/gnbzPcKqTxPw76ea0dyYgeILnYOhTlxXAvBH29NAYPcxHRgRlLdNTK/ND
cG31zH0whvk0NAjQJZ7cLYSCbNNUWXeqKvkI2L99tBY62+Q0XIdzz5h8sJeWGXEBRee5lB6QNmFZ
visKY6sLvTg1JfHKGo7vouAkwTSW70ppyd1ImVLlGkp/NCwzHE+/ihbICcXTbqxBdXjuMG+GtsfO
ZGge/XR7kgZpoz34ia3G474ytaViso4Li5RAHuMEgR1KEC71tYrhYyq92pGG4q0QHhfXocXA3R75
3DBMaAZ/nVnYmqLuf9g7s97IjXRN/5WGr5se7kEeHPdF7ouUWksq6YaQqiTuOyO4/Pp5ouzpdrmB
PjP3AxiGy1oqM0lGxPeu2A4cdaBy8oFVHwYejsNzO/NYoV5eBb5F7Ck5jHkET1VX6al1GMFMBF+k
BEwbmdivHS9yq0xAXMNKrbNloLOyl9y7NGiZo7RRm4VzI9fkkuR9dPbT/Cnrp1NW5gBOpXYM9BWd
SOljEUAcTln5TgTlblJqT4XgfYpkPUiMA9WR9Up6U30TtMTihZgjfB5twgGJwAjHeUc6JnnuExh2
5RLM5U+ffeFeZx0FCQrZYBdV6T6KiruxJnvU5DnYWGnwYcXN1egmDmUCxdFz6reaXod1AFKNrRry
W6B+sAfrm4jskazDHDhk2KVWI5CGK3s7SUHubhN/Bnn1UCywZJ0m1R2OOt4UPoVJ+h55dJg52O9W
4cRTUZkZxWwyRenCekPvDkmTGVeTqgw4cZbG3LBwvjOrGOhrcIAfaJohJVBlHguFed07LG0ctsni
6kxAaZ82PqzzV2M8P4xuir0zeQtjNLtLXhKGjD8OZ8RecICnGNnfRKhuBzyRKF0D/zTmWNJ6a7o2
6/ZMxC3qHPSpEsr4f+g+/PfmQ5ueYdMMBBogEQZ/qUiuazm4imxWygWo3GybFm3AxGzIvZPt0xSg
loT9dRf3xjkFC9p7mLbXP+rBZSS6m0EVV442LgwT9o4mnC8//J+xLK8yb7khPsU6/Og7zUTZbXwS
iKNVMlWkGhPqfPaiKFy3bXeUQUSohNa7Q4NWBFPZUXyjSs84wGd653DuECLU5kejYutlyGgcchpV
HcYJKpaqr0tPihROHspzZlJkKAdPGSi3TpqMGyWb63TIQEyZh5qRSC9uYop1JLAhpv2UMoA4/tor
nwi6Hj70xx+nijGTsGHcA2kVnMG2idleaLR1GuOYO/4z9U4kEdlD5Bxpcb4YaBXXxlAY62h28yvs
d3/8K7X633uO/9e36b/ij/r291bK/h//zZ+/1c3csT4Nf/njPx7rkn/+W//MP7/n55/4x3X6rSOP
8XP4j9+1/6gvb+VH/9dv+uk387f/8eo2b8PbT3/QtR7DfCc/uvn+o5fF8ONV8D70d/7ffvFvHz9+
y+PcfPz2y7daVoP+bXFaV7/88aXj999+sW3nT7e2/v1/fFG/gd9+eZBp33/82w98vPXDb79Y5q8u
QkU/dALHdkKh233HD/0V71ciMF1PV/7i27Rt/RUalYfkt19c8Svd5g7ErcUP2SRy/vK3nsdBf8n7
NbCZdsgutj2HCC/7l//zxn+6gP+6oH+rZHlLKfrQ805cy/y5f9S0fIdnkJchXAsBg6+//u2NsPeY
77f+7qR93FqpTbYVrIWHQR8rQ52wlfFfhZSXxXhHhYC0Jogsxk0FWeMiFFq0XUCZPHOPZJEvF/Ic
JzYVlBy4hWwU3+O1sO/hf8GuCYfpPEtA1CXZKjeD70E2PS0CYRtnzllRukuCZbK0nFuUI1fOYPNQ
LBzpG7kfCWxZGThzON2ImoTzJduYpD2tZBAT1QoqsAdiIiaslAfPlcs1roSdBe6DUMIVe6ur9kYH
AKRqfKCkd1N4x7F8ZxvkaSrSZZrKuEXS6h0WizzdoJ0PrZ8OZ0AYyOz0uo2tfEfpqgEDRaKPVsVv
Rn3etOzyS6V6BR6XBQgRUJk05AUYiCJZMONudbZtpAI4diRCz/Ld9sObMY4mZPgT0M+CnyGyP+hD
K7bkaxJO4z5KH0ZZr+R+Q+WfDeSONC/7UK76xrY4nFL3BQmV5Q8gnL3Aaj0EJ9aO9GG0AmPbKNR+
brywO42EnNtlfGqM/F3CIB4CNX4l9Zetn6bCINaa754FtOR4vGDgBykodq3sn6asfaEdTp/ls1Xf
zjGbAT2PI0WeQ5OezMS0NrUdXaY867Ymnv21Guhb9vIesz68iBRXnnhLbeWcZ2rK0bFE+O9Cclyc
AbtySsMxpONoYeTwIcw5bjTkewXosztSX92GshJzRD23cLb0x5xQIBfmEcRorFnRc1sdpF8TtoBU
dQ5Rc83Ju9tpMsZy71uvQCiRROcys3chvV5I6XalZSabgjSKXUKG4sp1ki+RRTU40RRc8NS6DMPw
2PUpZ9G1u8M1MG/jry1aq5V0ejQzZcC8CijSVvVD0E+vQdkvmzAhdtrF/EDgOUrO2YyR6GCuMhT+
5MI6m5zNsPak3l5N7kSoECB5X4Zo8asRkna+OGZyaNFY4XXF55OjQl6RGZPsHZJmtmp8bqTAuE3e
GHI1Dq5eMLensLcfLAIHL63G5BJ/Z2FU2xK0zysY8UO4iFWREpQrxo50g54LeU6nnlNO5+tUx7gm
bnzpva/CnR4WcGLIrfBLjsMBr4T4VpKMMbB70VsP0OmU1qYlwHplO1VHmQZx5g467fMknDuTRp3W
uLNJ9tkOvflkqxK7HSp5Y1a7vqFDKlmQ0hedf6FuZDh4A4Q7Hx3tLF9NkhiJloKorUTAJCUNajXV
EBzG47Qg8UUQyE7PZNIrCgYGWVfXtnAJJCBNSTjuNhBejasWNzADxV1Z9cTCuFhOPSLdku5e6y6t
Hi9WOYXW2veYm81Wc8GBv6/T5SUyqfs0GuTbC/KSvKeSD8GoyPqPqRyo6Ggn56oh8m1H0FxMqTKV
PZ3BpezAKAy3wrw2w5708Xkh6/wazM7JEZMy7CKOA/ytoCsiX2rZ9B5ZW7zrEGyC8n1vGhz2lH/W
577H7LoYKVMfcmJM2va4mkwiIvO4IwJ5BA0NenmcRPTu+AV6VXc4hoH/hQyzCycSJkIKwjzUbmsX
xKM3k5LPbOsZlFF6m4lm7LdGGls7aOO1sKEYPZaseBnSw0D4QucCG3Waxmtw6C6pQ/KXJZ9JOnxP
+JFjEjFKo8o0VMtjH5Kd42E9M9Nwk1jDax3T88rS4wBBFOskVCywQUQLJJdtxgTdt6z+OZ3N2r9u
qOxgSvupzU/lVIzE1kf+JouJVwJeJ15pmhH+2+Zq8jP63csZlbheG0YumzXYGUOt811YqDh9GLgy
WLagj8mJOwyvWQWUW5N+5hYMqKR3uDK6i3MNhooex9l0Sst4BxXBGw7DDt2eReVgSZoIHjQOYmhs
Q/TNxSRuOwL7AEs+mozvQ1mC91gsb8gT4ZPDDhNGgr8gdhkTFHbd6JDMFJ20uL9QjAdYR0R6o3zj
VnAYIpIAGmsZ5Mkf6fcV2o5EKiWZCdQHJAYJB2hOV1FBKAT/I+Rm2M49Il2aZcGy/WXr8L9rj+yj
msiIwoHQFUMWnQrjPFRmvp+rCWtCkVEiYSJkjkAHt0lELEkFebMyxABMUtCQg3WDQySOS6oL92ZP
a0wp5DaJUYTndLTi7PXDF7/9NhszVn91XYYoJaJqfEVWTEyCo3nqzhkw9MO9VGFw5S2QwXxtE2T9
SZsR9tFMhZjAJxIRpzw1NENk/fAV/9CRZVGr2Nh/+8K4V9b4XT/vNpvLQXGYj5wI5g3+x0jp7QAo
eywRWe3QGF6Tkjlu3Dl0d5nqKVrFzUPVhUJ1gMkyqp2nGjoeLL9vdrFFcL+/MIT3Do6uGmuWc010
fkGvy8BdVWpErEbf1Fs8zfVsEkEfbGzCfNeun6qvTrfsBdKaXDzb3UIOZqZ7JMAo2s4JLpSiMaPp
N9abIUCMRD24MCgWlfe2dOOuQvy9T0bzIycbHHPFZoiCcVPnhMvjpSNdMbD3xPhtooVSBdxrTyhN
7dNsTzmUWPfhtWI8jCUNGKn3mXXDnSfmg+LPYUPWmP5C7Q3AEa5Y1sPklGvL8xEpsUnBIeHO51vf
me4PXY273+6c6EImGNGhVE5aDjl8dELfTVbWAd+gmibgfN8ggHucdYe6uVBOTODUGiVkv5bTaSAn
79rmRBZYbkmkQky1M/XhNk7GHWsN0lvLO5YU7OxHtKNzPL0oPq62z7fO7CL+8Osr/mYy+0ebi0dj
OYmWprXHdUd4yKBb0d9G1p6Nw+lgpCK4ME5lQNT8EphfeiJUyKfXWjgEPAbVCOx7TFF+NiZki1i3
BKGiVNYbe3vV4gFl+ravgzK4JYPOW1nh2emDYD/S8c7fU0csUa6Da0kQd4rF1dcbJK0425SVCQgT
12mKeHip17zfZCPsg1ea70UQTQRosg8XHYxsIt68CtiMbD0EL9K5pJM5nexghqWZpkMwN4xvc3t0
xpKnmYhKHOa2Te6TNSYUQ8UTndSANxnZ6FDh9RWqi0WR9xA1PmDhQurIqFjvBfUh+6BELxxSCrSK
40atMJNVyy3PIktsQy4KRyuX0LoJxw/AXdo3cNshAQIUEEP9iqNP7MJ9V5iP6OnfZeSOx2ExFsD8
goCTqmgJ9+lvm8UJWfCwKxrtZyZFcI9UM9iBDILFQeTAURd3nPFIKnYoSOuAvuckvw7zq8QC5E2Z
z1eOM35P0uW2ENb3GVaUYsvgWUZkvZkV+a7N+NCnTX+06XCM4uLZJRz8OTXUg1vtaR+z9FNaJBh9
1Lz3I9/geg7fLFScrSCyLPRe2gD+SlGvVjr2JYO1IqZC60N8R23zCsVIuFhXvm5g5GlYZXbFIE/X
1174p7rWxcTxF/DYeoPSmx43HxFcWjmHpkgpAWKrdKNX3zXZhG1AVkaf7Uy05jqfWiSvCd4vY5DO
enR13B4V6STk5Hg4KV1Wk3c0NQjnaDhupilEw3McRgHqNGSH8+0NtTxohIbzQg3s1RriazTY12jY
z9UAYFwCBfpggoD5gIMaJlw0YNiCHPYaQiTlqtj4GlYkpzG+dkAaBw05GpcB/LHRQKRLEZoaa7mf
vPEusSj0LYQ4T83AJluaWzqZ5kMOsmlyUKSV5Sv29Q+E/nuv7BqWovqNyiVUI6CjgJnz2QUvxff9
LjSAqo3awCvlYQFbDaSvdpbrkVUm58fBo26olrQiEYcySInuIDVQqgcnBIYQI3gUtpxK7qzQfF1y
OrjAE9iXxpadMLs0YL8KDNjVYHCkYeFSA8QLR/BAQ8bh5BOYrmFkdrRUuN/1uChBmVs0kxp0djX8
PGkg2tWQtAk2bWiQWoJWk3ldXHyCUHCs3xK6Ks6ZhraRtgzYZ4C7E3DvUgPgIqnNbaAM8pzwhrQa
Jg8kb7Y4JBo+j81+IzSgPmtofQRjDzTYLkHdu9o81GGH7FID8pGG5hsw+o7bKFaa+TDNp0SXokQ4
bNKRzUlqhN/RWP8idCOIAvsnUnBu2wNKwdcOEwG6a1qsIAxAXnxkVx0zDlxColmFHHqBgxW/R0Xc
9lAPqeYgLLUkCHe2GC9Q20BTJLBskBYOII/SLAYtfvAXCgWjHXjbTHMdNIHAekB/IJLt9x2EiNTM
yPw1zgiWmTRjUkCdSCgUsdzZECpe56KTC0MCTeFaPKpeLNxcTm3FWrR/U/oCMNwZzp7Qmh8+dU/i
vJE2CQFl5XdXCZZk8ib59IliUewz6yYfYX887gt7iV5aN26vMA4DGLBQSM0aLRGrODSSMyE3mbAb
ESpwH0A0pRBOg2aeGs1B1ZBRRO5yPHyIi8Tae8FkIG4ksYyKyZWCyEKdYrCTFAttCdwJTfHdiGG9
8Adn66EbjkR6SPTgeFPJW2Tn/hILTgiKHVV1fQO3A582jsjbcz6cJkjddaBZt0zzb3XNMtmi/YER
zb/1XUI2QnacvQ+igwnDHm7ozaK1QCcSk6OmOT4HMS4rIfyXgACUEIGwCQTCQg12pXzs0p4gdih+
EGP/0whYSjBPt9vCT74aZCGhwTIJH51OI+TjXLFLw0X6NF5TiDutXQVP2TX4reEtEcAgK7bOhWY0
Q01tlvd9+IEMKen68ej3khUvZdJohiWjbGH5TnkydoPAQaylmVOpOdQWMlWaX0Ko1R6KtWRhtxea
9Doz/3Tz2aFpgO05Ida552jEajCtmw7rG9RtpTncEDLXhNSNNLs7DuEjH/ey8n2LCKygJZkMMtjV
rHCt+eF4gim2oIwDqGMA8vtxQmoAo2xDLVdQzDNUswPlLD3EuhCEDP6aj+4hpgErd005wOCUb6FN
JxmPkuaxSwjtwnNva8oW9kG8aT37tm4MNFdIsyDCZ82I+5obT8NPJmmMEagk1hQ8UK84U7Ymmwee
y8+BYFV89wS5G8Gww5IDbS38koIuMEzT/zbSVLiu8mf8nKh5Z+ciGDOq2G53RqfPpmzWjofLZVyi
Tyuav/Vl9tqiBAhQBBAziX0jtY+5nxw5JzY7NXbkt2aclgxY4DimImW59A3vNdeSA4n2IEGDAL0h
sWLAq8xGUhzsMbnKXZjpiaG3Sr+EAWyM0KIGChmflJY5TOgdfC18oByIup3+1dGSCNq/riYtkphR
S3Q9sglwQtK78O5I3ycMdFdrgcWM0kIZ7WvnBrd4569DErLXmYN/xB7IQ8nIy+srHprCt71d7n4r
qgD/piOvXNO/VTofZq5YEwhr73buKldE0rY2bWPNI8mdOc7mmhZGBCMzyhGKBAFakJL4LAlVaZH6
n8jHfkv4wglNOctcbGzH2N3PWpTi4m9EqI3SQgtWbJQrCwqWRUtZ8lyRkdoUt7RPvLLtfhQdaiu/
d/v16MU3zUCOAYHOYu135ALQ5LcqKRImVrrNGbkNgyAgw9yk6GukFtoI1R8narZQBht+RCeSWUBa
dwxZkr4PYsRU6VhX4FF7gxoZpxEkxHoKIU6oTjMM0in3DKKpY0r2vHY4DaOLwJUa0loMrwmlI3uR
LhiX0EutqEpiBLaj9yWJbuW8d5dGPnQlhmNnckvwhBrHQ17QXJPSS6TQESiKusjmwWlr47tN4vhz
YvtPy+Ik8vQ+6WWwn1zogoDxAP3IMWHP3xB0zAqkgJRss7tvsVFHloy2QgE7tR5JD+zW++y9xcCA
mY7gcWdj5jLa4H9HKNPW4VXMMlUZIX2F6ios5IuAaNilhmDNFdberx6zdlhO5OLR21ld59nZHypM
dlgV1p7pfF0mxP3jVCAP7ipBt9r4ORjidan8+8QMAPjkA1r9cgOuY6XLM+XcSF3Id3PbcmcKUhfq
IbgPkVm7TjjeamwIEY3jwaxPe6s0sbzQArIZzV5sDLTvBOUhOrCx4sw8bo0XWFTIzyH+kXbLQkdw
WGgUCAnix8LAegIEH5+q0XxIggDUkhM6YUoRie11xrAJ+WPQsHUYDPcuHZ8Th4i0ocFdlPhq/cLU
T7a4qMcf95VFHOlmyHsC+PAnxEUJEDAnF6vwsyv0tqDEuuAHWAuZdMZNGdRnGRLUFOda6Di4uK4T
GkXKxaQtPqP01HKE2nhRYyITN9Di2rI6DCb1XaSYcjXdcduNcUqf0EBpX7PtYY12jelFu3DC8VCL
dO1F/f3SJJQkpWe7pUYlrQyqgOK63GRNukFqf2s5qmfhHJkzs27fw/5tmrh5CiI6kRL/eaEabpp1
5kvCjD7X5QEq4Vq0gPd2qm3Kyr0mCjftgq/AP1AG7b0kssAiPR96raEask9efAA1BBfLfWoRdSf1
YSe44ayScqBzd8mI4dYCqloqzIucHDZiITAqxre4LhPna97eMeFSVuDkjwJz3ggJyyxFVVclPqcJ
77wdB1+lFT3MPQEkhTFRsoYTtSafouvEFn2nuSHXgROnuVtQEVbWddz79s0ywYbqiiNPlfG5xI0W
AYo2A+WXQyY+8xk/UcuC5gcDDi7XeCaLdhd5ZBAwpqZk9n8tl+CVWJG3ZlYrhRxmYxrqBf3Ozg7L
DMlGwHZstQPToSDjyf+oB09i10D0rUw0DUTz0qfE+UxeGNtroI7kBOJZrilkImxkoVFoWfoT/W09
XHSONshLyp1jgmyT+ULncz2C2LLyKIuONS3eKVxKlJKQnu+iuO9J3DtTV3Kf1+jWR8lRZaQw/VZO
vDZ3MbmczYMV2yerSb5ag7jSab/0J52cigQhxQ07Ih+enfmrSaK4KrLvbReIB1PQKiQr0sk60KM8
JraUawv8lRFLmQ7jOwCadAkgYc9AXNdeKRcVXGSQe+lUWb4Xo3hKVcuviNn7Al2Ct7xmyGnAlki5
bwnFyS355JsBypd5Stk4eOSd2KfDMANRMg2MkgyLy41qnsi1GfejnTz1Gbq+VPT5vZfHX2j2e58+
zUTs0GrEBzP90oQOaYui496wmphZOah3MwuiZWX9XRf6CZHQMPRxOOC/l8/d4OAuYxhELJrtSn80
tNjoHE/U97gx1sPKoAfA6UlObTptfCAfK/LG8iAmTOG5oozMMoDQ3VhOX0uP/oQ0fSNj9UBXN92Y
xIBxd5BsDPm8pO1rSZ4k0Fd51fTWLlUNCa6lt2+taLguLpgcvU3e9uouKsd6W8SRcV0g63BqPpIs
x3aXOyMRK8BYqwYe7aAK56lTaGa8lrArPCclItBwihjMuK/osgw2ZWeZ2mvg4AdQ6VFklwhBOfzV
6NNRQu0AKTfbImkjYPrCPfYVoUjVmyBC6KYZMbjPb1MdjTs/sN69zGHpUsbGysIS2siR67ylFK/r
JpORpD+g0d3lTFguaE1jaQ7Jmj/Bbkjj9upTxChOMCi4sEkAzxrDIPZTS/o73zYOgCfttVTDQ5EA
8wkODs6MOxi8/Mmtu295U7noyWvS9zIAFmwn5DTlnFPyqbk0EWvu5OdPUTE/4HT3KI8DYvRH1qA0
Qq0RlaibaHhsqseOxxGHEMIrWIfm5ECo3rgmEv/GtjiCDfYXLAqdIgqKWl7d6Ci4XOzBlbaFhE30
ogyQeEPRFk18GnEa8EkVD9PEKQ0iftWbLq1bPMFOhnxfOtS+B9mykSWGr0IcExmV+zZzHu1y9tfl
tDw7Aitd+5k7zX3itZeqRFWfc6BZW7l4H5vvmQb+DMWyTAiJMKt7On3B+6sLrsaptUmLLu6bqfxQ
WJSroYb/kdELkfUWbBDUp5MGK9MfrdXsNI8yxOmcLhIHtBNcBQPoSRirp973tq2orv0XBhDbPBCh
9SEtUAUG5bm6V633rfVrDuvRzgwnxAjzUfj5YUi0GapzvznlNnVwU1IRtHA46N3yLZXuV27pmVaV
xtbuf+8ymBb5EarGJR3S61IHF9ox3NDY8LxfcN+8W/TYEMV8qSuLptRyJJ6f5ILZv6VD4Lb3FxbU
kOWXFPBjYMTWZRSMy7Azfa6SXUGa2YFeduM20m9yCOSe6mu2jiBETFg1y5OITpNqCNEtlQeEDes9
NeaMp3Z4UQ117plCJEkywwxUeS15oXuzzI4QiMe5FMm1G/QvZojnN2HE6EeqQgw/CTcD3BCTfVrv
xkRtYhdzulsTsK/CiGM8wV3Y4yiQBi9DHRRUuh6DsKMhqteG0/gnR9XNRvS9xegi+pOf+bTZocDa
9G1rgH49JHH9FlgYTFqnfcxEsjX9xb14s9nvaE9m/ASWW+UErO9N1+fGj+S5zt1rjqv+CiGcsV+2
YcqBKPFMhOkBCa7zdDMXzp1rcjamfEce21Dejr56WQjpQltEvmVP/WMzcQJyeDB676AWKJVC5y0O
VPbUI46/OnBz3DQjRH18cacFpTjF7YljwfR5DsnQJqNnRyInDlrrqs5adK2xkCcK4BCW9Zy2wA8O
TW3qKBK2+d6/pwMhRwuIn4E6xRUi0eGUOcMXM6H/YWBHNw2dUTEFxibqpkOpMCV6cUHQGYLPtZrl
GeHDzGLE8zSzNZw5DOJklRVOEgJ3CUfiyNrAf0ZJROZEZn+RUw1zgNmHAyxRoDYDZEvFHgkQObZb
dN9DjrbYhHRtxwHGJsi3JXM1U0xtwl8vGfWtdUw+Iqv+ZKPDDsoHmkbwk/nM+A2q/K3lU1KXeub7
5GmDKmHcK2h7ceCmODhUgu5yI7qODOItKEV0OWXTSlNaOy0uEEvSbK26jVY9Ro1iFg9JOjwuBt3O
npe8p8+EBej+OvKk5wmDR4xfwyryd9eGHBINga1hYr9QfHBcWKeoNqBaj9ptZEu2/90yPvPapI2z
SzEOz99tL3yGL0DhZiyvElvOVjg+Nu2G3sQYSiehF9uqN4iOvDt3GvaOnLqNPWS0So0Tha1x++rT
JIp5C292qMbvc/lZt/mHX0xfLDZ1jFI0FkVvDeeLJYdqRNjJgCuJ9k/ybl+o/t6M+KApm8iOcEBP
pd+8eUtZnpy+/PB9daolsTS2tOdNYjgL74d3Yzr1lwg5J4stKGzaPgPLMOU68RNW76fcE49GLlhC
cpzC0TQdBfXTnCEz0q5AnrDJiPhoZgYbOq7YoYjLm8oeuGZsX5HlvMtAnHLqKEJ3cbf54NIj3gcH
O4QphHXE6EtFvIb7Zz63aiqolGncFVPLRsvTGYRc84DMFbJ1yakZxnFvAHYOAYEyrcIULxb/0ctd
SaSayLYULRHDEacHIKitm0zwIm2JJdzoGdqodp+hy1tPkEqES9SkFB3UKjpybA4OfOivil5zJhiy
VNMQWtSFhB8p32pLtAqO/X2E0kd0SV74NH8aYftOmjcYk+TkixHMuh5HEkNS+VHW9msbcbasNOYa
uhXkIBp7AjXBX95lFWHulddGlJf7uenB6iD+mwhQzSYJDvFaZhXpQZgUi5BUQwhjTvhBzTdHfvZ9
JIkGM2/6DSugCQ9bxSDL2Soxq+Lqx784dxVXvaKlY/IwbtYUI62E7PozcdQfdgJ/s3TU+3qRi4kp
la+2Fx8tO3Ou0tAmS9z6CG2r2JlRRYCN5BtdBeVnjFZ+lQ+wsuYIjg5PNlCnA12z5PYxek05LF9h
xIIyjwhiy3HMqOgc194bbtGVaCNq1SgWw7rKySS+UBAZXdPuNHroWAdMmc0sX1ofvTwawAc1P0lR
0gcWjA+V7WZ3PRec6eeWeszlnjTJCwbaaucWrbEjzuTeVbq5y27tVTGzGjsifg98TzI5E60lOS9t
lnbMN+244AyRkJiyEhdPqfgcjvxQDgRQ5356a8eg08rDTxi69bJNAyQPXZufbSN/RlWUnSYsNNvG
XyDnBcNYiNuSmE0iWOYuXDYmfYob5m58k8UdMmnATt/5PkofxLTEZTiM2Q6OGoB9uq7p0oXbZ6Fr
i3WXCopcaJxaKck45M/PFlvRKlry+ODjE0tpymwtYpmwgT7nomQzcc2HwjFh4DljHZHErwaPaDOP
hOQCPmld2ti4DGongU/iw1tRZdlNVz4b010NXqwik7bycv5OVHqFxRcq3eLsItvyWzYbl9Zor82O
lCrCjIstxMytqgg6jAW1pgucqyTyGBsvBqskveEhL151sEEf1NGuKcy71iFcv3HMLf2T6lgrsBju
UZ5oc3QPkYzfspRiSte+b0si/T1d2KoMVW2Xxo0wF3UH32zVs6ep/FxQQGHGFqfgKSfXqdnirLtl
PP2kJRpDX4rJDJwbiKrE5V4vyTORQPZurJZzibUHNVk0bG3EWiLb41ClgqAn+I1uvY1EZEdz7vRe
0qC2GUXxigbOOURL/WWYMPnO3V1OKsxeuiYm5aB6k8NsMljOb0swFFdZNDs0ZOE+bjbocOUptfGt
Tj2AMR1MjPWWdjWo8RVKJd/JgUL6KlyubfZU056wijdQpkmEWycinTJrXHuXDuaTnIOPqRvck+WE
9hZldxby3gw0WaVFSr9LsJHXZcl1Xy8vbukBB5BselKj0RyQlRsbpR5djSCnFTm6tJ9E3Qw9NbCC
5BRu+/zthLyw0HVarQ/MIMCni/BMSn76ypAGwOu9YmXGMTPQEm/MK4J/0PMk2U1P2sx6UN6nZ1vX
RjGgMuqKq0VUzGgeXpr04mbYYk1AoU3YFpvWGu76UHF9i/lAgy/aLU2j/732ynYZQuglEl0wOLvh
9wqy05HjA/QuOif/OaEXgHQn0LvRICzP3LXCeSQn4mqJF9Bzxc1OImBEKt2L0SK3+LsU2ZItPnhQ
7KPimArGYOZZbvN0LTn+ZSNYumHGLxIIxxshlXwjfe/N7KEMils7EDM+bq6lk5YnURAH4jEhSlh1
zMnksiKgAhCe7myKvE559WLmU7H+oX/9Q4r7k870nyLg/y8URi5rBf9JKHwc3or0J6Hwjx/4Qygc
/OqZPg2LARnGphsEaI5/Fwr7v/oWxu/QdzzHckPXQkj/L6EwNknbFDb6Bg8DX/hPobDj/erScGSi
sEd87Hih+/8iFNZvpPldEK4V0ELLhD1uOdNlgfDAoKyfZcL/us+XGllB7tGrp+/ZeGQD1fexwuPf
cWO7mOUqQW4XkhyIAn8vpPsc8CjYPBKdu+yXMf6gdSz5/Zb7SZr+ZyXzX1+gbQah7QZuYFMJ45Pi
qd0Gf9IxZ2Nsh2aKdjXwgXEyV8vI4CdII7eKE/+BsQc3o7sy5mCrop5g9+wbgcCSHaucj3Wao47R
j0aJjJ7a7SVax/ySY930n3+65n88G39+pR4X8s8fJS/QFKFt+1TSCK6drz/qP73SwtRSb4/gHabi
5qWOxcuSzGyhfo9trZPymMXdHU7yBag5AIGNTO/cz2VLakhAS3JcU7+ZmOkWevzI8lPdEV5/cMel
2P7IqCfI8GA3L1E/2XfC9/r7gRE/bhzvbMkA90qGwnKP0fC9Jdw2KWR0JEXT9vcEvtF3aPTyhjR4
pkb/cWoz2oLN/BrKNDjjeDQYN2MCWWkrRW6ntdSVDc0I1X/qJ/FpMF7feoUiJL4K6Dg13AVdaCbJ
IimW3aA72AaZye1//jz17f/XzzMMHJ9Hhlwshzv0589zMezGGjSh1jTGzSiRY+c5QFFYQ0zSeUuj
SRSS/R0dh7myrtLOe6THMjuQnVasowzrlwjk1//hNf37NbYcgn6dAH2Jox+dn19Tm3eWSnXeyo8C
tbEzpqtqod58IvKBUk+DqlmUHIt/T3vY59LmYt3pYH8myOdagsz955dj/+Xp5ZZzWWpCbJym72A4
/4vVpqvSXiIe61cTBrCtGOgqKNFa7UarZWoY6pcBPPjWGWBTAAV9Y9W45bBHyulCzrfNix0o6+zk
mXUqc+9Ye+ZLQGzkV/qJOOzI+lvUYGkZJlPnPJTFpgQKRiGfJ0epXMiMcharsemLc+WQJ/2f35v1
7x81FE0gWAS1icgWf/moq7az83YCxujb5skNaKMi9EWuVBK/E626npxJIVyR85cgenOR2J5HW9hE
Z/1vws5ruW4r7bZPhCpkYN3unDNFUjcoSZaQ80J8+jMA+fTvtqvcN7vIdtvcmwSwvjDnmBJZSG5V
q39/O84/Lkbkcqrj6oar6zyO/nYxigEHd14zqWpFSpUUtGAYuEdvQ6ymN4JRb6L3zf2//8x/PPs0
3eEIcDR9ugMEf+j/vtqIi4kiHjY5TVX2plgxDxPkgHiSTG5FOTRo9IHasPakFGJE2T6bsYIApBvh
Jkw+UIxCB9OEcy9N7UMnAXwfsKVHhQV/4t/fqT69k78cIzrvVOeG0A3OJtPBD/Pf7xR+Mqk0ppWD
aDGA0jFpLHvNOGta+1lnBAYyElPqbdkVxpuZx6veF97D7iQRdE3zqahkZoDP6o7NqL+7Xsz/30ri
cR273FF1ahyaos0valo9XBLPecTXh0qK+NoX/RfRq/UFPiitHAue98Ek+uzfP5xt/v2Pr3FvWUSD
MIpj5c2h/d+fLuyQOsSGZENekaCj6M62k0Z1SyQWNgkAalEOzstL9exZK1CeXMUjMS4rfqpDqiPF
c159EeZPP9NJzHYw4fhGyBI8KKJ1jXD7RiYZQhBjytuyfzaDHp2cdsTUq3njJq1aIola995YFSkC
Sv7hiTzbKXb0tfO6+tW6znaM+6OXqP0bHNNsE51AEUBxcgaxM5sMd6ROi+cJ1TqA78+e+M4v3pA4
u9rTc/Q5ECTxTMa7QC0/55MrhuSzSuOzknr5Kfd9Pp4Za/u2yYxXap1np17SMYtS2d7lKQbC+RlX
eQ7z4ZEs1Vrr4l1Rdy2hK+StLolbXgg9KPYlcrhnDTDVVTKxwaIIB6wUxjsLAuIWMXIWZS4fPDXH
a+QV+16zgZfmkVjxJMgvrPnIataHkxmTD4BnlK0fm8E1qe/VLoKkxZw28M9+xsB7qKDnqvzwvW6i
BJLhteHk3iud658L/SE0aZxxaaNSK0jKzonvXhWGZ+5d4GvrxjajS9uG1RqBT75pp4uvn14gSkMf
i+uX1OmER88mZMhPmcRrplIcZKXoO1PB5jxKrzsinPtQbMM76mmgHEVm0yEQ6IlnvRLX+aUce3gc
HgVNX2a400WP8DpTf1KUHTLrDz/2v+a6zO+pUN1jansVOxBGk+iS0ASWLimDVXOtG1/duzpPAN3S
jTPqcYaVGF4ZYP2kqS0/MVShcBmlf8ppHiKSIY4+ojf+3nzFnGkZZ01+l9Fn3Yn0Vetdg11resBY
WhosRehU92xwyp2VM8btLJ2Baal9+G6Alyerxrtkxc2fvAyXbG30gwyFsUeE0AHCgO+tTPFbmVnd
3QI/aJZsu+lCT3IzvQpQOB5uR30s20/TpGoxAMYskO+VxwiAyKkMh++Abu0/UmjbSayc5xvBtVz/
UeNUz3P83GoClIdLWBL9uVLnQghHsHNVfMfCDdZZu7zV3iLfSnFe+WxxbBdnRaRuAt+7jfwJSX6M
yYGbTaFxR1WBTY77UjA7K8n/szNXPzmqiXbIZBOhV261I8tjXFKs8lSbarj5X6X5c+74IQwSyQJ7
X2IePSp28SUUEJOagsBORrv4VVQYYgH4iWoyD/QJl2+IsPwAFrtZGwIZT146nywqrKNNkep38Smd
XgaoEpu+iuyTj1a/RlTwnH+2KtH5pHpbcg1L0gqTmo0P60NWUcO48eL+p+aaIHyhXi9Hw8Ey7mbV
G2cKbCsLSun8b2XIIY4RW8dDJ+TPUEf67vkEH4aY9FawsNSFm0vMfFPFYIAIXdSjY4IrgVysdePW
tOz4PDo9cx8dl40JiXWppSFPFG0KAidDQBpT1HlrpM8+vPqmD12DyfJx/gR+0zxF3eCqcbtzqrQ4
FWzVuYFDi0C4e8EXJF1Mr3KtXxt68wMBX7BgaFhv5xzaohzBjFvVadQzdHUmtnDfT9y9Zw7Q27R4
Sjy+s3MLEfgC3sWO/w5E4LP0w71ZV8OtqaMY+im+9TaoJupIAGpuJKkjGC/CU5MLkfIq0zCGL9jc
oocvqT0bke9qpRt3Rtp7RyFFs/N++Elv74uQYMbRTg9eUapHfB1fo7ZFk6SRoUAIVX8l5jLcIPFb
MZ92N46P8qtWUYZ2LAzourTuc/6qToPuizW0H1q4T0hLP+OByC7mQNDl7+PRzWp7J/1aWwdORpTH
mLYvx0cyYRjxW4He7cHd9+lYw7ApdWltDaSfG7CQ5QZ5IHGdFqjWImf0WU0vxIsPqwr/8dKz7HTT
4qZF88PBZPTfQ8vE3FgokN57fC+tKfbcNtYxLDXraBRGBmZjOuBj/yDRyR9ojQjTyKxyrSRNPAOT
zrimk0XdY8pHG7rV0Zfv1TD+VaZjcfCjAWhIqIUXNYeWHPsS0GT7RaUw2vtRR3JsjFO6dnv/YSIs
W3SNURGUE3/3ah7lsmJRYxXZpmXpx7oVAykMjym8zVmrPZCjOG9fgALsjXWoRgvfd+oRfmka5IMp
177pkIY0t4qwvZNDVvwW1DnJqUBmjvDjiGycep5A0erT3HEJG29q6KvLOHRQLCUmeh6tvujs1tAP
xy5+GPJJQPl9xqly6WwO4MiAX0HPgGPDuKBEqO7Iu5iYDQ4BjciXTqZ1HFQCQ4sRhiAYSpfsYWzz
XkcEHnDjfiVSMWyiAzdEcwuZnN5GCqeNq+a7yCUxztbcEHVkFhyKENsNdt6D70jjUdAnYZHU2jVh
ud22cZNlI4td4MDg/o+XvDOsfplJj8FyAE9z1FP2VKIITlgS46UT5cfR7SOyXVAwW+xx1qlVdedD
FgX1qZheLKJIUEr1/YYstPqB8M/Z5HIXIq1QcB7UXmu84URzd6nhXaOIZCdOfG0bw5NgHSR8rIqk
VXb+JSJ0hcsQM21Ut1feoLOpZTE+Gfldmc/uJkCpluvie0fxhGuEX1FNvPnadkaMDXDIThXSMt8I
xmPpp4hFGnM9cwOsDnnMSDzZPo9sfFOdIjeFm547q2iYd4zdyy09QmAntnSkoTDFWlmd1MCOyDnR
McEOfFe61anyrR9BVoFWQQU7Go35rDvIZ3MOOVk8b2XmkG8sUu2BD69bx6kW71KbHaeXNWa9ASSi
oaLqqfIsCXYmzlFu8Z+1HQs1ItSfbdfXyoH4sXiFg6fk44Us8HjKLnsmsMc4cvN3buiNnTfpwwvV
lyhleq28QlvkRj09bSL/noYG10FkvLlxp62T4tEjlLiPqvMEs56u5m6gTZiJ67i7CWksultX8yOo
YlAtFE20bvpy/JJqEwqLTvGqeS2Yb5dqKicb0xwoeH2yZdOsyFb5FMFuZP6DpMXiszUJCxwJRFyO
pX1xmYRe4Wa/NHbva9w5/iQwq2+6cfXzhJmtnl9su+a8A3EJ/xZDEaBpRNQQqsmX6zZ0u2jKYQU8
xtpTuP+6cBuZ44cblX+4DmGieiW4mtpcRtvWrkx60HHVlkm9rmJuXa219bcxAe0h0/Ct75sPoxcP
ImyyVz2dRjWpL7lkNS2GByIR/wiolDAQdfK1Y0DYEzuj/Y8+Qv+bJV+fLPm6ajqoLQBL2Rru/78O
iITN/AKWKy10iOkafOo2bXr5oMvDzEygmVH35TFQ3ENZBtGqdbFkzQnw8wv+kLW0TP9eN9X3+Rce
ELR0KAtkADqpTlEy/o9hxz96Otsxmbs4vG2dp/bf51l6x1QdGxzrS1brMDuEf9bH0NvVqVOf89C7
mK3dXmIXHFluDv3t37su7R8/XljMONFrCEOzHSbY//3bcgsHvZuDYjguCOTuipDoROQrk4YIDp+q
EqIUoPp1JqtcFIr64jSb0t0GeYFKD3UrythxR+oTtghy4nFNBLSQmDovHukI239/s8Y//rSCkEpm
McJyHU3V//5mfbIcWhnlCJA0wMBtjA8mon7p8/ZoOHZ7HIP4gWveWIXSb9/wzsP+0I33qco5xZmP
orTF/D4XkTwyWQR2JkHQaYz8Rppi6yqWuzSRoRy6ov2jC+v0mWI63iNMCjeoga3PysEU5lYKNcyo
bOAjmf9rHPfPjyhofk2hmkymdc3926S4U8iOSmNEE3NFObLuhqymMFiCSZSvkVchXPOS+oqwpVyb
6IoRCXvR8d9/0f8YCmpCmBYXhmvxYxzNmaZGfxmyIk+gmcBHiR1CI3ZKiViTsARchG3k3qs5yHI+
HKJR6DBRhUswclUeLLZMgWuXf4yDzsYGrMb/uAL+Ma6a3phtM6ZCrcy4av7nf3ljoxhIOOYpuqiY
lJ0I3Drl6HovfgeunD3/M9eSH40Gi0mZ4qXgApr7RsbtIgWSPYEU8v/xm2KIz6/irzMZXYU9ojmW
axqMpk3jbzeQH+SZXaMsX7Dzcxd5vv09YxBLIp+wA/Ved2BbW299s1Y/pVv8ULE3PesmbfaZAOUw
QB/LfQZwajGtrZPkgCCiGRfCmsxWCkvxJLujfdbOooTpk1jkvtQIdJjOiS9BlhziZnJbKPV4w9z3
M6xtknR691mXVX2VKfKLeQRuf22nFN8oR4YRzxWCpZiQpiUKs1CzL1EQg/Ob2qu50WItXdOGcnuM
fvD993Dpd02MJZw8l1Cp7o4Un/xuH4lkLJtrHmxP5ehmko8SAjaJYXbMk4ZqlMlddz9U3NVTpTdO
uVGFUmgvv4PKnsiOQnVq8XCRf6/6SY1mSeMNQzxelLFGuUISKJHHaCmIztVq86JPL7lOV/1nL9oG
xp6izVo4dBprIHwMsKseVTYQYiitIUv3wnb6H2b2q6Yr+9kBf1qoGYJLQ6ThMUevdm1dHic2EdTw
gvL9EFnpO790k/4rJPv4MX8UVRG71vX0g63zvNCAJCxI0bRWIQDdoytF8SB2mtysWm4Cy8v3eFIn
xahaPtREZczfWjaHjYOyDmfeJu2jz5K26Kc0tKUaO0h6hpRsqgj6LXjb9FyJ6oGJf/hmDhGNS9iI
d68HFO5Xaf/qcNittD6T9yFdGT09scH4fm34FWa1IcLT1kNfUUfwI810DQ3kzOKNoyYHVPgaUkYf
BmrXIFaZFnF/6xT+VAwNwUhTEdQgNF7mTncySAY7m7V7NBC0Hh3/MWOhHJn0Jz1QJTseUZEMj9uQ
W44saA0k1VQAxGgTXiyCfl82jgKvssqMt2kOTujNFKhp9xjjA/E1zkMqMu2HKLSC29VUTz3MMNQF
RodzqTdZTdjOHifUgjwZbmN76PZmFV1wBlX3kGFPJVpyVAdrirfPuVQCYyN0qXGTMNBemmX1o1Rd
/a3FoHz5z3cyBSEwRtiDFSHErR6A83Rt73xx64YbQ3cX4aBFu/mHqAq8hajLJRfqcI9rtVsTqvPT
VogMiL3QPxJIAZKGzr2j6T0E5kjJyZh4VYyNgmwvMTemCVlPH7NVqEXKFp5ZTwYIhM2gJL1kxLOF
JEPz/0wJHnM3XDsqwGfDzI4TNZL1t39CIoEyjxxEbkDw4tyf6F8tFNMESSGSKDrYMmZ18yLcVh24
wZS935MMBiiH0vTX9A3bZMokTxFOb1yh/VFG1uv/QnHVPHy3gRmfLNx8gzaoD0/B0NNqDVsrrcIe
rBThaYwTkAFKf6vgXGwcgVV4p9nByzVkfXQyCY+CdLb6GBLim3vxeOjNBoy96Xz+eSWUDlwkiyjA
PKCSAFU28aPd4xwMjHulMgrrlIuu2auKepaRm944dVJ2AB3aEdK4NwQN+ttIx1DdsIWfgjAAB9oq
2Tlmd+8bPz/PL/UUt+3TLrMqTPS9aqfh086WaWq3TzDJDg1q1C+1qVhRQFUujHpimDX+r7Rx+jMr
RH2vuRvY5qhdps7cRWO3mY9lW/KY6HogH2hVkFBGZM9MVybmE9w8uDzm7zL3QlTzMprOTK/dR5AD
t6bu9F9c3TsUI2G586N27Lx6zcbLJ2TbMw6t0yWbccpmde1LYvQDtaqqbSqrqg9ze5wiFJUNhOLf
T+tg0JGvGeUtkKm9aKDrzj8cg7+yFfy1EZoZ48kgSHvMo2M41Wdl4N5VC86hbWLYqYTEEDmUa1th
AanGIJzh34DGM6qzqxL3I2VabnuWayswtMOWw3Gt+mZ8MTETgTu0kBSi8I6kl16G0fk2OlPeu4rs
hRm7c8aj54DGVAirVDFhkUboHX8z5KpGW0d9g+fEK/I99i78OcCQlgYzkpVegxEMYquGDd4MuyTp
rVUFPmej1OGw4rqOHlnu0IbMxchcqU/TnDAxlFskYYizXio+C8LmSPtpbEiBfXZ0od/EVs+dUE5M
F0lNzX7AeKqaQW5BQICIY2UHkxDBoSFeOzOZ1Qx9s1MitPhwqxAbtvE3lfn2uq8zZZsU8Rer8/Dj
xMJYZQ72jNIHPZOxVT0ycgejRwcddJG2CxGk7WrSCUyiZ04QCuKtyRm78YvCvRsI64gs7H4YdOv3
3NfkurInD1eSGKTTe+pdZwS4aZO0xEIG/nvuMI1UjVFFOsQEu8kPZcBIgenN382TjdogQ0lMJ6co
ALfbHTIjq6hWMjLa91b9gNcDPznAO9WSG0Om0c+kfw1t+8rSXn5TovHSEIlSsAJUy6xaK1PY9xS7
SXx0mNWfchgoRrQaro9Tb63Mhn6G6eKEutxeTii3D7sxHsMuwjH30AvCsQo/1MfdUNrX+V01fO6j
Rg5q4BM9XvlKdaK4zY+RXvCRO/WHYybuAfulmHDkq7wmM9tt2gZxkeofnbZY0q4769qu/OcgrRQ1
XDt+ZpH/8sF5lFl6NwcSw9k5QL+YLBuOGzg42HYNEcbf06Hbqdwr94GDmGOiqMsN2Y7VSU9auU2x
ni6i9tOLrfBdBWVFJJe2zjpNOyqm7+xIO2U4ZQESSwnTPuAL8PktdTBONAJ6Qrg4OjKoZDmylakH
FM+lVt/nhY6ZEY9KTGdZt+1O7fLJ0oDMA691TjkBrxdUmfkraeMzxkvOedaNGyIS0byhE1uSlZeD
00D/XdtRug911W/23A7oeaeWoIK5u8iphDdUWfYq9IkznVsxnwSvIWhYblKsYqnqA8TqbnXNpHnk
L7ztujF/D3PACx1wx0Xt6xiG7CHGiybe+yRuPwdyVCcldfDSHSgFRt6/WSrzMbMUwZO0+fJe2ltF
+eVrasIpTUHKshTSPUycA4a8bqfJSRs3jUyi5ItjZ8oC3EjxmRQ1cQ2Zlh1kDehyjU+DKdsQ3DLi
V5eiQoCs8Lzbt2kT7DLt2CG9YpLlM+7Ke3T6TYKVdgJSNtNba4RkUJcgbDSTQ2N1/TkI/TOZL/lL
twgybrvyM2UAPe/fNGPwV4g387OjkaTto6/eZ0HEwyUGa7CNiajYmGr8OVI0bKjSsD5XTryNpqqm
aLiy1KY8/XvbZTrmtG7/WzdBJwGy0Kb5cty/Dy90M40rU5MTtDinfLV0UsPpUimw4trcg6NhxtVW
zbhVNNKabdgQtjsYe55kw/Fc91bzXWEo/mVsMNF3Doi5Kk3NSxf06qlzPtTIBMhRp/43qWbrAC8j
odDkyFdtucoKl1wAYJr+kMqjS+z5ntG4u6hcG/rc9G2it3/+A3pkAs01+aUpR58GREv3duDpRESg
wZUiNa8IdqM1xp+YrUNaLvI6Ib7RgVUGPuPVlQLCFXo/1QCUMJ0P2vTCWHdY986Uh2SzoaLnKQn4
EO1NT+G04b0rnnYafA2d5icE2EnqQYVqJkZ5x9WkTvqezajI/Px/L2EKvzwe1HLbTiMuQ4wdYDSh
wAVDx5HtzWZwfoiO9JJ+aDZGTBoFTG11WTuu+VZi9HbiZNj6Lb7buauzSHfZqcMYQxgPNTDd/dEI
q3g/T20yPlHo8/wexdjuPLt2YRo22ivXYO0o3nDTApxW80UoOlVfVi1TtMxOv6UwfC/zi2IE9TlU
Ooz7OO1gmej4bf7/r4ct1jfCAVDETk8AqwxOJeX5PiXXOG7F8NVyI3ufTkIE2yezFbu4JYv6JYK4
v5nRUvlhVWq1cHQvv+et1R/1LCIbtsG8k6NX2c2jPLZSTPr7c5pW4bGQxs+haMbbEEQ/4o4jqjH1
5OqIHhIVywjimbILm76p8e6/kMsSLH0LqfxU74ywFy5B1KAwdvt1J4p0xV1WnUDPVgcHp4llnHC4
K1/r1iEMENgXBCvcdV4pX07kiC+ZFX5YvVvsVZzxG1aazFEFRg89AjtkR+V7U/XOOegcrhtCSRdw
cp29kobjLiJN6/efK/kDd2X2e7qXxs2wgUCkrnBDlLAYiu5cT7v0vBl88Gaq+RQRZFi1EvHFbdTt
vCmjo17ZJtn0XoPpyghUnTCFnJw4QqlIniq+970k4RlP0nVUeXQKAFe5qdTrqG3iO9N3slblVmn1
4R0ix1ZEZC1q+FDow8tlpqXWj5ZH5MISf9bGxLs2vxuqoDMNLCmmyumUOOE1mn5GmLTKgQfi2RAY
KOyke1ftcA+mef97lxx3Y/csXPtjDHvEXIH2K6kM9WT7FXoKNd0pKiBTeMmOupW96I6xryq7avqK
JRfApZp0eua6pGWrqXtsh6Dd8MyOL6JCJqyV8VqHnn5UrXaAcSWtJ9VssezjgYdmXll3rAbGuyWr
t0SGA8ebZm0txXvixlHe1d77cGLlKYJ0/FpBUMQhGb55XawdwpAOuorVXcmq5ZWbtLojVQZBv2p2
A75Pjkj1NiKd+qmy3iY9HtaExkaD7E1o06TU6gUorhzJPo4d8VJg1DnpSh2JZlt3Eql9p0TsbRjZ
sbSNgkcTqe4Ovrm5GkaxRwTKnBrF3lqxYMXo1QBfxBDawRZJvotdE/4z8FYuukFCBmvptYEPk5uN
YzApQFzWUZmt0QsysktKZ5E0rYGAaDerMNLWoGbMFH9nmjXUJenYWzTuLbch93BSbZLse0I8NH+H
4SNOa6R/dvcliid1aNX1Ko6q+Na4ob2ex+mg97XdmLJI8siD8q14uIHj62+MJeRWCO+ohNG3As34
w1az+jRm1qOKk2Zbx42zaFTFpdPEB7/5fdjWZQ39ZmqS6ok+MX8FyvZcmqb2u6Iw8EJecmPvc34s
8R+ItRzS4NaQMHBLcOpucoJBlvO3oQHVrMBbvtfivEEXMTAk7uSLTEeW6ApYQz81vRX60ZYeVwQ7
itbyNhQMCGJ12AeVI1/YgL8PZUPks1t7d7WW69JSyrUqMXzKrKj2FYCWNid+XlUZRXjsmy3R75jj
RJewaVBtVvFHbkv/zEo/ZOfRIMuvU+0L7G/DDIt3PSg3etxApow8d0pOclY9i9eXxz68KKK3+XCf
X9yBFXfpnHkTAc7Zun0FPiE0SpiyMtLFOw1Nsh/mAs42TPjkBKDqph9uhwZ5X4x9qynZqhOnVa6l
AxEBGrt2shirrRyzU4EUgpybXN3VQQdZAWwRhAektm2v9PW9SYCtcZBnm1mN4+dPvVYKom70ZWcE
wyMb/OgQgFKRghCnhMptMeBuYpDh+w9teK883UT7gP9Ox496tSP/hIBqWGeke6zdPoZJH/bezo3H
5KoFWI/r1jjQcQC3sSdHgFvUlEYWy8EaJlpR5fHDUUAQ534J14rF38K3sIa0fgJBxURWFhWBfmFu
Jk+mJzBUA1VpXTl+o36H/yjqz8q2OZ1t9xepZTFxs2pxjJC6wALI8c3phsWxB2tRNWT+QuSmLuKz
GhThB4dwttLozQ51FkcfpqVvCMN4pmrlHecBU+/PUuDBW6oqAJvGDNJb2bWYpmhAFWDyd4+c1k+d
sQeM0keZ9+kqUCOXe0JahzbGIDjVzk06wLyNiPiNvHQ9KJr7FhcJ6B/iGJd2Wn+vtRG9h26DATQY
FS26SY9rxuovPQnLg+y7g7Di7sKpJK8uopNS+PZZ0ZsvUcavRoZ1vhw7Tb9iZs8W4KJAX6h9Oqy6
xArXvTqwfEe4TJL21J8nrO1oquuV2WHCaq2OkAc9eLbzHdxRzywQhAGg8MNqm6fxSKIPX6Gw4Ras
JB1nII+EApjvfVpDKQqGjVN7ADm8VJwDcvXkXlpWucG+ZtzQ8WwLHZqlrgn7IkYCCS1fvwwi/tCn
QpuibNw7WfBu4FMrIt2uOSKqtRbixAqnYthRJCACYb21nVRWpbCix/xSk19omKp2m7+TWBN55oOt
ASuwyrUqWHdDJGnMWRThzbKAMszfkyo3Xmu9+Zp3FaYyUb9zGOAt1VUpWBEjkKdvvqJXUq7zV2UJ
BIBk8I7FahVssUmRl2IZ1rNzKQu6VIzHahLEwZiuybpRPvIW8FQqQ3KFJyrEmfQibodwqU6fFtNX
/vBF8Pus5z5iydDj7Hdce1UUncv1zdUyv8wnsj3gKc85oVhwzuVB6SFr6vvhoSV1etOHBFFRfusM
zzjFje7dCXxxblr5xHQW7vxeIKKbni6VxrLKAWFwSDi2dqofyaXkIjnoXpMu5t9g1gHQ0wobYDPs
Zi33fkq8rouIu7mHSPpwcEReNMWHCTqJ5ST+2RHW1bO2YV9Skqorsx7dnZZpHuQFR934VWjdHWJy
7r3OONbphUkHpIl9jKMbdhmdWQ50tA+hsI0IVC5mWgAnjcS6UzH1mI0Snw054crH6IMVUX2XPRxU
y6YiVZ3MehpNflA9l6fY2Bb05sPXaNr6zy9BZuBAbJh8jeQBggu0t7UOp0c45b0zybtgEGme23dN
y4svGn7fUmbgLepkaxtN8OymhtAawojTZxTX0hTutRQKJgqyOvQar8+s5bGmYxZHX06ZJ8ONLxrt
OL/oRV7tDH04kIw3HJr+ArK1pB4aC+T2nhS0PQmrikZnZBK+oWWVB8tVQeoWJY+BWIKarvhn5DxZ
F9OBLfx7bD1NOlvpyFPwq6+d5tj0cXu0S8VF+mB9J2rbPlaaZYIuhKeip+q91ZKdrzz0cBDbUBOs
ihgYzS91pH+zOrfgaamnwyEvE0ae1IDztWekyCr0QYn2ge3yJIFWs0PeHay12jJ3UcMZWihW+Ujd
UMd5VlprI7YnnPpwAdxN1sP0lQuHLKRuYhrWl4v5YTC/aDaDOfYm+Ypsq2+RS95f17Tdpa2bTyHH
5FlyWFHeyIcDnLQsnfgKsHrjFLEHFjf847fOMu5p8r2pOkHvAiG1TwmBBJu9qGtnAGhRMNSALgcF
RY/WfSu6dVT77YvdfXBsdIkxJvuG0QDiAaXVssEEsDTYVK26iPkP0UPRdqg8nuBZ/2FITNeJXYxX
QD/dNiBUCski/zAcsIy3AY2ZVzk0vGPRvnuKRmwtmfKH+VskT0cfOB3jHyaRWdL0D/6Ux2jaG49+
rDBlGeOVUSJ191uzORLG/Z4FyfAiU6nfdSCNto6VGl8wapygT3Yb0vuoP5alhrR1UcU8dWM/+Gl3
0VuRC+crLjgGj6ERHUXok1XKOXqU4DfIrGY48ue3aCTmb8ltd3ZGyVTRoN41w8b5FFWssc0Evt4T
tHwfu/a7J+1wndLrbSIdJFFRkUYmGhN3/vStaxjP0LSKc6ki/BoammEAfMGrjXyuqpakWhln6AmN
IFink3BGj8Ij411Q2dNwpyihkcZssdqILEYvHEDvJ6n5YAH/gaswO83/Uz361qpFu4ndGS/j/OYr
qyuPSVb++W3uWqQ3Ejw3iGyKLrDKT2FK9EmjghJ7RMEEA2Ltk/H6ySegN0MnluuWiw29T1+elPad
w3U5fxemY/xiAE78C3FUptwGYuTOYJp09bPwh0CZgJyCCxSoU3PoRv0yDuPRqfHoR6m9tmX4U9Gy
9mG7LKzTkgidPK0Og5EHz1KNdrUYifwdfg5xBUJoLvJCrbOXgrKD56IEPKfyXJgf3P7I8ZPxsCFx
lpN9PjJDGPgnihrIi9MiMxlb69RHaHSmx3UTDh9lgnk17wJzx0hv+OjNbjtYRUWSov+y+tQ/2zTg
S9p15TO1eyJpmqG95tVQ0cjHaPwiWtachdAuLOGmJAMnhlT18INYx2tCKuRO6zq5pKATJw1z0lKQ
gfTNttrJkz28NXWTwaNw2ezoFSRqChkGfdWdyju7pmTMkgYFiNUd5GF+1mJkoGu1ErluYDE5KcOK
/7wYLDWWhfbNagih7KaRHvfvdtTU9K1Kmu7UC3DRvRUqd9vhPwp2fzNrjX3KMU62DfRP7XNkPrUK
8J8eVECCL7NrYWxqeMephhaOyBbYa4pfRlC9VIA4T7gcN7sJkFG2RXAPS7PdFWlp4FULjRsE9UfF
hnldR2P8+w5Iptug9pvybLLAaQx/K0ujPY+2bdzsIDVvqDYx22fAsocg3ZucsR85aQhiLPe/z9IQ
/1vsDfm56WiFJqJiudSN+ofsXR9VWUDOZK4xnFC0oN97/ns4KeXIfI5PPRZYmAJlCXIl0U4pHMh9
aXgfPW0yAYXko1phB+bEk1c57eftMDknskaNXthkZbjJPUgLuXWUsjpapUJ7OQmEEiK/4K42zJdL
5pnk6njHTEPQQgll7OflgINoY2VAX2LdXoCWEeMGD1i2KAlR+nmWNfnhbluVGztynJOqXp1Ojx4K
sUhpo7Uvam/1EVT5zvdd/Tw/mAfHI+ouS9IdDIsl/iX1NBerRZ05O69z7wwfSZjWw/QMQ6V45/fF
5hUkHvYyIseI7lzZKYjg35MKtXbjezc9fXrOoz0B1JSR1hOHZ7WrAFIthiglqsI5meZQnmndvbvu
a9nN+H9EndlypMi2bb8IM8BpX4PoQ6E2pZT0gklKFX3ngNN8/Rke267dl7Jd3a5MKQTua805xoQ6
lVwaUwsji247eeHTU0Q+9VQ1LY2WbJJfZZ6dmpGddzbCYKwd9boU7fgkVt7oxkha2qtExDTQeSwL
oCdjV1xzFYpHYfd7V63zPWHe93oMposxrxR74tp/qoFOxRDhjp4m6YT6ryuPwQMLpNPtn7r9pXwp
VkK67Nx5bY1Ekmduv7PlPA/hQxKHbNodJtZJ2d2DjQ4PJJMxN+rg/u38lHn0L4DXkfGncW3rdflk
ct5qFgGm9TYh1+P32zIGvLpzrx+L2EhCHlP+2m7XajH/+rb7seYNCxmrkPcu2j16CbK54k2Gg0bY
HCoGM8Uxp2uAWdTnxwwvFMSomCpRr0t+c9dppjafOGXmC4tA6OT8K2qL8m1blZxKb5H5VA3pkTr1
Z9wLeVoWL4uGVMSnjnkX1X0GL+4A5Nfxsp/FMXJI+UZwR6/vcSCkeZ5lN13lRFySKTBcuPirLska
wVldt7cB/dC2D7fso2HCSZ0sB21ZyGGYBtlybxJ91nTR5MyxhyKENz5xO/ovLdijxIQ4D7bd/qyF
ZT0kafktDQYzfmul3069sF/j3cjuHZPsinoqhqZdFzQK65KfD8uVvE4yRrxM7rBvduliXJlqx+gh
q69mVOq+JjAX4Q0/Vy4mBt/9Vt7i7vPCenamjMleyn5n8Nj9LekdEyLwrrE6hmHK+McCehGY82FU
ZMTrBBtP0KTvhCGL0HkwAxAhIfnKVZiwcrll7ZngP4YwTl1m8B5P7RbDrw0qCHqeASzYbd0d6PJs
F0IDyxzeFPEULi9qmaDxov1hf9DWh7Vqs10Waz5VBQi7KCk7wIFw0nKKFtNegbGVXNKyr7RlAU7q
/El6cqUN5HubRbHzsJHz4ju3PziSEpxZeaCn8hIrhGLwNoLTUAFOGQYDXzPXc0rGx4wu5CmJUXty
TyWKDpvK5OruAaZiwYxX1zD40nKmhLjKDlcM59gG5TNl+bkvJTPFuvxntZyv1uIVmm4MbKpsdgRv
MNBaP+kE6Wy14dDPcOMm1cW7ooUN7AXjbpyCbWe28yPjpsheh1dWre9yrj+zOaqM3NiVAghekFiM
D9VPH//W4fwUZ+NPIib8FEPdbUnQg++0qnPSP3hmjGm8BD0Qj2ENKF73DGIj5Hrl/qbGhEwh33ZL
epTE35iT1PcVbLCyfB+mOd4PGQOSJMt9YvmFy5CVlvFqLP8VhtNewhjCH0N7Rtro7EZpzhfPeMa1
SCkUYERUd5CZpinoNtJAR9rfCFwZKEigeM+B7Y9XHzjCjtxQE83wQrgFwswMid5fekjqB3YVE6yV
7FXP2e+8qmi3I1sCJD11ILwLBD6WL4HmNofMeVVoLmhNJEP+aa0ONp+zMot3XhdqQjZPGXOywwNl
ZEuAeCGXNEPr3gqRPqnMQQBi/qBf/6kNUO3EdjxO3U22KziHravytxnrf9+U1SYG/nIS866uDI/1
b8+v4Fn20DIMaXzlZrUjF8ftPPa/Gq+CDZQhdQo6LogjB66pX/6FmqtG68raJOQZ6Kcxr0r7fNjm
oLNiPykOSWbqHGrgn735uLrhRQ4hqRKMWafEn1/Lsh6Os8cpFlNyTZaiDSmR1HYcEnXLDlDn74zV
sg5lufzGaIGWknkjHYoosV2Gm/C4mFk6tMF5GXsuAMP6lBhzCeOpTvd8bBowk2p8jN3xFKQ6NV7R
51PU1XxEIlpfE27NnNVxYpCeYfr1QqOlvEPeehiMsePoxGbGpmQ0rgCQsrA2I6w863YgA++5ZeQV
7bVAGbEMeME4+RWnDrtGTSiArbfxsrTIF8PslHX9uU94PIHBbze0258HfsMEenky2J1MNswjj4Yz
PphNOJ4FuHyQx1eYttSce5pPHv0Ft90H/8CYV8zmZp5BJsSrteMrNnnOsreYTK2m+w+VZL+nPYUW
m3EmTyrBiNGDL4r8MN8ZRncsYv+FE2AHlKj9aTyciOVEmMX25COgSqgzaQTtlhwiZHpCg5+BOekq
TfY4VlZOrj/m24nWc7HKx5WcYehsQh8HrNVh2lqrf2EHyM0Jnus2hcy8ptVxnPD54I6OWJT0Y3cZ
EX7DN46WOu1OqF6pplXcyJVjkulHAsnE+MWg8UUwMn9beiKRKsFdKb0u20tWHLtR+n9JxvsPLt/z
lQDLNLrFHd/x+uC1+X/trOB1ehnh4W7ecyoL8Q5Rlc07BSOuO1AhzQ9Obmo9MAlUgejLK8RLGjeM
qqz6Xicntmz0xyh0wUsNYya2xDcEFfJvhj7XFVPW3k89MqbJCLiQIwYvhvZoBKTnwZPQVU77Q73w
47qGzwgn1xN4+iUz5ZWCL1igoXzgmYWkmG+Qba8WOpPpn03pgjtbX2yd2f4tWUpv84JkZmPUV9sl
2MdQGsR7ag17MK8VMurZ2w3dd+y3jb77MMUbqaE27F03TrB0G2sJ0aGnLGy4mlbsRSAEgVM4QI0Z
IJpZ7raiqAn6xaCeqVj8x5o1H8ILizoHBWscT0BM0S8x62Mam4Cs3frtcF8i8YnAZ/EobfbBdlzZ
HnhGpXiVcKlfJpifZcfkM8mPwABBS8YAbbxit2QNELKK8BIJmiCq4LlfKbl1yX8Ip+drDAw9Sngg
gYICuS1a9uEp0NuqXHdOB+kvyd/NjLextK0Db0DAbeTUXjI56Hregy+8d9dN3ohRtw9hUAGZ4IPD
eXlrpZAvvPmJtNKHyeJ3wy7wG24iZq6E46vjFqc08dynXH0pHlZQG+VXZZXJpgL0CoDU3bWZ+qkn
OO2LmHnHjnrtYa1/soRxRh5mOzeon6tlNLji4V3OYXhNYJucmJjrnEn76Mn+zcdSJQQEjzl+WEtn
2XolO2XHW/Eg1+SLGcFn23xA3ZU7/4TigMEZGRXMOlws2DeIZ3jJ8iIpN2Ik0TImxq8rAxqdsXVP
OrHeJ8a95Bp8pKxUburkjd/2xbHNed/mXF1WhqJM7caVK9xUy5pvUQbEtBpDtB8fHj+i5MEs3tBE
AOyOlQlnDoqesws4RKGAR6EVURp2UT7j6eo63m9LzyQEhOypAogRDXn+TSSLtK+R3eED/SLOQ2oP
KWGOuQqJTn9XKR6ofZmQXPlyMw5xgQfJt+5+Al/+5ZP/wna/3OGeplEdp7RRJtN5lOUA9oxzWkU9
j4QgbdJl+Jw4YR0CbpLMJXmNEosSaorJN2aPXqBg+bVtFw1JVe9YxQMzXATfyriy7knIEwnq/rRr
wlDIqHewtx+tYroIIvJ/6rpv9hxTCYvjRAGTBwtvK8zhXzqkfKq5xaBf5EkcvlCL9SMidsZ5bj3w
8HWGy7C0OYlDHevJb5FnGtGs9+UQBT1cLiPnuO8GLfP8Zt3m1VzcGTVLyiFniS19lpVtewoW/x8S
2Q9zmrWWmw2xHKedbZKZnILRPk5MFmkeDndUvGPsBCjHvb/DyIvcWappG4TjVaGME2Vn/HXVG1z1
fhsK84nQurVx+LEnU71vfQ4FacMZgrbjG0AFjxYkqG7V0feETcI9NQW3OxdglLWHL2/Oy8JZy6Ei
zel9Zxf5c6vKAVimyaqeYlobG3wiDcBjlVm2SFxPWQ8m1mlKquUxz0XOfmnW0ZcA5Bp5Q0D8dAmO
GStT/YPg8DavMofPeB8+OYlu+pb2gS3xp54JlfH008K+RXi3nZWdMDVeWbi6QMf7ibO4aVB162Lw
bMHUXWWVhFx2ymI3l/lPaZLBbCzDop8YQJlGD8y+y97kXvrkiDm5G+17VhLZfq0Z+SGhZZBf9Wdu
TCHnLtxkNFu/4ho6KHYZ4nwLFgjD5BdbyydpJ29l7XUn2/gBYglgsVOltTP7mjfrPGzpTBwHpf62
ncwPjME5epWYHntK1UQOAFp18mUJ7XKfUYTJJK9vJ0yxzQn9YQm8szfpE3UZ9hfOwIaDmHmqeavn
Cdd6vlNLVJkdJfq43Tr58GeplXmwNFpTmHD3wtHfoMnmYszVfJ1nhB6kq1OJGMrMi5M3HFCi/hvc
xT92ln9wOmVtU1tRIlr5WbIK0zt2w3CicTpul5xHQbOiQIRa2mQhJ6T8oupzHvsxP/ZQhngH3/fE
2ZleuPtwsMUe7y8yM8e+sElg8IknrXIZRElzjMYa+PBMm2mNh39mGj6bjbfsS5zV20JOJxF374AE
GIQJqgK+jZwtBEGmZW0+1rZA69usMNjkDCMKclZE9OXwMrg8TEUtcPOI4bMMQXnP7NAyuBme/11X
ffhh+oSYhqyCy+YO3F2GEWSydA+OVszZLjzRAOsc3OhtpTV0iRbSVW4suQVZN/S3sZm1uK7XCrvC
uHhaaVcI5HY1lrta6+4GSGqe9t/F3rDJZvRrgZbjlWTw7KVmwkxEyanUQbvRsEiHuxpR5t4bYUvS
ezuPDbzeQEJiA1rz2PjETDTAOgPNyRENyn1DDQ17X5IC5wy10K/iyZqCG9lBnfwKe7vDFq41geEv
B630UOEFZOSPggZRYKaVgbmWB+aB9dhrnSAeBexVUDlaV535cl/TAvWgi4MwwEWYldLcQlpxtyk8
U9InmyBGXFhrgyEmQ3onYANwG7YBs4sFI03EyiuaiTAxXMuZJ6Yc1KE0bdxEkpKzqfuu0vU4dQSK
78qpKMw3CUmTSkG9yeHtR4MHf0C15Bw3ZU8IhRBgsc2sIsocsuYT7V+MBPJTpBScWIg+OBS2DoRL
OzLCpDcY32v1o02CNun6vzVFzz0XFRI2OQM/ivi7npSxsaCQxCcSqYGL6hhUbAz5H/T+5q/Uhc3L
BEcSZMWJx/b75GhB5TxZ93wH16NaOnIK4avLye8kRQWcMP72sVy2WnfJxtiNJq3AJLPJykdrMQHg
uqSh+NOAeQKiUkYZbfMP8KKzZQKe7O3xYE+1fZAefE9LO+hxcNpaxkmPf9Fyzh5LZ6d1naYWd3Y4
r7TIs9dKT1PLPdHJohI0a3E39DA+hWxB89dPDWUgng8sT/z6g2xffmjxhjZaIGphEgXDrMPMfNts
rRlNEj6yaEe1fjTjOserkGegY6ImbdMDMCbu+z7aUup5e4HHdCQefB202lQjuKIM2+mitafJhfxh
cPRGdKiNFqPipSyjfpbMsb8K20KdOjCa5QExMDXx7rN1mKJBq1aTFUimOb3EdhDepdnyJla0rNJ4
srC0Lr548mu1MoRMi33c5zLyACJuMq13XcHkugRNCJmT+eqcnwJo81NreK/E+8TFWNWLKd8znLFE
2fwNC08iHvhkhRbLBpzDtl2W8oodQ6QVuA4dEz454UyXR4LDwn65n0ejundrk4ko+tpRi2wJ6aS7
0BHMyPK/krDvjpNveihnbSIhFrKXWorrYMcFwnZfzulEKZfbrxbogs3VeIEMDZvW6454dpMJxFhl
9o9k4gh8Vch4Xbs4xyl63rDSol6MvSiVXkJ+5ZtJy3wVUWip9b7pe5khDk6OTdRr/e84DH9M6AL3
9IqPbCsz4n3pa9YSwXCdQexrLRKmwgaaRezGVuw7GD1Li5WJ3NVzwzR6103fK5HYXar1xFUN07sb
jxPqtAc75yc6dDkLO/KZ9Q/tt6DfAMjlR0wiPqY8+5pJVMi+liLPWo8MbmZrWhUvFq1OXgpSD1qm
zNScrHglLuXwlbeFf2dJVBux3K/xfOpJ9EdE07sds4D7NQW037rJ2RttklY1ak6vTZBIozvkTLuZ
8u6jHfs3B5zooiXQHLnGfYAX2k8QRHeYonmmtoc+G99jlVrHxii+WeQmZ2bMAh0DMUuFcrqRtrFb
3TF7GX0PaSpKG7oloJ190A8f41gP59FRPy4ma4DE/MSEIxeGecSGSm896/+EdePuSgLPu7A0f8vJ
fmbMW2+5zc3cpXwy3vm3p6pxX3U4Dw6lwzxpJfy/HYCPySRdI8S5XBWcXJ3dsXhttOasKZtuaxXM
+XNpgNpeR34EiFWZWXloPQTffrccF6385uDkHoc6fMzTKRr12MrzFYLwxMWnNg9uRBmEUUJOcsGZ
/EPqCgDnnAkdLRs3sY6LwBVgjZmFx4pRExdQ1j3mmG+lFpbHWl2utMS8axGRaa25PdjvxOrgrmvl
uSV+MoVbT6BC10p0Hzc68b5/rZald7Co6chW1IEpnHv2M6AkIO4E/ru1sqJlWIl/LuFyv0hqO/ei
5xs7kmSJ0pLvEeRfptSCIrmYvue1vx/YrGERoI0wwGre1IRqqZtBaNJAUw+yKS4IPBKwTmPiERyf
g62rMagMhVuNRTXho4KfvfPxjBDitTAzuP/1aQlnnXeLN3YhQ81NnTKNq+MSZwr8VRd+AHPr7BPZ
SteTQuROqST321SjW30uHamGuS5QXRm9DQfkaT0akRqTeHmd1J9Wg2AnjYRVMfs1V2NieSV8eBoc
61YEPjRKFodTShWPu960a4Mcq0VFgGyUxu8ibNRYhr3n/k3Li4ZioGG1lsbWCv7rxGuu3CFjgsR8
RvhYf6axPCZ41TYVSfPmlNsM9zoNxc1bPZgFCw8s19TYXBN+7mi25nmEqMswxgTcwLS4thbwHfU9
kbpXNzTFsZH5py0a2DDj/K00qpf5Lz8F/fg2aoxvkB8EP4a5xvvWM6DfGeJvqNG/LQxgJo02oEbQ
KLEGBEuNCgZ4918KO3hlDdtpmHCsscJjAWDYgzTsa+SwAXvY1BDiSeOIPQ0mljdEsf1MzsqIDNjF
k4YY2xpn3GqwcQ1Cg+2eyUAb6HEH/bhwVbzvC5jXGoycQdmwoUKohZuLElR+YgCCuc9nsautxxyf
5a7v6nG3iP5qDOnDaDQ/DqF87nGcIgO0GDx2/00a2NxCbk4WVlp/U1zHD92mZhmT2DCeY5daaztj
Syo0AXoEBS2h5Aqp1KnSlGgKli+l5kYbk/gLuXMBWTLBlOaoXHDL5aLDkGSc/kqj/zBK9GxiFeig
FkaAU1m9JNiRCmXN19o6tz2cndWlCKJssnwArntNuqZv+oQC6bhKGNizhIathA1Jl34+ZD9Op4Qt
PBqF+GFkXUNdMbO/SmSXpSjVETssB77cwNJW6ml3obJHzIKb1CeRNLAdv8QS8YU/mnzVRsV9XhbM
fDTXe4LwHYAPjNYm/krzWEXAqKjHxUZ2nlfveWpyY1+hx4Q2RolG88NtQOISoDgf+PypADE++Mzh
xuVtUbDH6Z3ugXN/0GRo7siUvnk0qGYrvs51fK3k/ILLptl4AM1Zb3Dxs7+ymfm7JtUL9dX1KfOp
2KrvxndlmVzmaZGWCAd2wZCYuz5YZlQTfXHXKGjfgyryLQgYXq/cdnleL79djENJs9hH0tnuLD8t
KOE7Rnb5tsoBuSkr/lejRbxMOV+pcIXGUuDTizJNf7fKuPjfH/gSbwZWPvCy4/UwVslPE+T6zJf+
E3TQD06WYm6xkW84gU9/iTNy3bGDlPo6xypzcuVx1WB6A+h8AaqeuukTUNhvqRn2EjA8U8yNH5uP
nm1CuQd3n4+/M0OAzZSY1rXXRHxAE7Dxu+Z7Fuq/DGh+IhZCp/W/BQr1xtJc/dLx3nNA+0kBcX/S
7H0FhB9JTACfLj6hgipQw0Dql8xh24VTYAHDX7P86Sna/DTBzSOyscsmJz3ahC1oLKG71jaAAC2A
VPgBRm0KSGoTQj8j4ETlezHi9GzEZGK+5Si1UsJFDe9s1okRIj+kk8N7jjyNsaUSbwfciwllB8eC
uFC7Ds6ul+J3YNsQWuJ75mqJPavHJGiVDyMzUtYVijP+mpxUazLqIgzElQtjApMqpvSzFg8JdxPM
LiH0+k2gWXC0byHv/sIHpf5kK/r0qnqNjZUXvrY0CO1raAKLy307nn0z/0UaU56rBi45meNg9bMT
kVmgB6p/7sOgO0gG2ZlpOajxIHJbDoMh9bVoe4TJE91FJ4HD89ezf1N3+MfX3II1zjg81waKliyz
Pccxl61ebmnKHcI5d59QZWFuWPeZNlms7YGVEtRO7bjgF/rp+iwvBPqLkMeVzPR1m4iWbfyXz2Rw
hvZMc2fkOaBXCl4vwY/bH4G2a7jaszF2y07NfPAwjEwm08DUHZ093pZRPypLKF9F51yFy7HAKalb
rgyH9txxP+NlgBM3fGZ1Mu9IBzICcYGOxTP3a453gPWSPNiz/+VNAwQI0scOvmmz7d2GV4eKWSYa
zl2RT3xpOzvbZn26dQKGJGrhZhWmzssaqvIcWPPfMUizXVI0Z+ZpAM4xS+EXYXrue/sen+dVsty6
MOrZKsJaO8uySMqhkzGn9gqJi+3YuF1T0tR+SYKs61cZKYtnjZuWr5licgIu6UzYYuOZJbu3uQYR
hIhmidPjyiU+Mjnv2jNOyiyH0RCqgMzACpuNWsbJkHzq+4YXkpExJAiFxyCMRW7kT829JRgVcCaa
o8FOrwU9n51Q37YIHZ2gQ6RSWMU2aRjCe+3CTchKnzvPPrDZjfeqo7kwcGTMTHQqedAfnKZyo8Iu
2Py7f9t0AqZHzlsIgs1UJk/sPehNrLqJ6r0gNWoiNyhPcK2oREaQ/boIZODvSCY+nD5ibhehiSzX
qrwXO21CohgWQ1UOHz2+Tn5WVfvdccVfsvfBlNOuCxbJFpcPYsLjxEQ+dFABcQ5jWiIwl7sqdXgB
QEnAO0K+P6ZSH7vM5/2Ac+nYMFmfVguoxNQsXL44fAIJ4T/H04BNmtoU7OUisEaMBYaU/8eAG1u/
iCcmIyTtvISL8/i3Ij7ZuHHxLJvyOLkDvlcZc/Jpg9PMAICLfMhRDRgWj7TiMJaf7cqnMo/tj8QV
1TnUs0E9RvHkQrNjwknc54FgQ0r9qsUaNajmChSHSgQ82G3gozi2AhR/cMC2fN1PQW1k1CxVFqVr
dad6147YhG9GCTl04CoVNRWTNuaA6VyUUQDXBacQ/0++z9eAAonL8859Nuj6hpJ3bDDf115CNMhk
UD6QbMlA6XN8nn+quJyPYTW2kdOwze+dvwQvyGz6Y3FleANpQzT8kFVdEw0s5qqBOfnkSUxdbv2T
00A3u8CEYrCAlyLTOmZ88wO9NSIhgEKIwk4nlo5/uqiZ2tHl5yKNUK1yn8Yw+zvpfLJDrcw2MDd1
B9JRT2HixE9eKdhkl+vVK4K7Hr1xY7rNxXPxb8d1918ZTitOdwioqb9WlwqiTZXUjIRD4ysBdHro
gCttQmrBtCIZPatsvbhJ/GzaoPksgGXz0hmc/5FBUgLSqESLA0QbQz4NOUSY/pm9ZoPvS2zWsBhP
EzQXN2WGJpOAMPNaOxu/+p7hBexiaO9chMweum62qYyYuSaVk4qo+wGZxOhyToY3IelawqsZlB3c
jTGqPU4r5C3kHwI4F8tLPJyGYMIAHvrHBkQYn5vgvIy9BrVgLsibp7ZLva1Rc9ROBvvTs6mQ58/B
aGD0dRiX8pTbSAUBdxRIwucWBxERuGAJXnkfNydqUhAYOsGaLpSXlSeCGDgEW4k7n7KsOKhl+eUq
h6/Q41PL7cQw+hkL7HKhxuvtOrXsHMkdRCm331W8gwdaUedFWfdh33Z7dLN/ROddhQjWezlBcUrC
qYiYQZ6qPAWJbixVxMEE3BBzj2QQz2PaQcpo3WJPMmCIXB/NeYrfmKyAVwvnTHeRH4W5iHfBNB8d
NX2bIy5DAt4NGSbvgZEj501mBttqtrY79tnr3cqibS0qsecYTHYCosrg5eK4vpa1+TnRCHqJdUVk
Lr7TsKweAJ/do7Cey+mRUYW6az1GSEDuKUnNJRUbhjqEb854+WBjub7DzDx9z8HesDH8wLdZEbHt
qYFTsd0Rx/yPhRpuuCl9cNw5PngDEnUoGq9GHqJ/ra6WiFsSnKaxJdf8lFD8yZCkXJyKWWlpWm9q
MqNgAbVSD+p3zPpqTzTE4CXBb6r/gDtDIkWQp1bysy7Y9PQ8o1ePj3BWckkPwTcn/CwdO51q9Fac
5w7D6rFvdna3/OkDBO31wLmkqLkH4GiNcCnf2ZVLGkf1jBIpcCWJ28AaXP/ESQqcF6Qi/Nl0MMHd
tkwkAyo7SMvZogNK1sph3kAZ1+eEBkH569ShH5Hk+jSaZtjGq7V3wVhxIU7+0JwlWV6WDm982uKm
2tHykkDyJ9dz9wnx1CBl0WD5vXlwMwoDcXBm8bYvdXh/YdExpNOT1Rj0A01BcCQJ/bNoniWIGH84
FD4hNLIXn2GhjE2wdg7dRXOLPgxbj7B0Eji/yzlRBZ7Yi/m/smD+a48vZiJZCPNxnjvJpcoUyVOB
6ihZH0ojXw6M4u5Mgi8bK8T/nhGI3Vf9cxvUC9O/LNtYsXemyozmD45aPFr1sbHwSM/SOzprgrfe
cbaiMhkAiGXn6ne3N1bqLjC57c+esWty8NxYSVryhBM0maUyqp1t4BlKZx9NKzMvBh/Tqr5hHOqC
7NDswoVeCwfOAy24KYFHv2TnrMRBjyw+CtCN7v0zRJ7+0rnmm8WYEbJlQsSH06CiO3ZHk+0t9DgZ
8QjZhyF9fmkxb5aqeZoHdZ2kTZyd40PLEIoIcHpFOxxuE27t8BsYY8wPQw0wFUMwt6+BUrAz+8bR
UNYnVlore5kYvjOOpDpC4ChoKgvYLJeVnlNWORvqPmHmeJ7N9lkk1UHRJOWBJ8PL3AyPloV/qhMt
Ehflf3Cc7kif3HUFnQ2vLOAjgCi+dkRbN3JR90Y7uufEcWhme8O1pfuG/efRNh4tN4X2aDJnE31w
FJydNmtrJFwYA5OKGzBgd8a/K5cg3N84F405EdWSafJIydfdEMkg5RdCoNDFPkhBfDtIxRFNgq8z
84ETyKWR5YAia9xkeLjhuOpC8e4q2X0ywQs7OvtQkL2LbwiDQYzBBYhwr+h87xgINF2166sDlydS
lj5RTjSqoLHaP7dcqFXz6IIk5BzAn5NLScNLSpI+SkiIs8BnpHf7xzgdFhdSwMHm1u/WsyvNWx7y
iY/h2tOoy4g+k1V7JZ7EhBi8a095iqEgDHm+ipzMsnxHqSrn+RwmfxoZ6JOL+p5BDDlGcDC1AJb3
Vv9EBttmyJbyvqwsGd2+EMKdGLmuRAGJvsKJJLBeEGv2xvlaZMEOGZ91kiReMc5Ss1sxvc0u1Aok
Zd0lSaEbpER5XwGocB9YzWel6udwBGlmY7W6/ZctF/OWlL26i5s84M1RUMtUaf1HhV+kmTl4zk1/
uFEHODdnW4An7i7lX7Ho/3BqZj3TheKvbBJJ1tGmcp1jObl9x7ysmc8Q+R/deVrubpFUWCVOdEPJ
TUQgkHgIrHDGXAFLGhh8k/N9ACbhPFBnl9sYKgtVoUVLVS3ylBjDMbWi/fwffq1yBuePx5FZj3I5
6XCap1lMuYxhKbIz3eP3GWrg4NjfOr63P9QrQ550EAdrlI8ru5SXOTz0M0vnKceOC3X7ZCIheW5Y
AkeIKthhGtSCvdq/3v79sSQiEAr/zZ3pLCbkkIRRHnzOOIoR++5GjvEXmEZTM8NqB1h0+90qd41h
mjT8Z+yZ8uGi8lfKnJDC0oKQ6Y3qZiqKmKA46OPyouZMWrrbnPHXkfPUb91whoDpwausQfCUGHgt
ksDN7yZV/pn6dqLEGvY07CjiFD4lP354BC+wntKc7P7wjPxwetM8uTMhKmIg4Z++PkldsxuBZ9/c
KBVql10xJjEHJFDsDGnaTVv5C+Hp4mqZ/bx1KD9cnMYHT7vMMVpano8TeThDNe6/uRQ03ZjvjqCs
Fiy1+5Ki8Nay6l9NALm0utdIAQduxLrkZETT+QpY/JD2bXZPSpH0aQqP31vL4nlygv2SW3COVv/F
upUo+6p7qPmzXpLKbeIaoo+9Rr7pyu8xZkZMWiF9qq1ZELPiW5d7rFvmbFjf55wTXzU91qlqXxfo
VHyR5gRp+ztj4ek6aWB+adcxMdjxcZ78D1M43GDGua0iBKqaIdJbiJHjZXnMO47Zck0o3VTLhbp7
/yQdDos3epKVeiNRvYZkbVkle4yIoJOX1LtU6z+Dv75baEtS0OXTRYTjxYcEsE3TsHmzm2Ybx6p5
tO2igStf8UIalA9ZJtcVd3qqZOxYYzttcDSMhMis3nTbuhmjpml5hMXPOoNe/Q0PkyniVF6aX60y
VxYGc01k4e2bXYiryTubzUKUgR/bYln+YtpUnZdUzMhX2tcbYN1fMpCPpXDuZdytvLv8R8OteQ4I
q7wsvYzwYAbHZcFAbvS5QzFsshiZKpNp+IccZ+6P+QiXBhbQRDJxk4Ed25clIGZ6cOfCR+vQhCEK
ewsgdOKkMnKSMD+7NUfigQfwo2BfrDvQty8q0YRd2+ZYdoH+sS1OSVIE9T0ONbpBzJujhh/AY7BM
6kgSt+KarJOCTrXc9cyqUl0GTuKLawn/YdJlXdDk6T4WtJ0n37B3Zply0dbfkjjtKawXTOX55+iG
sLi9N4w03Ncaj0kVxJq99lrTFN+PMmaTvEznxkE+e2P1crAL0ZVP9bORS39f9+Ty/v+/nZjmN7gD
/0GOrD24PJdHjPJfRM1PBbX3bG7kwWEKuZsbCxw8MPB7/sK+CLvLDVfdad1EnTGwqepTZrpvTTrs
b3gu6ZCwvxHp5qoiGTGs+rmRvsw1euMQCs7tgUihEvRFXe69viQ60HL9QUvBJbkJmFlR8Jzm5H8o
taba4eY0724v2yZzftwxVZA88ulu0H8YTTpQ0LitY94/sBq54yWtn+//7w9V8OHbjYmju3memCVw
XuJvOV78004ghW5/toq85vA+jfvxyI1geRdxIGlbD8QRWj4E7uKIZ6Pud90g1Sfy6GFLmFBck6bK
7sgw8DcUAw2X0BrnnrfBIoIQzMu7a188lYan2h/jaE2q/L0cfVa1nsHNQnoWQwmtaCnVj4oD8ZH5
mOHN97mLs1+INuQ4LEbU/6MG9Y0LTy3+TZAAPw4eDQDsNm+GAUOcKMoHM17ld7RqujnZ45YEXEDU
8MaQGQgIbCwm68LrRo13tF/dxXorqkpcZfZ2e9DGuKAhqfXvvszNiGdK+DC3Mb+IOnmEpug+22As
psLZQdjlpT919ZVQ2RNMesyuIuE3p+mdhhV/TlRAzhQg42MN0m93QyeoZHqcdcktz5f2tBh++lov
4fMChP1+6azsdcwspmx+DtBd/02h+3Aub/Rh7jiqrzy4h//j7UyW41bSLP0qZbkuZGOGw6yqFjFP
DAYnUeQGJpEiZrhjHp6+P4C3OzurFtW96U1cBiXxBmNwuJ//nO84WnIWuM3v5JDS9muQ6p9q4M1a
B25UBQaOWo/alCarhn2f9OlDrViMaxtFd+RKd0xG5/GbjZb0EADCcMarZHssItC4AySCuOzu44qo
vGbgN5jjO1Ohn78v+KXofJztDKsI+mkND2WwdFLRxu77xSEvJTkU81qvUyATWeGR2gYNWRftS4Lo
iMtt0M5DRGIF7299CW1YknF6t6wnWlgM0Og8m8QKCEKNXcgq54NyWADt0+hPR3QKDg4tI0YvLePf
4AwePFasS0locKU3lTjqelpu+96DjkLsfBvKargrs69lh5NzXeP4CvfJ7Btvl2ZGev6+vsvUG29S
qB+d7fjot6xGkU0wEMNHubUS41HRvnMVZmI/JsxeJ1dRRaLbI9vS0ESsaY+uXzGtaayALMPooT2O
wZE3ZbWm1TZbxwRMNgyPTzqOqnu6vJmLz8BzZkni4fshYCrU8Pt06kCpq3odMQfOZjuwLrVSJy2Z
O1VwuZ7cyP4RaEG2N2LmjngDYOLBFVI47Q9+XSUHLrEIT8CMeC7nf0TVyo3mmLlkQT64GkG0PA0w
lrD8kyPGS1XlHzY0gqZu5XNY6XdYAF00IJd7bODXGsn456LnbKUlNjE3VV8StyjvSb1xZuDjwFoy
/iTjDYdt/p08UlVtp3FYI+6+Qy0wqMx2N72pV5eFG9M66i+kzzeSzDITfWX3Yb7OelzMTPgZ3zgl
yp6imiayP2pGAnystgvkN2UiZDWW/dCFCmxB7lDoixUli9R6wcgYXWLfwi7C9YrTD6/7F0ARPh18
0TvRntQ0mIrKuV8eioHIrvYduTWW1UCjlp1gLnIS7rNaH9/aiNltXtf3pHCcJ79/gXSwn7Ik+hVS
27lObQN9Mnb9XaozT4Ffs18wqW0X57s2tW6yVeO7N9cOGOQjSwLYwFCTOS7/15GF+ExHAFQyN/cG
77gAjJdVn0b1e6cMvaOBE4ksZQyKp4R5DC4QwGPNdnI5t6nONNeYJTCOzyc1zFThts5iuZ+LIwg/
xF86SD+J/3835Gxp8fhZB1LIONtn8H4X9PYx6TvyUJ6L/bBshm3nMozuFu6AkWTHPoWiiOcs3ta2
n3AuYYvszlljSAMMNMrhd61jailSc01pElU4RQDl5PtLjWQI+ku1oZPc+WEJSmH8JHYOOBycH52I
mLuaxXtRe+mlAGHFatTKVVu41saYEZgOgaVzEJcfg032aaFNjhU+Fn1s4P9K4T2NdeNvquqLXkYi
qWbGjTIZE4KoXSM99gxxOry0BP12IreToxYEzw7EofuKtaec22Kwo/JXO3QX2ev+dwsVzw9bdMwg
MaH1xHPs3cgOEbsWO50+wEm0HAmU8PQjlSPa1GAx7QfjsQhslNS0/K3KUWMMD5fDAae5qrjkLGvl
smqyeqqiNRkJn8GoyTUHQdrfejaCQiIcLI8qM6Izpt5w0yhA2Y4HK6nXLB/WlXnQjfCrQzbeZWPO
cHVp9ukvGFHyg4+dZz/67iVWTfycNxd29OpnY+fsfyo3fgYI4n2vOzZvgPlfNnPUI57Ceiekb6/5
2Hq7StTFidJrPk6u9WSDQykberG8qPoglXkxdGblMUHu+z4QX4TOTIQ496uAVHir3e51iu12B4UR
aSCwg2dJzWcXufsJI8saZ3R7LxvtMIDRAwDOJJTZEUnPLIZ7HXIgy6MAq3YLSm7ewGsNdSTLohLq
gquF02z46E7X0JwYJLKS9R7v7i4a90XJpmp0CT07EYpvUbjHDoPMxfaH95DCu7PnTOLMGplCgGHm
lbHGPinWsyCf+ufa5JAqMvsHy1byGWftg53nAm9IeGKyNm4Uqv5hVEZ1FbxtV2nF6GyQrbdZrvbz
kBuZbbwsj3lsngoxqJtRlWjTBvuCpeXEgn1/nBr9uFzMnDk+Xdk6H2Nay0xqWuYOkuW7Yxm+0RbT
gXf0e54QT2zjsHqURm/yKgv/5GT9g52Zh3KutSqV+VD3dExPbkcz84xEmC4gS9ot7tP8eQzGCVAE
O6iM458zw0UgHFlMFjsAIBAXHw3orCc+MPiippY9ukXviqN31cM//iDNAudAoxqyZBndgllSGLPg
C7uYsyNw/YG8au2qXjoZvSYwKR2SumsvF+LEkfJXh92G0Thrl2alVFWpALffvKuICnFyY7ALveE9
WEXyRB6ugTcTijksxnJSu9GmaGEFsN8fEZC7al3o2TEaajrl2iy4a33sRaVI1a0JGcmaXDSa9aBq
a0P68yfeShDTRLbXjlV+TRgQjhneQK5bdM2ze9wsdSi5rzH9pavqOCVEI7k+hnuHeoA7VXRsc5hm
EEmAlE5lPXa5YafLYTxoJRVvM6vtPqry+28ksWP7uzZKKVkDBDsfoNMKaRDOD06muWoV2k40pxU4
WIO6YqqS0KFUli9uOiaIcCgimpGceGKgUbRkWZdvjUH74kCnWTu5QT+Xxwm59uP3siv2WZ69tow4
r1rtvKcuuqBKWPcL4wlvYP/idADiZDsTRZeFBMn6mjeowrp03Oc00e/iCK5/UzhQwPM+P/4rW1gz
7AcsmK7xJILHaGDmdHWd35NArFmnWO5KUmR7s6y4+NzS4OqLF0N78cwflfWjtp9xqKwq0115JO9t
C1M1ex7T0jast7TIrE+FcaAM2wKx0uyb4iCaTVuXZNbfx/qhbh9mofdfdTMqPKQmh52FfS8dUu5a
djIolUDnDX8MoYPuMW1KdlwDOcYY/ijm7fILylA8xUeMNQfE7nfdnw2zFR0A9QhssxSryELm6ClZ
Kq36B12TzEEjwoOY0291Yz/h29ySzuLKk5hP/eD/Vqa7LSRcoUkqbZ2Gzq1WzcUEJIKGz6Owk0NG
VjSUHWg8z8lXTC4/cCi90E3Iqzv3IYnCOVpeMoN2bPy6af8YtQ0l71zyk6B64lAJ+4ipMenoxpfP
NYkLcGQp+ZEG0WXcakS1sTv3QUqqPaKnCFKqIZhslhYTrIleBDs3tqGBqR3npmbptIwJXj5aRA9F
9d90qZr/uUvV1B3L0A2Go7bhGsZ/rq0tqlL5zZCUqNpy0yN3Xcf5JhW3tGa7X9qjYnjFjWcoblzv
r7vL98KG5kvdxwZT4YO/Q709WWEJ5EArMhodLJ3okeNYD983it2t7Dn2/O1f/sd//Nv/t+rx+X/0
IdVYxaiQdJr/9T/e/Gp+/dOdbQFvdXxo/1Tj45+6zZr/+Lfvrur5b/7f/uG//Fl+yvOo/vz73z5k
W1CY9vgnjGXxt7/+aC7fNg0aOXgO/vHz//rD66+cf7et1a+w+PNf/sV3rbj9d8uE6E7TiEndCGZk
6nP6P3Xz73+DAPd3w9PnbzqW7RumQVPL/+oVt/7ueWh3JG7m/+geTaa1bJuIR+P93dUpeBGe4zKD
cgz3/6VX3DbFP7/nqEu1cHx7to1r1fSEvrwn/49CFDXqdYxr7isui25nmFGwj7FrrbsZjF8QiuvD
/omLEHHh4sVkIDFfVuqYjIW08KEBCZiuqWNPeNrj/KN2g5FhMjJN63CIXPSnCDgIrMxk57c9aR77
yRLQ0kv9rnNbTIkxNv62AsXqdHH5glyKHKxZr63GAu5ZQ7qhpIf5bJyh1qXuqq764g2KqbarQVyG
TWltq7mawTYcte0ShwFzJco7o6WLoyu9bBUOdvqMnGVsJ/sDZsR4C2oHqoO8LjUUXDp/pIIsS7Ns
x0MdITRT/QatPT5lZfEI/5Rex9kKl7NwMFU7CdlwAui99DZVAqurl+SbgSk7PVhBY52a9s0LnPSh
S63pjjwigRwZBp/Ldt81qE6L4p7rOeTduvYJDsZdcwYYHh90GzsjE6EECadvNl2tq40GFuYQ0QCw
pxzeWi//XhTyM4hUC0wAcpliXFNHFaf6RoiDDtjr2KomveowQLehFt8rgAGQdNnW0o6MRWFs/SO8
XZnuEmWDz/I87UR3nXZavlLz3cG0cW9ZdROwqRWwQTQssGWt6dtlKomxZ7w2loCi0bi0rnCqtGtQ
heuyvaWNi6UL5aKfsNMk+WTtoQLpj7TnWEu/tY4wf1vGOWNMA+zQlg1mfzZN2G6Gu9zxb1kCIKlu
Fe8p2wirg0aynEgEN01SOJsxsE9sz/QCVLozMwpF0jd7yUVoa4rnRMvdiylMm+uW87OP32CGLsfv
xhiIGS8P0/LbSzmzMjTdlRckBn8XpZy+nMAHdeJDIl/mUSatL1ihGcABrDRpNyCfvbyKll+I++/f
RpBqgpdTI5NV3gDtgE4Jt44RpOH0IRq0GpI4ePHlRiWION8PwSaSvSkTzT4lA2eQsexaVP9j4cqd
BosxXNGUsStszfg9YNJZxknRYDPdtzWKBlz9kDozAmDmucXzjQe53Wwz3oOwloz1ECfjibdTsjF9
J1hJ0PM3pwT7E9mfVe1hD6GKuC+TFxcXwZ7Tt4X8n62iZEKnKPZKYl/UK2oYprQAIOIZ8FM7GzOG
Y5vRFu2OX9D4dPQyvoRWCzu/doEALK8vG95tN9OgJipSdxVK/Gq00je8nOIHCgFG7w7MQ67E9fue
TbeB6KG4aszdN0SQQ1TmFq9ZbLykTlVQ7FhSYVkjTW1xWzZbz2QMpzuT/tSjQWFv+b7jz9/uCJFs
MAQxUKX+ovSNZ0M6z60BJp+4XnRbyjdE674Ps1Aj4uxLDBT5dPM9JxXpVoOGiGdq/lVFFv4AwYMe
MN/4yrsRQ31CSdcpVizchyBrP/1Eg+SisLb7sVc9ZKohHLHRUs06WHPtuGRCQBItzcFT+Ml+mFA0
lr+pUZABYD+kiWLuTO4CoGKMBkdsVX9E8RWFDpJAakfXCMjJ+9hP8DtcI3iMYTXv3GywLr2hXnmJ
sr0ftMEcLpG/WVqcovudRdLZeJQubKSLPL6McbXG+4wSs+RsMMr1Mspld//p5kbDyYtWOM8uz6Zm
+9e4NOR5zHSHrJ7Tv+LsvhKiu7mxIe8WGhE2pK8xoQqoN7vuLLPU35It9+4d4YttyLSmNUO1XeZb
umLw/v1sNp0fX2quD2tvqKJjD5FnUZe9vrryrE1MZwIYeCFHlJDCNDkYp6rGPhFkU0QcunKfZJD9
HNIUE8FM1BkLod0B8QqmlU5P5CZ03ANJQmJ5mHW7WVZvp2akRSDxD05kgtdW03ieVVbVhNUpS5uv
Zf5bOYL1blm9+yKsDzZHD7vP81tbRsVzjL0QBt99DpYKMu8YkzsBTeV3slwbll4fTCqDFi75cmO6
gdj7+ivu4NZ2ryNx/Wht4aeBk2ftWUCOC2IumWFz8Ke4wEmn2rXLNFuRvSpTB3/7jPHq26LFOxbA
661D9ymv1IuTN91JDeSil8bm5dGHDVEfqkjofIrmNvfM6sujN0yYq3U8PiR5NhQJR3cNLWtWZ8v7
5c0niu0kWZKNsP6dtu1rWJrqZPsaLp+e/S+wJ3QAK4IFQwTXzzTA971+FmllsTKyNK5SKfN3OIV3
ri3tr7YBmO1+5B4z9cGMxUbVABpVhTUyhXu5tcSg7RY/gBK0KfVCX7f4kW6NBUjUgXL0k15CWoQI
z3Qg32Cyx8MhNTCPWHx4bRK1p0WXI/ozHjUjfBvUg9SN9mrNryvoDA2GhVvtATHxDFDr8JDYqIA4
EOV1nG+cSYOiao17esasH0MU/zLUVP7U7e6MSY3EI7rBKSXXc04Hq8LDiD2ecND41Ef6NfXHCddE
MlafunnSAb3vIjM393XqONd8gjc0bhGzo1dHUI+DjYWIjQgoNO7wFIgMIoLX+2RQMIjA9IckPMBu
IgogPmSs8l//9EUIf49X16z2vqORiQEYblZBt/MjmYOiY52P5puOtwh4QKwD44jkHQXuPgH3camG
xCJdYPa/Ive9lXKO6Lk/fYjQq47Q2KOZ8DfjrE+OZDlo2/IAR7NxjdjAMTcGF1W+wf2Biz5irLYC
7bhgGA14SqvBHZmlEA4xZ9VwuZm/lcDgPmqqevCrAoZK6P4UrbwpSaDcirtnbEjdM/0P95Yf+Ncg
QMCsMk+dCj05E25unuxsau6HHJP8FFfxyYvKfg06jsYAvAAdR4BHs7B/8dny3RO4nvooTU647E8p
dYls/WC3jdpiwhkZiPVg2SCbbyIEqzs/7uxz76jn0JTRZlnvoiqUmygN98vKbMzLc3Oc6vYuifLi
VdNTUh+jOT345oi/hUylSOFs+Kb3EtNLZWtB9Stoi2DdWbp5mYKpvwQmI8tQ1gc2TdVmmKzpFuva
+9Rh9O20wP2sKNzTLWICFjXBd6Rp3DvZmGrF5ka9CiOhjJUPhNNbxm5IxvKNlqBzLBSl4jNsCVPy
n9LriNiAxNwbfWBsTbe0Xw2LZtsi6DMwTc6WFnFStUwAHjWSK48KJEJvifRmxWG3jxnAb4axZ7dc
suGICXcyUGuNO9jfR1Tyq5cmzg8hbVqeWkrVrSoA/U4+ZG1jDv4V2BZ+Tv3Q1179axggVzOwptsZ
2omN7ZUmOeOz49tQzaKHntYw/BtVClKV6DW81pputTLYwyXstj3Ymphz+Yov9Dga72jjAHAgz87y
XWoJlsuJ15o5ub/J3eYtZmqjSPBtYwm8lJ7oL7zxI1Z4OPxDXnR3Q11JGuFrjBeSp7AUwxvYx/mK
QPfRCf/BZblUaN1Svl65+8DU2Dm1DcO3hK6cujMLsDmlecxw8K5nzuEhZ6K8L3x/uA1+6X3XFi2k
PA97xqrr5/7v3HAOoy/auwZC6U7WU/LgcUXYZEMrX9qGS0YZVu25Yfq5btBZAMVCR5g3zcvN2KTA
5Maq2UEf21J+iCCPZ5SLga9DvCvsq+9YatcYgoVHhg1R6R4WP1eDz/mLoU3qnxiUnyrb+hFEiUvi
G9ePlSQSKgNypwegik0HjekNB63UaJLPqW6+0kg1zy7XtpUdYSYF6OHeCVOhgv3vr+YXtp9EdF6+
/4+/AVLKroRg6m+0j5GNyU8Wg6JECDA0hI+tZLFkNkhDcGrg7rcsvUVDx9Jlml2Bp5gnzSugS0oV
KU5Jo5JsGSBQGqgxYR3TTx2Rg1h2XWUXynf2GatUK8cPwIRk2nPaS53Jxw6UVLNGWT8sp9BkKL6M
CdvDJrLYKXi1vyuTqXvmLNM9m/q41+GbADzFk++a2mWBHhYiEdu+EOmadb+Pm+iy3OCWji7Ee/66
+/29xlWHOM1/4jHDpMFb8dRr1dFz6TuY5nNkbLsY5o30Qj94uCZd1eyWudJyI8IE6Bg1UFFW5uvv
udIs0C57kTgPrY2WcBHbsACuR3sIcXgG1h2NFdZdOUn7brkb8QGj6L5e6aZv7n1lsz+JMNHFgf9R
RLF3dPm/7uIqepcGp9xKNfMmKI33GcPrV6LepzIsjd/o+rj5+uCXSgkQdr6ot6RGvW0bFB1Y82S6
JzWD1n0FcW08aww9HjG5f+Mjl3teCjepjry9VLj+nbZtbi30jEuFz6Qaa7fcQsPYjtj9q6wDzM+I
I1l3FWODQT6klCMcAuHQIgny9JoOzvZ75zUrCUXVfH9rURPyPAA756YupLvM2FigVh/DMH/vhuad
Fw6wWhNXT4HlN8yrzWZtQ+V4mgy3ehLAMSDjcoRJY/mo6wpjSg2wZ/BTfy1sHkbj4bmpPeNZea3B
kYDE3tC1lw5g6sod+npfZlr+GCXQFUa2oJREzXPWLB3vCde4uz60tH3raeeM7NpOHwhX55Z1DDTT
fer8nIu1k8rwRl1nRqYhDCGYT111JQq11hvT+QhIHa3oWmteiqJgbSfJ5PvjTzxve4Jz6CIx5FcR
FD/kBJ66NebGRKojUHg7FWE4zIuftiavNmi6wrJoxipGrO+zP8PKYmvlKwMAziyJRyVhhbCFOUel
Izg4eg1h/xPEDcNsj32FwljGQa+infnDfXKfdI04VUOQr4qJGXBtTcMuHDDgW0nPKaiO/OZU9sDD
W6uk+IOJtsvUyEi17l5LchZDV21y0hKKVgm3++WaUP2nFoscLE7YBdQqqKxYC+RuTT7VofFCNALH
CtvolfPlhcOGaesrmKSnPMES7AS/AcZuLZw62PDKCwxdJvs5x327fiR25dQY5UzbOyeRUKRM4K5G
1WMdJfjeCGN1aptoKW0Jk7USHbgDEECRKk91o0P7TpCXiL3EFs7pfBLvCbqyn4gX5PpHUeka6TjM
lEH1LLvYPGvBRNtQhg24b5m1lHPLG6YuoY9k+XEBcIZO9poxcC3mmTlD/tgStgneMpeLSjF9cZIg
nu830boyxt9BDi2DrAbkpdj37qae02wDugrRDwd02MV3WflhxHl+p5POGm1m2qRrL64+6TRxXtpI
p4VSXX2ToV8hmGmNDkldY8JQn1o2fAbzwRq8a+yaFktOwDyt3RU5clRB4k2zBrp1FQERSiVAhrox
5t2mvAI9YdIM5uOAcz87xK1ykc2NR2QV3h2B+0rsmTO/UTcUOPTaU22n7zEZXIS96UcoYlaVgmC/
p4VEsKFJk90s80C/90Nl3Hea/qt28v7oK5dJfRcCgMJKrsukvROhtk9LuhQxbF98LigXjCunoaS+
tecDqAqaafNUX0WIY1v7A3ym2CV1zIPlakfz4tVyn2tYbefWNLfS04uXwYVN2/oPkCf8z1reZ5O2
8lqmRwX4jRXgsemimc7aJiwz4LE4ZgVCSkUeJAH4QtfH8JAl+N6SZthwaNVXNexIGO+PwoiwOXS4
Gls1HG2H0yWbQMhPoj91/lzcI33AJxmZqbgTD1lMz5SABnsYcyZ38fQo6ehc5cGcqaiODhNeUowZ
jt7BfPXxrD2nghocJlIhgwrybVUE8bMc6dlogFbE6hSWrjxNFNJvfbjp/CZGdEC7YhtiFQ8A1L84
Y3wlyRAzdQZ8airKE8SM1AtYgwxcZr5WqnMUQmRJGPCA5LQY1q4sA2SKXypOIqO8UrZw6hRtmjQP
H2hD2rMdjh8YG9QF0FKdQMyqRnpYR0ggWLMswaGzt/cV3oh1M3f/jMZFxw19LnM1EW/kGZla8tcS
h0zm9YfKBPqRtgMEOx/u7JiM8tgF1V4X3pcVohzGiQFzytDBtQzRTyWaL/MlmOSNJk/5KEaivU6+
T3qRrGSK3JEg9HnWD6D+4XZul1mzlJ8IOW2BGRXb2kPqM3XrUBv2Oeubs0+vSKaTU7cCdvmsC+jJ
DPEG0AZUMdVPhRm/yyjKjn7tFShPhfFaVXh+6vRkhtKEs6Du9VC/eZ75qStKjkuaSkcyPFbK2Lco
8scujvHzaWVxmkIy5LnG9BrRDQnZQ8qy8u7kef01BFqQWuQwNV/sLdfsT34I7Dxp2QaJ7oNLVL0a
evOeGvQn0cfGuUjU1iaffyi895jKvQPPibF+hIx0wluqved9zfNL3GuIMCSZtY5aMbreicTDTxT7
bAORGJKOV54B4Rkk53fMn0g/2KXNplKm/PBTPZlXWU0/6Xp9CdL4a34OKMBKX0dz/Cp1uDBlBMN3
zJr7cNS+rFwkd4VFlkEhbN11oflA/k+gg2gxxFboKf6VaXx1SSneQezMjqixWC0xJde+bWIl7Lmo
NyJ8tG8ksJ1dHIPrUQ3ANH907kUKkxxzvLa38XJjSgSyOnNz1sN0LyhOOg1R/VSpOXXm/4gM8wqX
dbbUgzwyvOe0zT+Tzl4Be6gpBeZtUNUGo1RFnAKj6h5xwEPY461JqIvtotRxXZuv0UTlUYMf1yv8
c8icfFUl+dfU2mJdSVTppoRgQ+9qv23TdkJb6zBrjCJAh860k+zVgU6tdpv245d0mYHaRbwdveJG
l+w1Ib+/H4YeR2G81dm4YiEwtxB+QByWYJD6UhdbM1DvVmXXnFTzxyzBTGsCFWJZ4XTaC8pHZDn+
HPNuFdkW2DCfMeyAIw7gY3XLMzJEU2Ffut69b3UMa4ZzNCuP62RrkPSsK2xppT2stCr9RK8n7ZtY
KWgLMXccueoWF92Vve7vfOpmKD1FQv59Ou+lGAsDlqg7iKEOfIcJXP6OoAuRDo9gtJ6hd1f+iqJA
+zLG6SyLeMCTyJj4bamRm3vuJ5Vtrcx84ce9FllRYebBHpgOg7FVuk73uXLR/Nk5r80G6+sIPW4T
e8VvlpRf5Qj4NLTkhn7Kdq2xoKwb0f2Z7PJP7/Fmp2yBjEgCoCWCo1Sb8r2c/EvAoc30/PSeShEq
R0G34cMvcSOHzcOUMWrIQXshurwzZcNsHtt/wgErXhQb+Mdd5xYKyP1jbL65XMTQdqCMaqGAcpeL
V6xj1r5UL6WSzg9dNX8stLEdNvG9BX70XqrC3vGc/SknVBwZ/NR7wz/yIXlxjVJS2EzZDLbYeo0i
K9YB863UzYNTKfOd1SqbZYKeIKdw4Kl2NUFFsI6w6QCHw+D3jJQSEdP5FOVsgjX/uI7xgfMAAQIp
Z0tI5CVwrVNTTQKYY0DIue7eIqnY5YY0f5h9RR9181yWw72PPXJXBtm4Gdv0naXpU3gh8BI3fazl
UG0nqABlDJDTG3bViKXViNvppQ6bPS6Nhx676SUjQbYhDyWx3QPRy9dRYqxk05O8F5TuOgIDG9cM
FMxWxUdtDnn6snuMoz8wXDg5QFymlWIbVzlMPfHWzW52GLhyXpYx6ygi90ByCeC60XGqNP1YcOnv
mi6D4GPeA7/0jyI2d6KKWji/PhXERQMETY39jkcVUElFslxza5yIGPcjGv7iQE9feuuG36w9Fcop
DpFRM0BLoKtEQ7L2CHWMrmW/224+rOLQ+iAxRedwqmMT2AU99FC7ToJtzkyRbCCt2G1evrtsPHEj
98nGi/mVlaP3K0fU2k4NA/51A2BuK48x0WEOJ4jetg6zMS/uR4ZV67yb8X6+bLfMedGL8J7NJwhH
ltGqDgRmmfZP6tHDKynd3Xatc4lGLrwumYd1nCpseOVlyLMjiRGKdrrwjhKH31aCgJmFTf4AaukU
ORUuBnPkc5R3B7dGlmF6ou7g29p89vq3aWoyEq1k4UJ7lMC+w1+UZ7KUUB8XGHV26QxrpTtZxBKa
wwWsPBQ8oBUnbF0QYyr/bZBBd8+refGrcu2zHjIxc/Ziykvo2TCZa5kTyk/94wj0Yh3IG8zebNfp
8t5yhpLqI32D0RaSnvDHddbKXVgknyKpy1s8qJ1KR4FUUFVcUWmtHp0xononpFZefJihTgy8QGKj
pIpxG/iZQWsetEigZeauXCc1Ro8ATiX/zhlWpqPxBx6WStUjQjT9+HPeK+U1rlatbxTHxPJWEAI6
w9ppVpMJiVt3jLXLa0krt7/1TUQ5JcYN+1T7CL+YGDRQ0JCQrztV0PhpoxtBzeexddVtRlja4Ezs
DjqdD1fyZk2E79OGTyxHxNwK/ZXgTEmFn16dbJNIwpgnJzMiCS5mG5NTAYuaTD3Z01zJhNB9rXTr
K0vCdVrZty6TgH+C5BrFGjN09AlF0rrpCKG6TvmUBGwV9Ww6GpV61dggEYTAiHd0DSoORuiFZt2x
FooowgVcf4LdqrdxHsQnvbK3FFqOF+bIiDZDYOI+74ZLb2qUF84XxsmxuOZyg+UXBJ4fHoj1yKPU
8tfl23jv7WM6dVAofOtmwZTaQZjmDALS9rZ8T4q9q6CkriKyd1tNp28u9uGF6yNIrbnxnVk/+5Up
4tzKPaVHKWBp6Oxancm75WZK2zcdXvxeD021l6LkDQz67zF37frklgXR9fmuB2XqZjHiknF/m2jD
fXUniM/oFyhYgPnZdXkdbWiRu6Ixj4F6ETN9zueQctqeSEl4m1x16HQaKw65SP6a7PMzAXoGrRF1
gWe45aAwFWzcqQiAKhoZx6/ZcK+cxOCu2LUJfAnCojAyGyAE0yRxQc3D7Ep2AYyGcPv94/wGV0EK
fZmc1NC9ktdtYI2sO6jI+BoE/tWUHLivWcSSexHeGSFADkiUXKaDP/k8gaamqrjZ9vQOQM+DSQCL
kPmfs1v80sjdGoceq8f7nYPFtcO3oo8f09zvzjA7qTua82nImw8uPBn6lIihiYkWrcajav7O7pLx
RhbrTc2WWx/yyKMZ/JntGW4D9VPNTueQ/GDiGjuu6QHFE6p8q8bx6OCo24fRMvhpqSBnJnUYRjO8
saneRoaK6XzR/DN8rFWnOK8tN1ErzqEMv02MoemGJ93yYICPzc9QD/PfvQ3bJTPtF6CoWzWIYPZw
rOKhsI/fsinmaC5Xdbhl8+zdJfON0LrsXIbqUA7KI9KqM+LFufKkzV6NPg4OndZWl3GegEGGIEA5
d9X3cblZ3oXLjzCzUN8ZHWegkDfktZdhy6snhnWPR3zr+GTlncBxzrqYrZ+jI/p1wJ4l2Jl+aZzk
HDJfbr5r4lCvsk1dEujf4xtB0jEr9zJYOCJA58ErMbAyoLowQJdpUhyWziSC9QExFtPlNKlY+WZv
wTgClNfc9tOi+XknkCeagtrBbI6aEV2xr/Gwp2mERTxyBo4S9Qi321P+ZvmJy42G4rlRQcVGqwT7
xNCQdh5fy2mmLsifjOCfTefObqh+pVYBtLoS2SYSRvWUkDFcf//0hqIlUu7GTqaB8QSOFm1A9yZa
chXvI1eRI10er68HMGMWdSmzgZYuz7s+P+81gUFrWkeUW0i9Zm8++0ImdEfX04dT4WEi4aDDpSsL
dv1IPkLVhCdsr5il6ZTf26SoJHIO8Tj2TxDRTsrvy/vAh5AJ38reNWNBtLHuclpo+v7DT5hyj/r/
JOw8liNXkm37K9feHGYAAggEpqklM8mknsBYgtBa4+vvQrIH3X2fdU/yFFl1KJBARLj73mtLnla/
do/WQE+4VWV3KKvkt99Wxc6e3WGo+mkXl6PcZHZdEXXl7zw0nWeiTQU2g/nCJkhulwF1/7HQ5fv9
aYgbcjkbpunLe16gwMjwkxxYBMO4aXEhLzQE3+cYk9n8XSwq6jNmBGJq49Os1jtR1CA+76qnn9Wy
0XXin9CjF7Oq/P7im/jacyM6auPEX8YxRxWfXKih9YGwwso6//wp8jF+Ocn6/h7cb5f7G5GjmViS
iAVcS4+p40oac5gMuB0lnSm3U1iqs9kVMXdqG9ue2I+NxrxUQfoty8J6UPNLV3KIkiqCCqTEo2a7
/S6VcXtkOkZ32xRvqreaxSBa65zW1l9Tt4ctE4Jw10JEZqAXAydw0aVagsbSFEpte484A/l+UpiL
b109R2dGuUT3gFs+gUtSo5z5iXGkm0dH/RBRvrRJLS9JQyOwYaLDNdJXQQMW2ijIVMgASLJSZV+Z
o2pqyYqDFL1ewjnGeIO0LT8oTcMlPzduOY6emp4ZzX3ZpaCLDz9/oarhb6wF6dZO/WZ1tx2OwJPw
sFrXmo0GAstj103kKgwTxiwPYA6mvfZUGFIsUNvoOyPNTEjOLq0XJwVg13H7FsjdCFILg/3d2tnO
4/8wA3Nf22Q2NXWx1axQvSC7eEIekf4upnz9s8jBrHvvDYsyTOjwR+/zk5/NpLZK/2AQb7fsLNNi
q2nRyxJ1jE8ChnXk3YLaa3a9QfwietScjHQq7AYtPoetufN89wMMdoFhwpLBY74vpd6etREDrVuG
4+WuQ7troYpusFbAEsDtoBaTAcOcu4igcHQ8pjHLM9PIv74YtLefR14N5ChG0Z/ez8dPXWbM3TzK
lJ8pj2sCA7urmn6Mm0Jc46AD/WPuoyTW3sz7LEgG2R/NKTa2oydP98C8+SO/52gedTbSm9l26BGG
G0gg5oYOnrhuhrMtCZFJskwdESeuOqszX3rpXO67JTKWn8TWIo2GLSQUpjJzN/2+Y/bzn0hw0Zex
ZjYLmNpYkgZhfgJWWk8Ku9L9QNALTnr3JeL+wBg9qiOlle0i0QOLAz67y/0Fzk666lq2DRl2+F1K
vdhORmC8DGb65MdF9xs6ypM/0IkzJ0CcxEq0RgO+pgExdf/6k5tq1JwBns66j7eeleOAmc9k40wk
a2KJQ97sf1kksZSkyi+xQtv7trKq197BnhUzLJx7+2YVXeXsrhfYmievMm60L39+ZfIl+p3Zjl8/
a5lhj3s2S6zz96UgaZtdi50hsryZyFwkH3lIlOTY9r8pmzfCaoeXu6poWDeqODRM0X4DcZs3XJpG
vCPduGcpc/d9LTEc59634SfNq+1oxUeaMnS2qxHpYUcVoFzyBLFPQS7WbDScjcYB3q2BTwLlHg+G
oDgeUDk/h6LfNhTOa3BGYOedU9tk8ASS6qaZBnK1UedyhR1rL8CvYNtP54hNKdKCjdOI6oAxgJJ7
oGRj8WcBtvsbvs1yc3ffhwNSIkjMeyMVatkGwj00Vg9dNkYRU/qTtvaFjYqSWI1L3ONsy1Nv2qhS
17c11MYGaOGPFbGHEGf72noIsaN1mHjZQFRU7FQXO7dKRL9qrSpJlSC4ewB938/pb3ZffMWhFCdh
dDcylZgRz96ReIRSjRyw2qRa8142Sb/D01cwmXpPezxmxK7Eu2z+EGjPbaT7cr7/DLGU7/EoydFT
8uM+6LYMVZwFmV+nLg+/cssa3/U2g5kUeV/3SZ3kjL7qCkUVQR/p2le9g+CHJkNYOuVDpmBVMKtg
3uAb9gPe5HnOqeiZI9pHCWHn9j80dDjOACXm5k5Lx19351fLnbQXomedxEMKVwaqe6O7m8mWPe9P
+0tq/rTTQP/vsfqodSHgFBcwXYKV54/5+n4kCFUCDxgb7rIpgxphSEFslfvws1gGw7Xrk2c6EnTR
5lNqnk0103uGe6on57Sf+QfeL35q4zDWQXe5Kx6jyELlxKRnG9GxOrsRPDo0scNag3Jykbn126Dz
8UbPxNpXvdLY+91Dq0mxD039FXzDk4EJ8Y+W+i+FJ5PXNMvajaOSZKEbTnISprvTo6z4xynIMpvq
qo9v0O7Cd5s5kTFrAk1I24t+NAmns+YGWG9t7mNvVhN35ThpgQXX0BBTJA8/MIl5lQrn68iXPxDK
562MPLlK0oAOVuOx5ofjSzCl09c9WKDVdGsxInLY0HzMnmSLRWvSiw+jSACbcrBXPd14o8rEC5hA
Zuag3kAWhjfLIygQ9b6/pRc5HSMliUNznOJa9R/3UgPxc3vNTEu/Kn9KF8HsToVeR3ilpv/u71I7
N823zeirM4mrzhkis3MuHQ6SwLJJWWpb2D1Om6zb4ZJV1MLwEKgFSlqHbTrrIkl4WdTKuJC8t3RG
75vIBlQNmjKvsDBQJIC+qfKGyQjSG0/HGxU4Ae4Zw9xRXtMTdttHMY+rHGb0daW1aC+7v4zZNb3M
CKUvKEU8W19r5V74TnK1/SdpuDRmme0AC78asp1uQ7Kx5yAPQcp67mjOpU5YWhHRbHoaduu0JnLJ
p/0ShfBj6jFmKsMos7dsimym5Ug9kxBiYhmuCFD9QuIwLAYXWEaawKJnJAq1i+B3l/prP7q9ST8r
PmehvrDl8M75Q4fr4p6508TWdxrQgzCCiFyFhjTIfAefsTy4wTUJI305qJkWTN5C40vyeSwTQ0X1
Xeatu9Uj7+QDP9BQ2pFdhK6IycEvOWnbrsP2F9UdPdpAfbQcX/fQTY4mIN8MvSio/7jYZaJbB75D
R5Jci2VTtEDkJDoPBmer0AtvZRIcOD1fRsc8dGgR9SkcaOh91YSnHJBObw1I7FtPTxAk03leGHF6
SjiaIf77a3mlQiE/yWXpFnC81vxuf5Vhwu02jGvjjg9OT+1vWxrxFKELxx+tnFWe65tlmsOe9+qj
tA1vYXVVtMfYum87W3uaCU3os99SO9JOdmHs3KzxL0if4VZMS2Y6e8drv9KBVnsnDewGZV/tK9T2
tLrVvEzTBSmmv35SjUvdxOVHu2rH7KVaVSW96yIIN2OsG/vEAU2Zihs+tlkEliU1VnUCXytSk3cR
IRILL6L/0BnxQ973BDfMM/0C6VYv9A1qT04F2BQ2g6NZa3RECewv+Bck8fo2T8HYmysctwAvEJh0
9GuOXTt8TaW+DEvCH+gPYPnj7l7oajxWlWGtI8UbHBW0/VhH6TaiaI647jMpndwsUVy7qUp4azBD
6PNNO3GJAlCMZlSSP+/eZGYRKNhqa6oiNEvB9NmQKzb0oJINpEimJkk8KXaDU15HfUsfa8T2XjQM
Gv0ELabLFOOBmiPYkaZFyJX10mN+WKY13ytXFUplABOQQeT5vYD6QLun/US0gtEfUwJuKHula1Lt
CVk69EtcYECBipAJmpU+UqaDaDeRC8bZuA5cWtJ9sonxVCMDQ/s+hfZrOBZfoTerFRizNnX9J/Hl
iUGFh/KceDO9ASMRJunVBbM4RP57TNttiUz+G0X0Y5MxOPR97MsMbq9s8aw9WfSrtMv349TJj4i/
CRRQTnxo7trMwvHY1o9EMTS1HHcFyVWRsLdjJ1ERe8yN+valm/QSvmm2MSbWO7ckj63CgkF6hf23
58SEISZ5sh3b3/aOWS4JvXprbOuljUqesnnbiNOZTC3LHSrTZVJSu7WEuJWiBcc5CWTPtvxSUbmi
vcO0xegXhqghvfe+3Hb5V19NW8AMNBpLZSwgXlmEio5rnoB45xnjive/wJVHJ5gmBgyqre/jfs2M
bVNV2mHM7b/TNG3MnLkyi84UADawphF4pB2KdY46gRF58uzSG1xj6n0FwJjDLOmOjp0ADtWsVwvU
F8I94I1tpvM8WM4W4dhD3MCV0GxvIKsOIX2l26v7R8ixL2XJhN3Ma3RSscUA06Tnbrc7jhr7bKy/
dJ1ZXzZ5HKYFvhYIU+J5qp8lMZ2krUDAYgw8K2vhJ0xyP0iMpFWyjH/1fnMmORTiGXQ3t8cD3OnZ
4bFJpvDKGPtWBB5nqjI4cZypwEF7v3SYuZHhVsuxJ+wYWQOG9YbmZKWsk8iooJWVDutemq9zkF07
DeTXSWIUbUjjfnDR6viT0TQ3e9qXq0obNm6afCJ8Zemsg5Koj/YWThXcL9O9WpXxt6j8GApReOX+
hn9Q5O8B3AKBVOugHMYKGdXdB27KZRmm39w747Kp6DNGuGfsth1WU5YceF6vOVTczVRe8qTucDuL
AYY6KWg2cW1aAUVWaYygGGXxSes0VXBI2Q/kXrXayQLiuiAhpFuqwQeWQS9vzGeSg5l+8GsRIwlq
f5m72W309BwRnL2se8h2aUQwGs17ooeyVySaDnAdHksz8jey1KZVFjXOOguOHV+nbhFwQggUXfw0
FPjYhUkjpzazTeHB1UDyg6fBY7rVPESoZxeAPgQUP8LxSmHvilSDtxt0EpyMh+UzKOaiGP4PD9IL
SgTwRbn/lLAvsUfq0ypniZBmtszLuqfjNWlLh6a6MyCQcGnXIQJrlwSfFVmtrVIXAR+DzEcyI7+G
Tv8SUE+IGTrBjiCNFsnx3nG1Q6PD6XObtUboz6I0GEJoNXJXQsQI1U0bMOd5iDJu/GAySHZamW7r
jl1YhZtiKLtjpXqmpN/EQuGJMhj9R51Cia7IgR7iA0VmvYzD6Y9T+PGlziu2UkzMxhiWx8YNcdB5
Dzn8y9guYwbq6kE3d41OOERPiMto9WsIjClaMPNWdw45EBMCKMrKSKAjyXxF9uGcxdsjHxcVkw6V
U+8IAKGOQjdSTByFrOsEPG/dkE7MFCfgfmmwNHiatuCsKrhN2lmXBfMAjWi9cVq6NMY1iLMGm48O
EKraZ9aQ7eu++23BWd9a1tpKzQ1ckr+xMsMZdUsOfCceHC5RprrFBL8ADBUC2yzM+mXVRHvKAI3D
kwmw7WkMjGdP79+aFHegzhO8stArLJqef0H6lLKi50zU/T4lMCpuzRvzHmNV15wH0aEtZN8iBwL/
DS32HTPcn7QKGvDWMD6ITYCehn4QOeC4rD1gL9NbYuRUyLPWKxXMdAxHbdPWOzRkwGy0cOJYL7jR
Sfbt0kODLqNpA+BmUcbD6NLs8aspXJmm8ZXb6WuVoVkfEXlVkbtVNkiStEWM7AKR1XPAtIioazHu
0TYHG6LL5WDveJ8RkBTeCa0wiFTfuE61Yo4VwhsHfPjHw6SFAvQlloJFuj7lcPOWIifvs0FZtJCl
QbrHrO/OXmsPvVkUv/mVdVHw7ld00XdS2C/aSLsJV9xnB421JiUEG/SjE5AbXtjFsm2DVZcQDQhB
qWMf5sdQsOAGpYU7stvWMHqQbHN8CiL9i4W9ogv04goXc8DQP8mcOpC7hrxVErM5rlGhGSChnhij
xKP2aAwe42Tv0XFAKpC1ZJRNuoa3xsRneKll7V+VFNDwd81gBwSs+stEmGqphwpdD1P/zQjTP6rz
P6156glloO/KX4cldJKsS4iRn7QzZjjFikTOtgkbWwfiW5vmJoUUvS6j4csxc4aDSvJ/ETQr8/ji
jh8JtnGyeWoU73q4TJEFbp2w/GS1Yyqq9cmhivVPJhftKq8MUOTQKDxwjZuc0EFS9V5SjLDK7ppT
0rKi0dm1gLPwPUgl8pYqlY9J554GZtSmbn0IvVDEr0zMr8hYsZHcsygRZFa5tVyEWOWLvD57Cn2G
1PovMw2OtKQNOMVKzULQtcDPssfQeBG+Nh7isXvsdaar6Ks5itLeWHjzUpRaWrkumcLr5bVIoEXZ
MdELfdgxuiBTCPSMScYpteNoOPoy1yyiZ0g0rpj4silNQRSvBif/oyne7yyx603s03SOa3lIuxZq
vBUPcIRIlBZF/mURd89lY5LoF+Jp0IPfnmeR0hk30y6EeUTrZ19YSOomO+Q9xW47M1iYzXX5p2uU
LRaV2F7qpT0D7vHcWrgMrRTenelXxJUTJWDNuuhJe8goaXZjifrTfBuKgVu7JygVjgMlmRhXSUrI
VBh6zE3dXeB18FjKN2LejbXTOZvWtzhTzz0eJndXMaqjZbQu8hdxgTISbWQ3IkJ1vge3K1EPsVpN
PVn1Ac6uRUTMZkdKBNiMkrOWC3XKtKN+5z7WJXb8nP8zjwQPSLpokwHIo0DVZOJB35SMO30IvHuL
gs0lreCozS8956SGkyohr+EfssYYVxpDtap1eUQuAifHHVmzU2T2yGaQA0b9VqJcWAaph6pIgRVi
qNGMc0ATKx9RYATsIvgIAebnbsJBpF0ltOcQDe2p12AaMDKuWwui7HTodVXtXbNlSWR3AFN+CrL+
t+FG86JziJrMWKQTk3LskSeFyU9SC5A6YJIjAsdaONraKy0fX6P7PQzuuh94UmETQksXL7oAw0yS
3bM95s9ebW1pMe6SGg8lUTdT5u/LFj5vb0eIVaZ+ozH9Fyghwt67+JL4tcr/nKiY2yI9lwH/IASh
1IsS5ZL3zkYAc6YgVTTQioORw2WWXncdASJA0QELiu1hzf28pXWVrHJTyV312lLjKIKLGA153irJ
OsSryJLXmWewGtHnZOxLyEwNEDxqGfab0ygXovDW5iyg9zLCtALt5hj4iMchiNaDdtWoMef8D/0g
G07WTU1Otmlzs0uD86zzZVCeLTCly2PbHpQgNiCL5HvlGrQeS6zZqBSYziwEQOzNKLDCUzn46yhj
JfTDZJ9KphOmaoACNi9O6sz9vb7adKJ794rm3QlJZsCWQrBS5zFd+upM2aIMY2DmLMuRuWA0mqzg
Ha7vgt7kJutaBCGWrSBCoqU2awb+6tvk4ECAl5Ue57X4OKQBR8ziFszFeYMRvTT96WqIIYFvqe3M
sdWPLSLWn5diMI8IjpBVpKZJXOWXV+PtpHo8ZrInixcj/Rq6Luknk7zi9fjlC6mWiV9dqp54F9JY
5TpgB4gh63UVfTtDPZEmeabdGuztxo9XRmLh0FUAkkYgpGfONOuMsHh2ya6LXbI/OcTkkJIWTuBt
iJ1OF1pAgzEZOo6fleKIUKPpquqabmf9243RCpS09xa12e0Y//zu5rN0pRXvnltox9DJMaqSh8Qq
JZamnTXMa8gWKOl5Mu9cGnXd0p4iObshh41O53TuFKNcQVVq5/Vr6JFm5IpbNFqP5Fm/OMTKL1JI
CU5s2ptpHF66OX25a3QgpXZaAydJlkYjW9wXwV+RhSkRtChHUSs8MqqCDpm79EkdcWbwQshIP/Et
sva59vx1QsrcJXOHX3GXOFuVQ6zNy+43c1FCW7JN24b62jJseggGoEdwDXsfxxJQlancB+EfQgtJ
bAh1eEi5Axp/F7MzrPMaXY3Q4vgcgCQcaW0Q0v0YAnFa6RbBYbJ6rptSXVwxsAtR0cDoW+PsfILG
Rrinu4HyvozHhh4hzxktAUTjjQkY0/O5N3kqsP2HKA1CJI+GRb1cPMdDxbw1IQ6mYV7oOgMUeTn4
lwQVJUe4ChNunPxtzane5lE0AaHqNrKxTm4R3qpiIBuxMJ4hhGZN/6hFDwzLSw6q5ZMbJy9RfS0w
U16LlveUu2StGVn8bmu0liyH0zVI/8AdQ/LQ/QpRYFJC2GJtYesmbtbOB2KL+zdtrKeNnSa8B9ie
mPBMCNUzsQ4Dm3jhUX7bwa0Jz7qW/rVMe4UotcRHoWz6etXL5Cf6/JSyBUfkg3AY3HDaJrm2Vu9Y
stlRkIYC8d20Rl8dIh3UNrFBY2O0KI2yLzGRxEtQensuzHxbI/ZZ+A4gDG9qH6lTwlJOaAr4MoQp
9IQOZ99TgoM7CtXJ7PJ30BcIUH0NlSD/eKIZ6rbWzm1yXHO9b7wWFK4bD4jlsrHyfZV6n5qYeEBj
epcEdGberSP689AD6VsAUrPHcTcEgVzKkvXSbZ88j4CoyibU04jKcsOOgDvpbygJUjUwYmv8TEA9
zHVrIffq8Nr3wUC4zD45jIW8hkXy6gi73MVu9pm0wQRxB79n7IftGi4TC1Z31FuqB9rzv8IAbFsF
mQAMOZQ9RnFjWuJ0Zb1b59C2kIzEfyYSCpdZj3PXbHkemIhWT/hAScUII+BoMK/SfMB/pw/fMtSM
c6ysbqN5ymdMk1ucdyjhSEJzV3Y8GTsjdr8GZnMcTeio6sBskzHE6mtW+iU5eHnnPHYDiIMEFVDU
0oFsh79aYRyCnupK1+p25Tsf4dD+rsXnjH3sYCUNKW1+NtFtX7gfjVtgrnjpDTUehgbfeepeBjZG
MJIWwoXXiChl2Ri7geGbwf7lTOPDlImvBIpJM5XEljLkUkJs0wGPXT64V/A0Z0ahC4nkt3VjSuWJ
7sCYokokdLCiIYQYEhj7zSAM4Yr2cG74IvUoMrEKQ90+ztNphtjBpTDV0bOtb+7H8jnIGxKZSYNa
Ec1yZqyau/0qcOyvyo5fiTqt+mlYE29Mpk2UrBN+GkwNbbYrZihoIQHJ1SW9Q72ipuTSvlK8GVit
q0VZogO2aoRxpG5hCB+sa2PiFTKFOMgsm/btAKffxu6nCkANHV/I2Zat/jwNyRNrcIlTRwYbV/jk
JXbjNwHcF5MwuG3FCFwzWWuDOUCnrzW5jkiMYxH3T62FFjj15g196rYdavySs6zR5jNGskE75wcH
q9NOFL9bU5oz4Fbb5eVkL4vQB7hoO802GPl1ONQSO84ZJnH1dWoO69oznRe8AB4iylXg4bRu+QuP
p3YWgz6YuOc2/jXQXHdvFqRGjEkebcpq2kdDrfCxLGg1/aprqmDFPGtReYJktZy9JXW4KTpzU1rY
/Sp43faolsRQkbFHVslO96MRJtpIdFHojbRreDu1MnlDsrmlfNEISUfXagGNXfhanzNKClYEhlsL
VzRbXaPHqI3FY5i55yTgLNEmL/rI791NtzLqtta00bDRLUU6vJgjeDAM6Vj5odH0AR2FTnInIt7F
kNO+oeKflcvlZ8joA++nY+1tWd5K7Rk2w7tmea+gIXCC2KyDeXxLytJgSfXpmYA+ZfIewgOYJEEo
5SMxfF8ZsGqIMurBFERIZdGUrDKyG5Y42zCzl8TpOqXYwlT/6rhWmkOeCUOwIPPWRhk8qCZDoetN
n86+6NWlSKoetxQPs8p9mlrS2vYiqZeaqcBwAoArOUiBwe++Wr+Z2Ht7LDUiz5e9CF78ePzsERlz
j/KZhlKs1tR387dKqe0H4b4zB/3AJZ0Kzv7ZJD/RCK8VITaLit12l8UPGuloOKQpE8Lyj3Shvth5
8YyZ9pVpEK0LWrbclMOSYmbr1aNF3aZ45wrkEnd7KOTcUxa51v7uGGUb0uiGtUOwiyPntaZVQBvQ
i+LdnCdkNE599ImWOvwgiTT24DQP4nWKWxhnBjzd8v5Cps7Sxda2Y0ugOu9HScZHq73SPj+zykeP
yOKoDFCMoyXRsQsTT3CnLIjAtQ8jPgSNqvFm2xHbxRA/CFvYbBq9DvWUuHq41zHtN44Xcyj4vulK
Qhdmvcb9Q4uBEH2RWLv5kb1oieAjnl4j0SbXh2OdWoRv2KbPms2tVKH33jOR5NFDVZ6KwvrMJ9Gu
SF0F7Fj0/jbysOVNZv00NazlMitoISnPXNk4wum8OOgtPSuah0ybrGrHx6EOfyGrC69t1FRE+RLY
Png6E3sFW7QaDwqkw+VndGwV0YPHGeoYCraVaOrHz9ZsHmqRET/gGk+BhdtkXrfK+7C6sfmOhJ2g
5alGnI3z+NkPu1ewTMi8p+AiAmwqrEfEibY6PBi/XISZvanR8ZVJN37mVkHISxgxhw9JPyN+lg9F
/E1vL32+n00J1jOBWAWKUsLudvqYRSuZThaCQNpGMv1NfnGcktQceG52LgkD3c8Xibu72t8BScHB
iNJ4Mc728pnry/6H2/5O+M2nkzPUNHvT8APHan9g5IRgOJ4unvLGTwi3zUr237ZM7ZONCnUftEO6
hw7unB3HwulY06kySzStk4pYk8C8wxa8T4I5z+orKRgGGYEbXsrZgNVFVLaT5uVPY8dDUSFE+0p0
zoNWpMbr5B+6edJOs9zuovZsEJ8E2hi5KdE4NPEKxK8/X1ujmqSXeAoN87PtRnl19U4SUA1pncyA
ev1P2Ldrnox+nv0PLMxrHmZNDYlN/r//AX04f3rGxP2Q1GyL+Gpp6abhSLBxxT+R1EoiKnpTuH8N
12KFHOUhDwzGtpl97CMLVuqUfETAugozEM8Rkp31nEcAXMTnWPKjurmrjVK88FgPhxOgQYrGWkR7
APjBI0/6YoSUslLeI36HnqjvzAGfSZbvf/lFAM/92y8ilWsKabuG1B0FYu5ffhElOzbnfEIrV0qA
BJW+NdPyKWhg54OsW9PCKvezXF/P/WdVtv6MAfsmXSHEOAP0hQMhRSaCh8zmeOx1HPIhFLCtSfOi
hTOa3Nd+sIM/yL3/z7V3rH//kaVjCVtXumuhNXD0mXL3T9e+x87sB2WY/QMcbKUWQaNlmm3rhH5+
jAXoo2rMvRo1gaM8Bsg+GfE572v6pFNh4rGlXbPNZUEoB6fwg+/Q78hs41Y70SGdJTFI/lBDKvPo
zurr+0tRBCvp+eUqVZ53YOvrHnAN0BU1FK0gh54AbImK9Gsi8JQT3wJ9MglgB+B8V1VZEbMX3QU1
1FhEDswv9z/JRnwKIBewdyyaTqDDzrSi22Xd5MMWWqlxyjg4T/Snr0xUcUUox9r69oR+wXLUe9b2
/EkLLqWjVW/zGkTESH5rau14ZwB3MsJUpCcunQq4wHFA6tkwcJYtCvRgaGx5Es1Xutra8Y6I7qTZ
XHOOQbEQ1X95Ztz/88woRwluNkvwHwvc4b++b5wYA7peGkwRtvgwL/dNMRH408jqHBbjBaPFwgw0
mW5NrQhJiqLEKXSGbHeAHJgI++Yrj3428E/MtsW2n6lNjU2ELXLZYX//sJUF7sBihjnozVPZJvFe
CzSMMfRDn8rQiJeRY6qtpSq2Bsvo151L37essdeVQ3Crq+kmRycmv8BG2TpRv84STcLgij0paeUq
dDP7JMG10wz0L/flenSGbiUJhyR0resWTCrDo21ZhHV5kPQHVadHRBm7ONGdVwU5b1epBMV42uEL
ChKSi9F5ESRCvRP8fGyXgkTXlokAtrcboGmykTv1NqTu412Hen9BaPwIfg3VjuU5ay/lqOmNQfuS
a2jdhdSHl6YygAsLyvaBBBTLMunJjF6MQTpj2BHjpjj50WSvgswuPpnmrIrMtX+rWaXXtTDIZIcN
rZMk2eY40zFNJO55CrNfHKnj3T8+l/vy/J8XJPl/FiR3JmHarlIcpWG1/tvTrQWSgsgAUoM31d3U
aKwhMsp6o9l0eTsr0HfNhGjHd3TaDH3tnl0RtzcxshiN3GGwmA0ForErcN8qBH9OaKwMTbx0bdg8
ttoYXCb73cEa+VRGNOV8L+T0VVH2RMajXjdElFha8k04xzdY9zPKTO1ot5SyQ8VEpJh6bV9EguSS
AI31HcYy1Sg5e0Nso7BL1r2fjBeFlYhst/x2f8nbFmQI6qdns+DMMg6DQkVKzIMAXbZu5rVgEBW6
qSlK971t/A2TkDDtPEChnTdvPoA/GAwEqWeRnrwixx2XkDyt7X++8Jb578uqy/Lv6rZwXbY0rv2/
Pp5CjK2Ns4r0O0XmXiWLgmzXNE93jljraf8Z6fEESy8gxoNwp5NXeCA0svqrAmn+UOkouiIEdgi4
csY2aC3ocTr+ubadqx9Hw1MUEYZspdS1VoXZc6YGsrg6B8cbPu7i6/uL19JUDw3/lxpNXEOyc80X
SEAbBvD6Uq/bYUliMJVLm1aokRCb9VY/nYhFQXTl0I8JyMARerr6z9fGEPPa9M/7PWIjbkWbjdK0
dcvU9X+9ONAcp8Qlghf2cWdt74DKcvb0oLoj4baoFTMBpz/mdktj2sqb7CvurN9+Hnx2tg2bGygA
XvoGRlU6uSvRoHbj0R+2VaW3x4EEpMMEPnFXNEjGjcZ67CXBdXlV+qegFCk99FkP26qcucjH/TMO
z+nRTuEJ3T8cw6i6aLmn/yJZdNXHUbGpraI/hYNhHJQdGlsx2vW8+9BJN7DFKildTPbNvg2C7Hfd
yyercB5Yc6fjHSLY6Q4rU+TC0Sv7aed6HfBVDZZeTOwe3Y0DY4TiV2jRqgjog7ziZc0XoT5diLTz
TlbnPv84GTRUZy22AVACBiIoF1s5GLUsHlc9TcqDnpXZTZfGL6Iag18T3JVwHLaMfMZ3mu3ZWtSG
3DGlWSW1w+ws0HtzTZp0tgT9TFakPoLIG2qY0E2J5TCBS8VgR1MPP2tsmKPHK0lZu7ho/WZjVY+m
ZzmWADPudLX7A9zXbX3kyDuDN4YrneaaVCsypO8fkh41XBm1PwqVnu5aTTELNon9g/J2FlnhcgUt
jEah21yAa45kJKj81bUNZjGwFvGCUpnJWlvfC4e6JAok0UbARcmqiwauqAlau2GhfotoS65Qlnlb
eIfc/G2k11smKPdAmukjSYaLFL31DTVpabBK/ZdzlaH/+woAixequqls7nZLumo+eP3TwaoGv1h4
ZQwIxgmCrTb6+g7aEjVlQMQoR4MXhSlW0lein00qZ6aLFxawGl718ucQXhDB7DFguqUi7NHh2ITC
toN3Ek7/ZkufCSKcM+N4x2ASbvGXLoEBmrc+mKlRv2iZ3hwGnHjg/Px9RDL22ohzATGlTzc5el1G
JOE79r4AnJnZEng6pmezVwyJrDw9h61HM39i6OOObrCvg8xn0qPStcYh/H/JO6/luJWsSz8ROgAk
Eua2vGWxil43CJkjeO/x9P8HUDN9SM1IMdcTHY2o0jmtJquAzJ17r/WtZw7Xzgqs1qpXo+7cxqKm
8eOYV4brSMZYNigV9JNddIv3u3Vs3XElEUmv5hslliBY8cPgTUhhb0W5Rnu/1dTlVAkLGHWXALD5
MoqLbqNNb+c/sxlu7pQigGOK68crQoDH0hzXDfmT6L2Nb0Ck17RkSDTpSXllvOohy+m14ViYJNWk
tt8dhpDeh6xN47EU5R1LDajYxvqC4Opn6ob5VVU4umcReveZxKtAeUCywazHHO/ngLk5jA6B7w8I
pMFxfuflTfCX7UMzpiXw4xJpWOzNhupY1Kqm/FTekRSnJVahcQoII8Kj9CJehfy/PfeAPEk0G7wf
QGswODeWRyRTvWaWXuHV1ourbmqXXifYsRkuNRC/S64C0R99ICQMaWk9e6bYRhk6jRr2AjBoICQM
dBFHSuisTCxGf23Fqn6sw3BZjCr2QMtqocgEAZUmw4pQr+R9K63miaDfRTUR+YgDkOe6Y9ESqIPC
9DFnNHuzeu19Pa39vr5/Py2UjrL0yP1ecBIxDk0h/AdTQ/rZp+VB6+q2XphBmJzSN6v2/fN8mTmc
sqZKYkFW6ZrhZSANxU+b/GWgp75JLFYgY8olimrz0XSwg/kGvL4WYcZCCUySVTsGzrNJiJ8rX0lC
OtezUn6+dJ60KIEi8f5nntZHSOWR3kn4dQemNvFKLYRzrpCsotKxowNdCH8xmwmcuEJZVbZweCQz
1wkDbNX4zIe0te6UYGBeBD6Meez1vT2hDe05Ub72hhx2Uo1sFP26eykT01rGduFDwCi1ZaZp8dYG
UQnngLi0csLoWulD0HQq+CVBkALVNrUsA41qGnlzr5YHinXjBqRkhTBNf9LJaborTQRwUfnu/EQ6
92r3fXx0Xdho6qC+BaDk7tpJ70mIKtTTtHMawvAizmYmDzN6amZ7stg2rj5qW53mfYvCHY3dHYJw
ZffnqkCHzP6vO97SVVNnJmkaU2GgGgBrPq6XfqcNBOWQ9A0+ahPrcmdFqA6y8ebzOOagWnc5vWG6
m1hke3uvGVm4q717IZh+uv6zj3I6hKc2aOnR6hrx6MbpnePZ6/dVRENvpVXQGXospmAKwOPl1JwN
Pdy9Wad/ySNwPrLh+WV4ak1JdSMcU/JhTb/svxb/kakqbaQqXDiBgmQU7cmLkTMYm20ges5m600w
sEBMQYl1szU6cr/nQ5OaF4gaq+6gMfLFYcAJ20scNAkz1BCfbrAfgdsiMRxeWgt2QuxjuhbmD9wK
TJ/D4sv7v2m2tcKAT8kBKTZEeLglBJJCh2zYjuvZbTD0PDkNhUgwyZ0CEppEQVb3u63RQu14LKW2
laoTnqoAAm/uouLSAxiSHtPORzoq1rruI+Nk9w/xwDAnTLlzpuAb7CzdWZuh2qSb4drEz9UlGZiB
AgcGjzqrKtEvqGiyO6Xbtn4N3DaDXaGRIKI70Xmo0AZw3qzXaSf1tW/QFq/dH37kMhjOu3anOHI/
Fi1/Y5iLFwcU3RI1d3roknQ5L93hkyfdbtfbTFZnSHoRq9/BrjlHzEMBlFM4ny7wx1KnYx6WntzN
b3P4aX+5se2PJ3ULj5QQmm1rDIgFOigxFQr/uhekb8LGN+sfRMFREI2TA16fP5tcTKRplpdFrnrK
fTjRoVxbP1vYrG8GMuNl2BLxMlO0lYEu7kRdI4AEGXiDUaMXhMPg+ozOwgem3TX1tqAfuAlTClFM
Cu4yDssWTbwxLGB2tPdDM4lUmUpplOZ7dsIpEawRhyxCUzjfEojH/mvDK4kG3LYDvgXdNvK3Sagn
WeP0Tu3WPGDjQXcSOtr8ISR/gK6qZSKU0PViMiGdEFOnHPXFKs37ahv3SXUNR2DK0VjAOZ4N0yZx
o4yW4ZcWQKGDDtBO6FakCFzdYYpqFepi7tWg1R9OgZ48drhfDmTGMvOcXnmdSeRb02S30WbLSU+6
WdngnTzIL954rN1xaQewPmLtp1/JhkNBSDMelZfjfg3i8vHPC5ggkOLDAsb3bKscaSzAypq07U+n
GlBrViyz+EevP3fCat+LPA7f+Yo9td0RAV9ekpGaq4n8Z0v3dyAfhy9aC1ehDu/fb4kuwFsS1i0n
j4G2lGHyObSieCtc2gRJXOKRGaz8DWkkbPlrmVjxV/Q330kEjh6UuI0OeS/FGkbG0mOR+uYRmbOM
BEUjJ7t82aYrZRTeeb7Y0wYLdPzPnwK16W8fgw0aXxMIizWYedanHigtv4CjMf3LrkxQzWmcO8JW
H7/KGBq7631JU3XcJGH8MpR8N5jBjI2l44CFE53vUEtmsAsoXVSBKixgFv61SLeg+M7Crso36bM7
kVIPlNTPX3OfDXlIguF+vtgoQQ+GPwLmcl+1JMMUyAu14vRWm97r9Gb8X3/KWaHCMv3SpWWErgbM
Fe7JYjkXJMFUn5iG8shwjkDVdiCkaRwRbdEv3Iyet+WJshnhwUFOkVOi9gGm5YcNikWowtnXIUFg
ggeyPHumszCmMU7dBq9NLyOMH/l3cjmbiyWUG8N6wuV697UdiQUhM6k8G+QmbuOanR3TaLWYu1NB
4mTHKhI/hD4COTExbqOmpBdPSBP2W+OlcAWkPBPHUlmWUO7dRj61vgH4L4SKjsN0p5svNBx+lJMJ
NRd1zh5Ccl8XlDCVUBceWoE5hIfcyZdzn6ythbGdH3tjqPVdPLXsGPy//0sSP/jBayZTWJje18Mv
PDLxEgiX4HbutB7xSN+5//R1sqtiHKllCW4DV3R1FNOFg0t1xIEjOzU60nrVd+/nW93NrG2SmsNT
YCYrN2w3735brySfaPZ0jr28OL24c4MoPbel555JEaEPGTOkfv87ot66qElYwsR/ydG6v6CXOSMX
VDYITPM1FA3/G8SL3KloMg8FiigvpQBrHvXpUJb4Ptb6xt7lpN6tHJG293lmDkDcYuOQm2az142O
OQun30wlhi9tfG+plNZjmg3ZVYi43mTM53dJpj8kQ6ZcZW0hNirq8zSjgv4bOQdFqExuelHfZRaS
xHFs6jUoUmMlB/isUH7iVV02UxhwkB0IlqEgNC0PxiYGXkUqKulfhfoMnqLbydaKv5spEvJ5Muaq
3xvgmjASo3qXFONOF3I4u+Pg3nkd/E9DemKbVsZ4MFRlMXpt9r1m2cKYMDwb1Md3FWyzHXKXbeoN
mI+mNLUYlvm6qArmmibEjIFThda/DINbQlik/hCtEoIkpANViPJnqvNxKClwEE9MIVPZBn3pN28M
78Dg1qdKqvU2wrO7cRuv21UyrHftoKL7Kaq9Z0b9uQtg09RafBMQ/sBzWbfSsLrVDGwNZTIc3mnH
hq2yMNjdOXXVmxcGzi/asS7jJXbS7DFz4U1GXbz2Omd8rujs046Ga6hxYMLR4sY9zDAAhA9qa9TX
eRH8/zrLaepw/t+znG7Z8LVJ/lGe0uBDntP0v3rPc9L+Q0k8tUNZNaZNciqZu/c8J/s/YBYYfGqg
hwX1kf3fPCdT/Y89zaVUoJqmSgXF3/crz8lw/kP2k4UClomhbkL2/n/Jc5qiqf61e0/TR33qlDOz
0y3b0M1Pu7faisBk3IHescm4HQUn0b6+khS3BhXi8hSf9Ic5S2++9Cre87yUyV0Kf29JkGd3yCe4
nRIG3wSSsr80BHT5sYqcfj5wsoKPzSJvSojPVWQUmXaMe6Ba+nlb700sJctEqHedBekBBZixcEXl
4nrj7XzJdLFAFq68Fp3WkOZRKvclA99lkQdylRcQkebOJK0rRHV1nq96HXfy3JZOnOiax3KLNag8
8b0lj+WQ5oxTIJrSXL14sv/udRX+fLOSEERUde8noqMRixmXTIgo2EAB2DYyCL5hA9GWdlplGyM2
vs1xPJivulZXiNRE84vUp1tNXIG9ZyjhthrRY+mOcm+WaE3jmobl1hpwzfaNCYCmBGu2z5PomE2j
Axsg/VL6fnQpAjGCLda+RKFJ8HKOWz4tLMFBkJ/b8eSzZnjBQwJ6R9HIrgjM1FmRdhg9c7KC5kDw
wSqvVQ3dNItnZnUErlBrPnZDMEG7BbTx99+thBBtyc6xF2w4X+bDHFCAIQi8g9GUwzZvTOfqTKz9
vnU2AD+Ub2QdL2RRNv8YpvZTNermydaQQo/U6L4l8DDZ2r1nse96ESL+uf2M1iB6HNb4qdAcDJj2
6FdgIjEzjn5mmcDr8G5Zgb58egFletgxd/R3Js2PGBLAtTBSb5kChjjpOAg2WZfa2wqDVTsxU+c+
bD31YXsF3rJaZBecOWKJBlR7FEqJ503PlcX8NjK95LJQaucy740A/92LWSrv71ByDSfgygeaUQcS
wxMcgmjZll7fkC+LAUGTfLMgSo+Rnu5Hxl+mPY7oSEci6o20QMtydJA/30UkvF7mSzq23RK+xhn5
O3SwnJXkkNdZvksaqyezBlz3MAXUgH7XV3jvAhqAnJ4szXo0+q66zj3iKETMI8OCyNDeJiyBQx5w
D2+REVcIUTH/5/18XMd4o6woAa3BgfCHlid7t1bt17COknWJGZ7cJOuB1u4D0VHRJSeoVCA6UIvq
xNczHuA27OgpYBfPI4bGCK4sXgTREtdWhixxgsG0kPM4hojHxsYIAOOKZlVXmFcy3YbvAy/IwB7f
FFrxxiTXSKpaZbdjKUHx1RKfNyRwNvspb4z53KaPAuuKb8A0o+IaGLV1NSmjz6gQz16h1Pe6O0Zn
YIQIGVsz5iyt32Q/Vsf5u4u98IcZPI247k5oOfSnlD+AeJ/unaa6s3PAXoKQjf/O0p2U036DUGol
tIQBOODqbQABC8u+la9r7IFfwxbnW1sWj2ofQjNgnO8rqvrU15S/thKGX4Gv3ntx4n/719Zy/94F
/ZNehLXQcqYtQ2gSd7euf1qr3QhJymB1Ja0NHClD2GUnD2OdUIR1NvpLZAXhxdV1+eS1N6UUynNh
5y9kpBdb7dpM0W8FuYMXz3BwusAV2oYh7bxBGePvg+U9RHUmn+wYR6dhRXsXJyFJArBsLciAf/5F
NONj02ta1afBrMHuZ2uWAZjiY2+AE0hEU2/AIldi6sdpdeBUP+xEoBHf5apAUyUSohIk3r0IJTB9
Cwpq0areeTQz587zGzYfs6XbkZNHb0QhzZLKvY/E4J3xWmFmr2ttja4GRWAdh/uwduxd2WYoHiON
0Rbi69v8SgNxjU5mVTeKsyUUV3/y2ZJBiXvahsz0KZln+JLm6bLE0PVA0xeXbGl/iVmBrVIrr/NF
VUznKAqX5iygAtB3YMU7ZfiepLH+ighgqarIiiDGwsqo7JXIcwXKnRm+9sHXsgksMCRhd2kjps+O
nzrPTdZgZ2WCh9QwpRnAOrq0y7F57nJA2ZgBipNqxd/matxK1WRfGRmfgvZcWjqAc1O+xF01rvDy
2ww0EKGoYOp7FtKlnsiWXgXohq7OkNVhjw9s19px4pu2GZuiXbg4QLFMIF9sGwUDWbQZw9DdAf7s
FnbDymjbESBv3dgrNN5PdRIPG2dokiugZrJ6ITYuW1hVS0NtBsiutsYkJsW2SzCEZMyHgP7IQVD/
NgQlPGHc3Svi23QamJ5Yp0HAeG16pbDIs+d7MXMZotA92/Z2iPerSwFdcOVrPfcwPaB7v0kY/6ac
UL0yze/USuNVSkO+cHZt4oglqmvczwzOL1F8UZWofK7h8gyIt2/CQqHQzaqyAKOUggvhkVwkG/0k
RXpnF9pjHrvORuf0sXKaDMK/ZdzbkkldBy9wNYb2X9oIxifhAg8GlQ66JDrBPOL253KsKUwlRyDI
I45XzQe7uoD8amOvbst9E4zdYmZlGTkNyzKz96qqo8qwK5wo+DSZqWtARFs1esVq9mZK0M+qi6Y0
4LAc0iYNYYU9Ge7ADBBXIF/aQgv0g6XL/oueMtoykfeu28R4kG1Uoi83zY1CGjocy+Zbo/H02EOd
7Ck9yGnBD+kJ4nAciAZubl5ka/u7NPeCw58XC/HbWkEBLByWO4lmwOaj+bhW9KpZiB4M4zKBxpzp
lQ+HstgMeaeextEV26CmV5xpXnBFHLACKCuO6mA7q6YghYO2eHhSG5wFQqW1jstz34U2uV2QBfZ0
7pyr0kUJ+vAu/c7OuC1AIC/Z3OiexThswsxA6iTRFkVEErltZW7s0cahQcjnSU/ZpmXtQulTmr3l
lQE6RZr2Ua4AVvZN+/TnT4Li/nOxbqpg9lk5dcMwGZN9+ijaloA9E+HEkg1SETWA/rF9LBJgI5R9
LeFIkbxrcPfbUW0v66TihrdFsy2d4b4Puol3ApyHCY2zm98yXhvQoyr9ygGRsrCpGvezxgnv3Fn3
CHXqa015Nt24Bo+jAAec3rp5vkEI9GwO0jh1WZAt0xE2JEZNzg6+BUuhDxKbs3sJCD5e/vfwwFn2
a1Kr3G8Ws4zCaPwl/kQAZnhGhazFE/agRUIoztyAodH/T6OZaEEMC7B3CWAwH+kLAij0T8MAgEAl
z/lu4r5PtU5dKj9E46Jhn5Zl8hC8Td85AKJb958iL5RyrZkTWtoUE/qSSwpzb9NSDOIlJELcTjtz
E/lZ9hJNdHXSRRPP+MngmgD7SvuRQ7LOqgZrXRi/9Qbn/6whwoCBR7bowTgCi0GXTNs6PWJJ0xap
AP+TgCgt7M65jdoBa0R4w3mrr+uutdAWKSFqlgaysVKoEGr84AgpGqevSs37TuYbvMY7ESeG67Xz
jWdSdugBWn3MhMrXN0aC8DUfwZUHlrgPK699HKyqfWwU5nFDUl3UFgNQFZKnYGpibdVquy0x064C
9ruLHvgqwYMhE9/prdaP6yhXtQv+UwVqh7nRRFecHBLbiHf1rn39M1NCdS3nTlzia6xLMz3QSrCf
5Xab32c2WnfUP+rb4PvAvjs9PKqJZi+SrPsRGc7Ufo2nhuyUe2tSJ8PmnC9hnn9HYkuPh5ievQ1J
BwjpQEhnYdcHjYy+9bQp3reN+yqi4VmV9LiIL7skeei9yUi5w851Uur8UhZ19hhIvoIOLvYir6rv
ipTda+AVV9WLzYcmrb5oPn1niZSGydJ0c83v28q+sBbXpNVPnUY89gpUOPqCGrPFhHDchVlm1tXC
ETnnsmLS+5XQyl7YLhO8SgtyKqyNbVvF3omspTY03Rqtf/YiewaNovSGM0IAbxPDbsCzh7vYq211
p8RO/qZMJGZvwlAUUfkivZ1QFe+fcLQOeuFenSFXL4piRZcy40yOFOKXWpl+j9gPEVj41lOMZdZX
8Xv8WENgMISqqZAdJMOpCsPTUvUqfDI1jLcgypStmuX7QuqXBE7yJnMy9f79m4mColwIw42OoWdY
ID/Q69i155C22gl8DkV+7+uEoo1B8DxYxU3JOLF4tto9pxWyr5G7Ce8A59Rj6abWNYh4nNKBeJn5
rVnYJjnHxFcoGC2XuqYEgDZCYBh4B09VKBx8hFq4UYOB5VbSF9PqnuVZedLeUM8T+ZCmDDPD5Z9X
1t+3XVOd2izUorRUGO19qkc9z2/5L1zvEWPyTWH1NJTGvhsdlYACSq1QChUWNlnMLpk3KNMDbhCR
J2uLs8s6qmjGlehHboYL84VUgx+SshPAQ3KX9QmIKf7mWS3IbAe5Mw6ON6ma+6BSm2vUSTqPnEyC
wk13ZBwWyzgwv8QSvmcVqYZYWHGHYxxPf3wwp8WN6JaSkZEWM6jPrPNsxSAzIvrbh/Jb64UPRaN2
B05hIpE2P02mq6ioXQjDDCbyscdjih9knC7B6BiHwb0fpjWsd/12rznwJCkGInwhvr7XTOlf46o/
FGFtPJQw7Js4Dq4kAB5mvc/8z/kMd11SH6i6wHvTGz0N7MYW+rIuKrxzkDDg17aRYuIeqiyMRpVV
KnfNKqoZL1eu8O9LVXXPE9y0qNHUzfS+wDXvZagmz0wmgUIJcVcnMj+avZYc9dwft5VqR39Rv38a
gHGYQfNObSINnSJFl59bVJqKG0VMn5M/zZ4Gn7zGoRkjTpF9cItVgEumR+3u9MZdMmgwryAM0BuP
+3v8HVAqU5IIGNscZwppYBJ020lh7wv0N2UBGbFttZ+9HWJ+Z6FZdyGxdWzE3gbtXIjbrjFBAVOb
NQaPqmcn/g5qQyeS6ml0PPGk4FWiRFjHCREoHJzahzgCfZQ1Xb9X8/IvR7s5/f1fAp75w7DpZaqM
L0w6lJ9umjaVYaRZNEUwsAiMqn12cuEkDGas8QVzEYZcjU2hvLR2/kO1XToFAugYUhoGe7Oo2cZx
Rm6PnIgRTtPD4HewmyemrM+emNxdubvvzAQ/ttLXfynAkaj+XmMxRpwqcDqsumV9Wgo08CZ8B9OJ
r1RHkiVDIDzTpeiqX6/++2eyLTGf5AjidpiA5aKWWHuaRt7NA6dKY8Y3j9ESQsYxB7NUzFF/Ot/q
oWWGNOvRhfhhmkV5m9+0uPGXhkuo0vwWUEN5AABBPEcHdffdG0Rz4OgFBLi7Vaxd7LjLViVQj8tI
yXgCFn0Hsdg7QRCabC6uQjIAiRkYpndzkZD6NWlNZK0Tgqj4tz5iST5EYacsMOg9x0qXM2JfqJUP
NzGJzadKRNZrgxAMwFIwgEHMnE1X41bMyyLYJFPCGWmEy87TxaEdtNdxnvTbvf6OR6/7C4aP4Ziy
3W0Vx0ACxKrhualyDfZzUSQKYBiaAKqogaG7GV3ybUDqeTRRaSZlwCTPjobjfPGoPYuFq/fXop/g
1gh3Nhnr87oiU/xR0727rre2ih4Yzq6JANi1OQlXUkWvxUaLKiush7tQUWJzVRP2oSjo9+ZGkw29
wtdpzpGeFmFo99ny09GgBTmJipKuDPaeCmF5biG1/UQXlbmznNdtU0UfagJj0ysFhTkTpmvG3bB0
g6J6Lczhi6CzChp3yloPQWoeEi0sz/OlA4G86ROSc6oC9/1i8BFtZS6LqdZQmo+x8V1k3QhNKgxh
Aoa4/AN6nLD2S7FC6m9yFyV7Ks9+/44VN6y8PyUSuHJiqEfqfrIREGFtvDFuV2XYRLtZuJVZwsaD
UhRgiJTqpif12u365pIgxf/LgiAmxffHBQHVFB0raVj42CDs8c//JQPBymI2lspmX42A7vNc3zlG
o6xk4fgPMo+5ONeyt9eGYhEv1dK5fZd2UrKDseoruIMTxNqYlhN6hMoKZuPEU8DTOCvb2NXRh2pP
dj/at7Ywn6PWGb7kmWov/b7KTrGqbvM8jG8QETZ6Tc5SjIxroRndItY0HSwIpjytlcPxzzWFPi0U
n35xSxNsCkx3pOQs+fEXd5U0iqouTZZRWAc+CEDAsLRYJtuG94/TpemjQ/7MJRubo0rM1CpVSYTS
XM6miZm9DGGaHkkw/tLaYX9fpKp+azy50uakhkCfOJbs/f4UDdiY+s8//+zG74ugo/Gz86UZDO+Z
wXz82Tulg4tSudGy68evg1EDFIi6Yg2Yq6bZdfAHSHs9nM9VBArlmsIbWdR+l+4MAAhbLSDXBJpk
sItatYaWjOBiqAposdwAIcGe3MSdeog9qR7mVzqA0K3vxL27n5vO/dAOF8eMbwbJA1dRRs9KR8RY
Wfnmi+3B+sjLe79y8udhoh/Mny6Sw4U6EoeO5nGA5+8kP/VqTC5p/zow3yLhSa+OliCXWZ1e6XXU
bf78mYnpM/n4fXN7o//QpYYAzvxcQ7YMzs1BB+FO+wACfEDS/EEY6kukkBKvEnQB8ylxr/MrzxFw
pZBAbrR4WLtWJ58BpkZ3lmfRmG+7n7bWvc3RDXPaAnkI+MByKs93746iboyqQvMpyomxQeAIfi9o
qKIEEAlGuMDXvcgFUgjdNyknnKaEQZuU5zxLN50I4QMMroj+1p/4qP6bCiEHoxpyY9vS0f99tgF2
Xm55EqgKZ3/APxnh3WGrVD7TnUmz0dhryAPRpm+kOOt9aJw1x4m3sHFoe/ahQyRY+Do36lrfMs51
RiHkd1GzJVzyTrolCeD/+xIpwZRh4D7/+Tuc9YkfvkNLVcXUaDLohBN48um+Rzzf1okxZRLFLc9p
Gdivvd8HV4TVbyjdvghEYLtOiPRWwXe8hbmKCBGRb9mG2S0z9HSRJUG1E0a6Rl2ZnGwoTFuJjhhX
YxDdmDWZK3Mgf8t1AAIA5M6Ws4Ovi/JoG2ruN8VOtFNj1dkhNoZjKJ3woS/cr3jVEXfTtPZ7UZ0s
cOSVLZJV1wGh9pF/3QZHfay8GEB8utMxPb2ZNt4gt6nQXrU180sjv/U4UrZBMhbL91Wo4nDjRSoq
HQFKDxZGvnpfqnD/fqfBFZ3mixU7CvYImJ3VJH+dn+LZ00x6yqsCYAKZEmwxBsmk8cQ2Xbmo/9vD
pf3W+eKLsQXpjhzPhKrKT1VZ0COAMswcRVLi2mt6cLDrhLcnqfx7CysPSrZZPtm++G51/ZdOhaob
YwBavQthiAxQ3ClMWoKCtqiAh7AQO5ypFY7r+i/rvvythWupBqUv3TuGNRIx2Me10zUJ6Uvp5dNa
4Knr+Irntps3apCmpreG7SBlbpjjVJP61LCcH7Iy6o1Kkg0ICi61D9NMTa0nISdQZA60cYwKbYvh
rLqMMF2HVirZMqvK8L5rAYr0BjJmK1XOoeFZ+MKin/M7W9EcQphIVDJ8vbroXeXcWSLWrpBb9t2Y
Td7BBW257gKBzABTnjWsW2bMYl+W57LHlhBBvV2Wk54oz+g1xzF4lfktIsQnqLHqWbXreq9AVfrz
s/jZHW0QxmDYNscpzp+4pT6vp3pFYQ1OF7vqvGFDGUUli4qdGxABX6YnO1KX22Vbuvjquj6/hZZL
caHmVIBp9YgQVFmWk1TGcoodKABlP3ehQnk05ocb8SRnVsu4gUaw9r+2EY8Gf5oVAHwAwv5FEft/
+o2g5TA2Z+rFfz7/RiluPBiuSQx316OX19XKEbHpGjs/k32msMsojQmzpA7aw89R1tFECeCrXsbJ
FbRQsC6Fj6YsH5WD6FX5JrPsaKt1vZJW46/nYtSXwOnih1/LFwcR4Osv1Wi8/eXL+a24IVrVNIyp
My9Uh+bJx5vcL0fHDXQ6xHodvhk9Hei4bYlgMt3+ToU1snQQAn7PUrDgoKeLyKTocRoNcqylF4uI
D7zrjzrS7efUE+XKGjLrwhQBsCH8xwWkxBNy1ZTfjqyav/zonz0m3FiaxgkPpSb7tPxtjMpksfPo
JYQIzG3SblHfn+b+g/nMrRS/tEN6bHpIyXXig8VxvipxYNxBezMBr1cEpMyuQyt8oD0LUSUkw1eJ
43vajRl2U5mSTRaYm7YO6hv5jt7WjSWHgVRL7zEgwDpkHVvya1XXwRoOZDGnZzPcCaznnEBcc8tO
SNYIwsk9PRFIe9PJRjR1d98b+mbqbAyYzNqhKLf9qF70sjDPOhO9c6+33s5JavekhGN1tjQO3Rlk
A9kD5HAJin4sAQq7dFdD4fU4wlt4jOFIwNYUA5AWCcH2mrhDhRhdG8/dtJUiH/GAy0cngssVhGh8
ym/D9INXJohMr/QzmGG0WZKQn2xuBkkfW3VPGh1p0wFdCdW/CbxUhEnpw5qPdQzV9qGfLiQEqgh5
aJqMnQUskKXpEk6XVHftld8bZxvoDcci+h9DIpRNCt1hoqi0F2QJ2/JH65nKycrSYInghT5jW+zc
DE04Rau+zrs0e0y6DMwWHM1vNj2isOtIx6uLk+K2DkiH9NclJ5pyB9QVFLMJJhYq1X2ed9XWMoKM
YhXF4jAO+WUcRLwi98DZ++24MwojvgSh9wwMqDnRr5UwUPAjhq9DlEGylzqjW7za4CpJcfb89E3t
icvWGbNvpNOkb0Vp3AJ7vARgo1eK4RRk9Nn/vMsrh3LRlgSnGlqJZ7tBRWqPm9kQI7PQeZgFj0BJ
zGewA6Qx5aQxd5tZ2VKng7mNSU9a+Izcd3Of0S8MSfxzeI2jBlbkmK36tsDnQ02y08xYviht/ayi
MVn0hVVgKsNITKtrgkZEnFccxYvXc1KMZ4TmMSDW1ndERixrCliXzd7RbXg65t18kPx1mlx0YXvp
PNu4ScckKpZkF5RY/WscEmdcV3FzJPXtMYvtbKWEdkl/vynIIiEWYpaGZ9OYx7NHsfeiIIBa6dV7
Q9ZQ6ojpzhIfTUuRpiubAdVuvkGatEP0P0GUm3QTTBYoBa/VlXglSt/ummZVTtS6kUGtcjlqiyF8
VBraG/jSv7STFasRWXH2ouoG6IUyp7JxKwd2kK5mr5NKrMuB3e/n/M62NPr5ai+ZOcbaUdLFP45O
VZJ14RkH6nblIfYdTiDO8JqZf9OZy+m4/LFCndqMnDQmm5xjGJ+O06mj0y/UJiNNK7EZKmkHwNMM
TllX/+P5AUPySOLJn155XpCvyqLBWmAyZVfqEV5YGW9oS4p7BScAVJgJ8uyWw2o+jzZg6JpM1Y4A
avdTs/zkDcSEkgK9nUOm5vO2XtjEzekQdAxt0OnBAA2SOOKXjpmHCKrLN9Fk1UofS3phtWPejVB+
iX5TvD0H/4fWq+WrnzBkV2UFBxubq6EtSX0dvmABi7bSvH/fHTELYdSpY57CltH7/CqeXim+95em
n/57yUZ9wehdmzZlzfrcwWXCzKlczSjZRvqnq3n0o0LgOrrW1Mc1jW+FpTrvLuq0VF5QF1u7SnEH
qOxlLw4SYhlTdzLoYFPm/MnZaBBeDEOb3c+NTQzfCdprT7/8ZTOb9tmPt4PlQDmYFJJsZdgwPu7D
OTmTgIxgxkYpQRf5jAJyt6JIjbtmUtk1Vb4GZjEnEuqTTogGlPOrC5FWdburHPnmwozZu6kfch9g
9tursbKhKqQ/CQzzzz+w9rvgdK7mNLStport7bPfrayFooYVRRDwO+PJ0akMmJjo1/mV7jEHTILx
ri5K9SVwgUCNvD0qUV7dEe9AAyWMgmOFRuKumC6DqJG24MNZ3kJVts/oAJIbyszdUEZ3YUEhgkXJ
WQ5lMdwXasyoTc8PHtDQ5SQSSbVSHvGAN4tQj9J72f8PYee1HDeydtknQgQ8kLflfdFT0g2CMoQH
Eh6Jp/8XwDPTJ/RPTF90RRXFVoisQuIze6+dF7vlaxN2MWaSvr+xFVh10HdqPbTpC/8EQgeXBMZl
CybRSM2C/9atbpGU/qMf6Gs/HKenOJAnbLTtuxJ1iNvJL06y6/sbWNb+xrqATUfOATe/Wr4OoTPZ
Z/CbwYWSM6UbqX9aLkqvH9gHVrVxjBlSofqIq/eefNshQcnfySqiYkDQIB272mlJidSTMLA11414
CEwCQr4K2zh8slg8r3CHJTsbScmGFIHh0ozuHUK/d2ILUYDI1+T3jDiMFQ6nBzZhznMzsaxuxyLe
Ly2feVvE56mG0Zggd8JmZqtI1fLLHk6+jk7g6wrCEsbWY/Er5wJhHmFB9U4RN3/Q5wS7xcXuFdm3
jq6PHylhIJdXMFXjsOjv0N42KWvsJz0uI8LN1b8pSv6+3F1adWBFeC1tAa1W/HXRFEgoxnwYmcxl
3V3rh+o7uz+yp6c4uHnmmzTC8VQbjQfQ1OUwDJ0HU/Y27ioXhyYtw6sXBm8qafyja/bpFk+GfdNr
0z3bQH3sZvdViWdh+jS/yhwf2VMhv09VvbMdbbimqUbSvdPVW8tNxZbNWvwvuzvWdH8dDPyMljlP
H9F0267nz6qa/xq7og9TAVdOth5L6W5oSjZR6HDPc7CmpGmf/+TqJJ1tEbRpXbEdVH5akqzKxfpc
zv6O2iS6EP/9SJTZnHOoD32E8gnCZTejBpgfo6DQn2RAYGth+Jj3WCyT+btbhruLrdNpirnJtOs9
YcirL01xhLViX8/giyXWdrKd4WC3xjtGdEwMxhBcakPqL8DgDz1OZK4wslLtagA90ztnLCEMTpAR
L90cPBuaf9sgXi4e8wcDUsJ/vDOSq8jEYwLH3WRKOAOdHBvZni9LaEeEmqCAKJAp8G2VlaQ3zD0/
M4L6bujh65vTJL/bprurMh+eUiTi2Pxi5+RWJXCKjsLOzh59bXrOCfn9ggYxcPb3RWbEm4kCFTJc
/EzUxbSxIqs9GH7x4nVxdY8EuxytcfPHwCb9FCdoBBcVuPiOmzUZP5VHHEPkJN+gGh2TsvY/MhAM
u7ABVIaF1CiDP31JqEBWFz98Vb0G9usyMqOoZGeAmX357JEqFbHcs8V6cGcX1xKT11VPteCN9jN0
Oioao39p2P8yfDqM/biqUGrRXHn/D1En8Yx+V3pIfgaRvXQOcUpBMB6b2cVtsfBZ+4yI+A2GO+hO
9mcxjgBX8/YsQIdRLqQO2S5tcy/7sDihR/R3HlCIF5KrrgOxAJNhyPeyFu6aw8Z41OZdSxb57gXC
oLvpPe8DQpF/NhO92Bt2zHY4Jb8B/6P3EkSls7LrytlVzP8PpW3kh8qoz8HIXupLmSIHhn2FUKeO
gz7NjfwlYmb6bBTGdvQ78AMGlXVtGp9ZxWaIqCjtbWIpeESa2dLHo4qyx/E6mUgkiToezjJJoqeh
FtHKz4zpI9cJukJo9lo7BHJ9Ie2MTgEM8ivrys3Nw5sKfwaBavCYaGnw2NUsC3XDuNVNnG5iDAav
ZcIHRNRjdV2OYh6aE0tlHgyQ0y3YqJcs0aKH8YEER+dcU/Svs0jWNDC8TAJb/cvi+39tOHjDaQXw
rzPPwOP796RL1EMYOraODU2r22uFR3ofEmGyTUfgM13X/G5dYEYW3q+lh2y8XDta9sRHdSrLYK8z
TUWC2oGVtvgXuqn5IydFeh/Ca7hMWvGRy8p7oBpO1wbZwP9iLWFe8fdqyvUBiM0Ta+EwYRL/q+wz
aDm0jmRo1Ek/YvAa6ypSyWMzP/jwho+Djn0vMfPk0WpE8lirOL2glLsv37F8Cag2m3c0L6vMzRiT
WqAkijHp9v7c8NMrWEcxeL+WV8oILopZ6V50AQGeQClulf3cTcewVRbB59+G+e3nGtUelSj9k3N3
6rsEELNMu5fh919jcMabxMRwm9vZgPhfYhZEXlEfQxMCDmj5s9cpdicpONE8pqBJ0nE6EMFNc9dq
3hvSst/J4NWfSYAPPtBWWSK6tTd6YCSz1IWxFDP2YGzP9xAt6hbW3imJ1s26B9jr5lFa08c/Ie3A
R9nXsmY+FtXUIrZvCcKeWFksI5IQbS4RTOy8jC5YIW6fr+hpWkn8IxsKkIqGpPcfkxiIcOrlLwW9
GVCIDvldQMIr71JwJATtiG/Gek/T6qUwk08c7w8h4oBfRZM+YAYEYzpv2iCU4ClIgydLL629cPSt
ljXRbpFaBW699kBonMFnhigeIfNNE5kZmoBkZDsNSDbRkzWZdOuSUfQ3SiuHSBAdT10dvpg14Dmb
ZmWbp459RIuabjlmwdV2Xo/CR3x3/HR4GFR718CWbuu2vmgGNg+cKDkfxXOWksowqckA7ef90Xv7
kYXXGoMSwequm+1jgZd0ZJ15iPA7w7Yj1KHSHPxNVQAtO262kzuJ98GbV/s9Y4O+dxDJtUl+TyKO
WHJoKX+xF5KPOcpTn7nlVUsaqF+a172asrFWTQaqtiWjl+XjSJ5q3q0hC6evrkjCi5kT7dPNL32K
WuzeRwOkCgKsMRhOrWv858HSO/0oScPRU4JkGtZ8zIRhHy8v1fy1wEzgleSmtSGjaYNbor6jWDX2
Xp+Nm0BDOdrLgf4yftRjWiyBQfcWira++Spuvp4VOplZRpT22+VPvflbaojOu3a+rVa6ewXGan9L
yn7c9KC7b6HCg6sBYz/3rYMBU8/tx1hz3XVgRul7nTPrpm113iZDPMzZ7kTjmvre7rrgGvTHuEyb
Ny/pLsLq5E/X64lHi0V3J6TEvbB9yDckB5U/cYqsDI/5ZZi15UY4EairmCPEpcN9KyTH91j/DnQo
/G4avoRalD41NvelYajPeYiKQkkR37BxPVG77906I0shsMTKKL1pi26RxITae6mrIHlxpR89GalT
P2X8rg9jjapmeRkIRhUGHN8V1Xl16MgXkOH01Pmp8bw8kBf4holIXpdXAnPUztBcZxNX1XMXTNlJ
D/NxHetGtSWIcbglkcZYcH5QFcsS+JbdSUjbO5DOPO2Z71Uv/VidYvQShczDYjNYsrt8Pe1MenKP
ytKjATqWlXZMLP+sOG9e9drRj1Vfm1wIwF7Zcm9STepne56ZtPmknyVAdRJSNIfHIBEIqycPc8JE
EINstFvEKghfMSwtTED+dXlgwDwmVTYDED9EbmyqLqk+WWk+QAELvwe5hnUC1W4ADlFDR73J5WDc
JpRHN6LVppu7ygc92UFhIolkZj/alVteapNgC1Z0ROggqO1bqZ7t2QDoDrSnsrOJl89EfBER86Ma
2BYiBLfd09CrV2AWDQdMh5ADdckrcF5nm9g6Fm7pfVaT92FXDR+UjjzPoqXMmMYQbwSXpBlxhZIO
/qpoTS1DezAmWC2UfajZku9EKIkEO1YepPdu8LrTmPqgyjKxLQlC62LBwsecdDBxPcMWGcd8gkgj
CyEmrHSJi8Zj+GPR0q9i3jnhB091emRk9sbtzNs04C+S0B22xQiEqzTrQ5/pzzLufoE9OSSt3xyE
5RLpVcp41/iA3zWQ7ozOPqYw3Va1N21y212ZBlBaMR1zNecMQOvSkhBfGpZuaF4owa9wAqY9vskP
RxkmgqPCPWK6w1g6Bfa+cMAyxaSkrIkn8zPgk1rF8H/syz9MCmlaZFqscWG8i8RkS9JEd7scP3Qi
p1daGp57ysVVNlCTYe3kifY0kt0256/uA7RkBX/XOVbaA6JsPv5V+bsdR/2k0wSQ4wB8UXVMY1sw
H8IGpwvHC/efRWcirtakZxs/teItnjoIelpnbKQBVsN6wiPJLbIJqLZVFm0DbQANXFrylnHGr3qh
6ytXt191Qf/LxGbaDWgsN1BCUoPlVFhWyM1bGJDheB7t/oNsS7CfnvPuqspEYms/JlH7h2vwJ0Tm
zr4PFnJZS+0QnKdzz2GvdK02VgMkHG4XWCKQqAm7yDYqtNPtmOJYklrRbiw/OEXtdOnAhV3LArOg
Ut4bsHlgV8yma26Im8bpr/BU4hUis/7CmC1jY9xbYNXbglDsKDsTRVltGqmhGx4cba2NcB6Y4hOg
8+zFkw+gmPuj+uM24zmFuBI4frxvo5psbuaxbCgu8LWCTeBp3EBsspgDdKMThDv2tCSKttbb0OYh
qSDdI794bm1Gq4N/4K4SDGesnfjwPZRQ5titBbiQjcc7uqnwxZCu3a3t1qK5GhgGpn3yo21I5RLl
hOcrkGtYtlDsk7MqXgczUqfMNVsy3M1kXdoTP5sLd8cgN69jeraGDPtDkP3ruUQSZvpT4ScxCBn3
o+38CoEU8Wcc99Y83IwPrgvdn11WjNHGb1EGWOWfmIUvSUpYs6qYjwP+EI4f3yATpG7RtzYRFYSu
/QHZ81KGxUcx6hvZpZ+1sKbDFDzQXxy4wopDBrXshNruiKLsmxX2xO2RreFQGHBe4CMtaSRb17p1
0VMyQQmxZce3t8NK9T3CASZPE9di53Rqj9JmT5xGTAxIHe5CNqm7lqXnqpuzK2pPQxbVWP2xLL75
PhyL1OPEBL5MhDnZKVHeaYcQ7DlvqbsJJkCJjWQ4k/s7q2/vfZB+DoJAtr5uGa+N8dFVWFIbSoe1
12FmUNgfy8w8UAHxKevUsDXNgn9chbhbWVffi7KNrRMeVRc4ZhqPrD7LevCZcM1LoTkUzB0LfduC
Jo7QiQBe805VHt5NGoNVPch+N/bDHsqE2uWuCNZTE1RrlVbHkR5qPQT6ya7kjylBl+CaW8OsOO7N
51QwwO/s7pBNEFT0udJDUEHNq59DxPAcmjXNXpewahHjVjTBq5lPhOz5+ia2gJ1lw6lSWXXqJSMf
1SZI0YkBCXJ4oXjKPW+PiIJoVI/augPTx2YLF3a0skLqXU//TLQdesKZhEGI5GTDo+yyzTgi8shK
9e4nVrquxLCzSxkezMqst0H6rbGRxqQT53XQnIlTHfalJyH8DUQEWaJxD72F2Lqub41s3LVGqtCa
hVJ9JgP8FOnsIWqvxWGJSGokJRRBDr6yKqz6jR0BaGlk9Rl4ldh3tEjrQvm/x2ror0blHskE3qnE
eCZ3kQh3q/gkQPtS0LLFLjEHRT0eO0ny4RAcQtt/G2DprewID3QaVSR6TW27bllCk77pbgyMjgRb
VB+lYzGljodqbY/IZGh8N3mDLFBmdsBZpAOhERRtJqQrA52X02ubcVAJ1XwawlECZZlE5WNXscaD
vRzmbkUdFv+ZRsLixprkZTI4CbHRhruI5GdbJvekaQhr6PCAJekuE+Zb0fnTqg0KLJ8lNYWGiyYd
As6U3Krm7C6mqxBFxCBO1G7jPinDn7HKrtg4H6NAPRD18kAN8eK1sz9xcF4dzsCutXICosPTUCCS
74bwPSjEhzFlhCJY34yQVBCCw3s/eJcNP+MQe69ayWbc4sbDcl1wSYK3Mhz3l1OQMpZ40e+4arfE
coJcwUPQVk0GOz04Fa7zHIXI3PzRY0wWmhyzHINxfuItfXJL6xk3hX6JguQSY/9OMYKWWCsNwrwG
DjTVtI/oiqC1fjaxPLl2p66c986T26KOzUlMHUzsgi7RDcfSctajF7/rVrVXYYJXWu5zQrhWXpMA
tQ7OAy5Wo91TqpluMqsyckJRM4UjPcrXeW78iGAZrIJxG+t6v277sOZnnaFZQ9Ou7KoSxA5hTtHj
P9SXzhZN8d2kEG4n/tmt/el5VKfMD4iGZsi8UYy367zmw+aonyY+iC7txoNrR2xYtMrgPO4JYaIV
5I9Vle0YwygCXtW+mqL3CqnQWms8gZfP2ZVBCsWcmdsBmx2SzNzbc7um4uLOY7IW28hN5ZpvdZN9
98Y5xnFkfJnoMB6S5nvuU3A4XSs3QIh5t6x1aA3sMoeO42KyVmkRcaPO6w1ZRwc5CvKtEkVICDE9
nt1jo+mmrecrZgO5gaiA0Dg/xCcnybwLWBTKjkA+UzVg+krsvPA8P/s2fSJYWk3mtO7ZGUMpUxZ7
R4SZelao3Zi5N6pR6xLa4YXWc1MV7HviGVjpC+ZwA42Hy5HWFQ5O/YDbFxBCZl8If8fYpAFCQb38
XqKOc9Ya++aMMv5zKsMfXLLRtnFqB0gO+VHAJAhTQMHMJmqP4Njb2YcgdpGSmZz4BGmrdWGdjfiP
5ZybmCxz169PoqNkJWjK2jM6Z1eBXoI5IIncVvXuIAsGacv/HJlE+nSTwClIXl7mc8/Ry18R+8OV
Rxu28vrnmJXRCrXq2dT7P3Xfbchz9LewthgiJ9uwcu21XTnfxERZ4+nj+xRAa9dMD3hfyhCszvVn
B+N27xuYWQM/X2sV6zi4u5uoMkMqZ7jE0BjWdkqPHg4kHuaeZpBnjfqW/8USDKC7rT5MqyY2SiYA
fb2b8snbJdhgoAn5u8FrGkwO8lg0MLZHrfwVYOYLGz6jRjaLuUD3r9zcOEwNeWpcJuEmStvPjjSx
lTtpe8gkxsr2X1pZhHeOYG/luj9mfIOFJ3urdPQFVZq1z61e63jkene1vCznrwF75Y0/lrEePeaO
a76MLjmG/uD+y7LR+197E+HppulhZ/BtIN9/K5q1mk1wgEKVK5pAx1UvfSBrJlVFOxSnRQCS9XX6
1OVb1GnRVjZtcknJtD1ge+Snw8AAczE+LaIszXM3mjBuJkO6HWdg+Zw1Le42DUhIMApr50dOc6ot
fnBztrEsL6vg/6wiBnEJstQ4x9r4IktN3KIJL2MpDPJJFw9f53aE6AyewbWxKmU1AXMxN5nlh8/O
GPSrVpfpKZq1AkytH8upxjid6Qnxs637kHLz8btc7iNcXasF4neDSKJvxxnDoWr7e70sTrAuyn0N
uvk4tomzt9PaPEhH+44QYbx1nYSy7ThMqIdvnuzBzTbZfx68Ql3j1nL/RWFm/D3R9FgEsZ3GQO76
JoCgv2SSKmxrphE6qdR4ZWRg4cASxA+wGV0NrePvgWag4AQBrBFNvxnYCM1KXHT2U+XgfdMySjD3
gDjmX6TBxt/SYHSbaBW5Xk3hISf/W7+Zog0gS7RjEJXG3aFDuFYwKXt3PDJie10BNRwD3H1u3p1s
lo1f+jXozdiIdHrY1Hblvyz9jb8lbPyTfHxKdGG4E2AL/bUFZIPlehHuOwa8aEdYNNk3UlJq4jxx
kXvT8KIPzS/d8E5pVj+M7D6ulh5bUL0Jff7/L8VBv/9tcvdsnEi2wNVtG65nL5TY/1rX9UEQhWoE
hppqrCX1erz1vA9DV+7aFkVOV0/9qQ7DW9jrzZndtn0OjcyFjh3Zj34G9UXnMMvgfWzyWA+24BSb
a1UgUpi3L2buNvDbjB9OC9gaFVK0dUqnuX+tZmxce4ge0iLUgcXgLWqC3nr1Jmql5SWI+TffG/LZ
mBLuOBVwCRNZurMD6e96y31fSNzVLAEh8obciNmOXfUVnpsCemODxH/lp+Sjlz4WZD2L+GgavbYl
uOfre+kjBoqxwt82Qy8BxAMhsHOxDtli/RRdD5MGO9sedj4Eb0eDq+h0syI5V1tZ2dGmUozDvkBF
mKb8q0o7cdfnh7xLLcSTmHCd6tHJtUczybGrtgQEIJSfpR6h6T+73HZnYzz24WSmk5e1VBi0Z59y
bKY4BrBInpWfRQe9ia/eMDHHxWnsTFaL1s4wXny3e7JRr9yUKo0XSh8UnorAjgDkPDaFAOK8r++c
gL1gHrCvDAZHbTW9LYm4njDuzoj3ySAOpBpr5znGTdZmpG3n+qrowvrVKLFb00yJS0IA8UHqdUDH
1LJRdLQreLnoXjPF3X0dypNvRbsh07yHSIiN78bWuY5sa99TpRRe+weWpn0MTMN/AFcWAxSFb5py
s12nkDf7VdMyhLKtoblOIbSnNiwujS+Li1VP/3kWXVotAnMKY2k1BTkSMfRRl8CV03WEr85tNWZv
0TlHLh8MsaFRPO2WR/S75ZNIoRENCX6StkiGgxeN+V6K9ofCCnm3STPZdJFjn4DPOKeqiCoc0NaR
hBmA5+MV5ZZz6COn4EQTDk1dTELfvHzXAlnvfFH4Ryj/2JEbO4M8D+7Oj+c4XNPH+q775mvdEgqt
yyrfo2ZfMn6GpHsCMjI9sdklcb4CGxGjyf666OZnmq0eVaWXh+VLhtaio/KGt1Ek3yZZ2jspepBF
M0y8ravyKlpMsHgzEATF7EOcSicpIA9QSmi4vtZxNGGKVE77UM0PQ+6fvmBfQQBlMhzS4Tr6efuY
Zc5bXD07qQopPSvmoiKWJqZRi/hG5Y0EdbEVS6U4Yxk3oGLxoDSbIFu3SgGZ2DomZh46G/1cPqiH
5ZXuUP0Fs84iAibF5/vGGii4Lc+4c7hHSOPPZLcgBA/EC/EP8WZ0uugA1/a7OUeuxfWzaqj/e7KE
t7qeaxc9razzULjZGQ96cNWsxl6bXmn8xPemSH4hy7ksrfQhh5fyRNiZRoVsT3e/6bpVn2GrC65s
G5oz3nghV23bQ48iYI5fYR4fGdvvl4w58pfB0eSKEVxJv7uB2YjdJUnCfjcZZsPO1RkfHLPXAalx
v8OBGN6D/ocXTuoUO8hsGShQ8S2vcVmR5qi634sbNRcS9Y+VOte6tHCE2b1z4/4KDyKjA3S92t02
tv6A3VKdFopbr+2+RBPkL3vAZbL2STn0eXX2WFj269efoVv8ES5q1nycNm5tzoHiA0N+M3Z2g82g
cP7/6tHOH0f1kM1wBI8ucxe7pCYtL1NVRFf0cNmmTpWxTXO9vWZMP+3GM1762smeq+KPcnIOpnnN
0Y6/64AEAnqbZtc1jfYrKGiCVS/uErX7DUNptQtGCFbJvF2r41FdLGn/MfyOkTeXvBYcELwwtxlU
/QjQV961OeNCPf3zVc03o6vkKK5+Mj6Y4/GgRCSNcSS+Ag9o2mSbwI7kXuL2O1hEia6RU38XvPPf
cDuRFK07P9ipR6CfnlOC4SBuy/FJV2NMVkvbkTClkm2dTpKbWY8JomnLrVnk2r6APBoQK2GtyIHw
cZ6Dlgf2Krqv6y4YAa9YcmT2OF+BZQ9jg0GrWMEPR3rU0hWcWM5c8spDqlT52GaCsqBixhpgD4oS
w9cYlRf5eIUgNJZ7w+EXOaruR4HPklQ/gcp1fvD+7zNhWzanTA/uLSzMa5KJcM+qlTAx+np0122N
4nWMyYJQ8jkIzPAwaslDzvV9KeeH1MTSZ/pyl9Qt82fu5C9SaEDmkNDD52MFA0DFTdgrsh/4xNO6
Hnvff1Ca+yla0F9BWA4XFsLdFjkSbPj55fIHTdC++Nh0DpnHvHrVR0Z6AUa6riOlXdF/ElGcU+KQ
B8JvhvaQgA7ExZlCtj3JqHttAp9EacNq7l/3P4x5+uG/f6gqJWK9LwA9Ev1hXEcOHbVanprdGw3V
NpsS66JnTvgWl+K334cQtxfxUIuJbeVDcgg7afycn+ipld2DgGjWghROkmU74qY69DWO3JOxxFgA
veLAQIJ8cqaga21wqcyKcIJUleN10mX5E/MmGkxdZ/aWJLW8l5+1/TsakHS1YP4PSc3F00+CfpwK
fwv44doXYnrx7IgEtDyR6Q7G+nTFvW9u9dYMt01XATfQa8YWc+EVdcm4GZOGwRnp6aSDZO8mUWib
VDn+Obc7H82TeiV/YtNpVXFyucoRjP7zVAkmYpXuffsyPiweiCG3nVOIooGTmjTwg7OcZo0uIkaZ
vtiGmlPvFbILAg7QNC2q8Eaz1N2WHxX48jf2NdNRtdzRx3MTas2DY0BOAdmUbDPHptE1SpOcYDKI
pk0B7hXBPXvr7DYPGom6bWxG88ZcHy3slxRH2K5Hab3NXNW1Kx0Z5KqKMC1oso6esWsnK0RM4uIu
pTiFvHHOcZW7UgRnJH0rX4bDKZuRKCTDmZyJFdUkZtcvvMs/oJfW+x7476pPfTR1PvNOnaN8eZm5
LZOK1MZMMGUGSb54AvduwPoEQZW3STKnOIVG+mcxgSNOVl928NL0xrMeZ29pbxoXw6P3tAX4oLmY
a5SVPpGJsWvEeFcKcpzn9vjGmy44yoYV0vIyrr3xURhTf5C4qIwsy79Vhv4Zjzg4vj4ezK3ozp0M
+nydsSA1/BuEhmfWJF5wrlICvicKdSOunVMtGYj1vnYNYi1BHlmqH22mccMVBuXt4O8WTkiZNbAF
8yj9ejnYQ32ITZvBxRTKZ1X2P8VY++8GOK+cOu60PAD01U4q7t+7OrKu4LiSBxGEfwhfVt9CbqB8
ijtz70ipvnkxFnc9NhEU8F3wW36WJlHsZXytDMJbHdZWmx6rwg+6BsYtATcu2mb7KDCh7nTUsq+h
al+jidExbiM0BG5Y3ZNqOJZY79g45ekbQp61bXbisQU5cZjMftrLkmiEAPoXh4F7qTFR3kJDRIjq
SQDJMnmsVb1FLGdcJXHUV3Iu9OvyMil4L4as+kDMWNyLuCugmkqqZWuOJJ9fLn+gNY/VQnFSfn9Q
gxsQ6KPyXxMhh0Zu/pzG8U+N2XuB7CGRffNpnZ6SfKxuFGjWigVpAk1yFjECeau2VeNa8BLK+iBd
kpxb5eqgvxqLf7matlU6EBZgwkrTbmXhFjuqOPaSNSDMwsPJPZXmiQv1q3+iKiADwFYGoWJpeUNd
Zu8Dz6TKb8r+GA4lolt49Neyk+2+DPXhSl1FBK02ervUGH9NXGVXymJC71uz/ihFdDe4ol77ODPY
aJiMRzM6A9iZL5HU8k0O0BzDyYzLyoGFd2DlDws5ZPlTp22mg0te865Dh73FN9rPlT1oTScwyGh0
fxcs1W/EYphvrMo2dl6Pz3U5EiiIIWg102DO/tzhoLkD79mkp+XV8nVvTC241/O3OP889dFvhJvl
u1r9I3SFfnJV628Q+quVyLzwvDx487MywV60Xp7GuvP337/8HZVo/mjDAImt9YvbYjuQqUbiUkk0
xjjjDqoU3AKcyi/1KOmzu8b13Xvupf6DAfZrWdy3E1sBrQ23fuzVj8H84ORjsab1WuV5WT0lUcIQ
HiZ6UDpylZEHosAq7PQZcLNg2peH5SWl47BuS3NkLBBYt9rMHttc1462q9XrpJXEXgqigR1yYvbc
na1XPEAhHWy59TRBpNQcDEWe60DylCBoYqoSQBSds2XyFW5D21I/Us89cu2oVyeXByyBHV5Vw2Lc
n5PFmQbub79FuOO17bsDeCjMwbePtq+vaXedZ0fPX1O9Emdm248sFqPLQh/hKtizpeOzbxjqVifh
dCvKWt3svGVrUYmH+b8icx9cghJOZRhob53RvNmx0O4+UI1rHeYfAeIp1tvub9tOPus0jV5TVAO7
tnKNk9XvhOeNr17/QPaBfC8g4N2iPn7hV7vVUbL+kQ3twswRmXzz7jqpvgskNhDPqUg+T/UGAN8g
XpwuGwiVTlFMzEpByxDZQRmjDjZyZIxORxxVkoYpZOaayhwU5rzYHEz5zQZbvG9ng1zWNCDO0sjf
Lpr5CRLFWQ0sNVjIYZ/Lx3EVFgokXM76Ph6d/FcLGT0BEvTaas4vGdXvUZbSFOEGpJEkCtrJ8uo5
hK/4xA0BPW816Ht8GPEPQKQLYWL5MiYl6BKk0GuB079aafhtGAftzmjZfv0iixjMmY6st+yjX8ZP
BbCmu9D2i7sC2fvGyILmwUMbdmLmCPo0xJ3MjDR4ciNRviFH7rnX2vRUcRF957IIVtrklZznhH+5
JVuNehhTGBeSiAtUQR+RGg7+UOlvesuowKT8WIdSfobg8+9lx29geQZyL9xNmNvuNNt8Tep04Smk
RyhSnKzgCz4aTWzoA7zfLGbQvInKZEYNXT8ptSuJ5gRQJyP6GK+nEVDNuhcdBSbWrlPa8Zf5OYm9
tVeFB2cWvCctBLaaEzkLrWhvm/BQOsdI9mmNMsGZrcmtsel6O7m0WZbtWYJ+8FkFcWtEPaOGbJeM
hLohwnpL8xSt6zj1Z47n6M30mHTHFqjF5U9lq/8cSqe4hOxz/LlcZxmnXwgVk+wF2O2lgv5IEMu1
T/mrmSrEBqnUfEQ09cSKL35WuJU2iVvmR5TvM0ikwMixjyzZ70mj5JdctMFWSZXsle90hwKCyOvI
tM6g5fsJeRP7RqHyu66r64gcc4fWbzqWJXnqoaRoK31zVyjk8uZky6v0RgJouBU+ByLyV0yOvyVp
JG/+/HnI5s+DNn8e8CbgmoxxOcNpIXCPTnCmIJuppz20ODlV3Cb0cM0IeZv/xxX54Z/qbinxClOe
+wXN3KQI/KpkxNMyhHGxNjuS+ohLS85x39tPZqChqC7TF6JMINHEot4D8qbXzorShIjklIdqbD/q
RtQvQnTZweZM29PlHyK2Y/dO5NRDRiH/RLxlSfen1lJidPIg3NuyKXZjGbEF0ZLsd+5s/BxtbWzn
Hw26q40QIr9M4IRuKTjBtSPS/P0/N2zdvyJ91O6uKmjuq4p+P07d52KygudQGC85t+sriVb9tSwJ
NPT9C8SR8V0r6vziuqDXqqDW3zDrbVqje1tI2k2QDxu3YLdo5cazitqnrnH8Fy/pL3HuZW9BQwJU
1hhPUdU9/g9XZ7bcNhJt2S9CBIDE+Mp5lEiNll8QtuXClJiHBPD1vQBWd92+LwyCUrkkCszMc87e
a9szqkZmQ7sOxLitMPa+9W639vy+OPfUt6hna1SyRasF5zg35Tm0UCtrdmJfDSdq13GqYwWes4N1
zT8UtdorZjoVrSL6XDBmWzseseLm5W65FAtttlfW5vcSL+2baQidXzioJYsCEHDhca9O/hYUSXUd
qrbbsLZyIp51/fxN1F6rO0CxBP+tbTj0u8XORg7vHxcurJ0APUxGwScTfOsKqxf2UmbBC0Qzk+I7
8/qe5tmkX0qj7Y9TXL8N3VNSorPDPfREE5fEikGvTlxEy6tT9xSmpfNOQyCBzeIStuxb0RVCdvkx
zZ8tybrhkBa4TcuQce3Y2J8GgbscWr1+E3oDqvFkulR9pm86MzU20kr9HVHlgc30sAdZP5niE6sA
3uvc1XaJQwB92/PbGgq5bGLG38ifEDem1xDt6svywKdAx1lrFSRujP2L/4R+LcAf4myXLaF3yvze
EAeLJESb03rr9Th45HWVLv+6qpo/9Qjoqqmd9mAa7oADoD82ULR+6TFWyl7A9eBkyJSNs9LywAwx
5SDZOdvlEsf1aSALfN0J4i3Hxfg8mOEtk+auw6//atj/GjManan64iEq9IRwRjrWuVDXqUZtOc7B
YYtBO3Yy+9QuYWi26tMrdKRqpXFCP1a+DVBL5ZKIqPnHQr9i8REvIER5dbyOZjV9yW25IUAaXMJC
eqZiS2ltzp/sbMzSSwPfWVeosyaoEhxNFY6fLr0+nlpaml6lATEnUCy3Vcz4PIwz8+EXYqntNuVY
etbxbtDXI7t3qumnmLW2bWerPD7P7gr45djN9P3lwU8MbWvzw6//e60FoXWVZbSrdVqoNNcZAvQg
Pjd2PFgbMxvrnc2+umFBbznYJNU5G8hKp1P+u2xFdFmiDnqrKU9MHUh+mEd7udEpzORRtS88pDdz
tSQSgWIiTqoNCXr5pfZ9SoK50h9EDT3Niv5hDhJwqghgZk9G8GY1mtmt05FMiMUfNZkees8oLDbL
ZWtM6QHoP0zTaM6a61SPuboz3tK6rE8oRVjXxz6/lyoJTkVijnDDw/43VfV2Sk3nB+apZtfOY7A8
stkM5+JWcSP+j4fG7G+ZwZR/avQ/srWCv3ryR8XDS8MOderqdFOyKJ9jgxMMwM7VhOeNnRxr1G4a
RvbnoYgPMFWiexN3D4KQh3z9tW1wgEkEq5AGkPWkmo64w0G/QzN1eYCAe9ebGWojx/e04Ud+tDed
1IpvyyGzs3/Y0pW31q7bZ8UomN0vPHvzWd91VAKEaL7+92kJszeFGnwNveLaTKP+1BVGt0rHxj/F
nc7oACsmhrUQKCg+HLqLkJOe86rZG7CATk1D1beUuNWoo/NSWnph2PUa1aPPB/uC67h5BrBBFsfU
W/8wfkAZR07RZeiq+JLWwe8lUTPsmnFbu4a1Sg+kH5h/K997dTV9em+tcl/o3d/lz0dqlv7ioZV0
5o7rfF/f/ZJVNtqIgcC/Vak5Z9dv2t8GzOxVExLsBePS5EZx05MiFWKTuIxe5qlDSqzBDYvruW9M
igN0cGs8BtCQvLZHU0iOd5BRVzVecV56vyQxMIjR+G0luvtLkzNxt9Mw+powj62zSljnAKbta+tT
X85xinoZRJesDz8Nfo8PjusMdfGnLVf6tB6GIvuQgd5BDYTL6ck/kecn34EEYT2m2mcskmlrIRpA
6WpXTzXEeKeJ3xa4tKqs37E7jNDV0TmlRWmfpwqOJvnSwVMeeP3WGu3+JZelDTV96j8SnY5mm+dM
M6SQW1R61dl1QZTM58BlP6vt96o11DvRm3+0zJ9PDTHFbH/FPktSx/jNLH1gaa/MVxTddOIrle8J
RtzXLZAoS7bMwVyfWVWL9GvdTwql8Pzi8uXQsL1LQetjZU0t/udgCq//PRQodFyvA65Y2Zr8RtKZ
aaV2UiYbNhXF/IgJjJ7L/KqjIm83Nd1HagbVNbd0jFcDm4pTN4hd5svlC6NuVsOqcarq2lS2fyo8
uV2++t+3pIphbj1o7wqy420EiHrUckSiOSqo2/KaJ4buyp9xD+qHEBgdHEOih+XeLafuomax/fIs
a7+Y/rSETvgMCgrP6y4NkbU7bSyR5yASQbqFJjNkGP8uIZ+TX0wbvhy0b+YrqPfi0oVdkBIAZTvR
WfPN7PLfAybIGkm7+700HMOMuEPNgaheqfNYEPemXEes7dHp0k+ykLtnxbFh03qwvJfVxC4agFEF
mnd96I59Qy6vDLlJoij5XgxzeZOIY5yCIbd0oKQj/tf9sg91nZ1elDTR2XZXrFFy64gueqVHdsyB
s1/qGQISje2AY8xUCCJZFXxEQs0nAbveoTdPrZWZa5tF/WvQrFsx5BO/xCdryil0Uf8v0W6xz0Kt
yKddD3r3KyxI1k2LwDy6XX9UtklYPZXDqUnhUEbEn7/qYyvXomnrLy+UUDJ0ZzM5M6VLm8q71wGD
md0DOEbxVSko2+6QXJXh17/QvvBZIMP4mrD33myN91wqERwFcUDbRfwyUf2shMME49/eLzX8thPM
+dBuuXSOhgk1VNWcEx8bYBcoGPMNiNtSqGeDvLm970IbXfbOpQFuKkLdCcj9o/Wafy4d79wlDNjo
oNpnpsu/ZVONTEy4KgkEwixiVc9G/CuI6+E2pr6/xrV30ue2aT0GZMUxNl4PHUMBA8rgb63gV6xU
8Zfu9j8drI531sZkV9kYHWn/d1fN2lZhzrAcNfojOWJyaPKiBuD0M++jYxsxD47+lOPz4NdHd2G/
N3oBBBAgo5DqSc2djAVupxBkdaJxv0I77zY97o9LrVF8GKM1rO0ifh8G1e0fw+5O9vG5EKcuq52P
doRagZDHJ+GJcEKqryOKUmbgdMfOrGx01zNg1I0Jx37+vwUFG/SY0cBOiZt/XV5L7D/skwNsiix6
atClrNXYw0Alrh5mUbWt+Wd3YWLbb3O3+Yj0B1LJfBmPQXq1E858JJGOLaIHXLAlwttZt0jH03pR
Juya+aueK8OzaDijMHs3XgtALH7rxz98DHTHZEDdxgjCPMWYZzc23LnUcdN3X6lsb1UZcYRicO7e
hGg0D7ChO6F1AJJlrGWvvG1ce1q6FV7/rHrN3qpOfGqTFZz9+WF51nsiQfRspheGeB9IN6Z74zrp
rbJFiC06CL+0PMq3ubQvAY2ja24QTUxUivvl41heK10jIbv343edJAhsmcZpkTk88gp11xwPbGuC
o1sy3vpIuzHt0T7MevwasjR4r4OEcUTYrUwHl53v8OGRZf5voRf7uBn/O1AvPUctj4c9fpj3xhsZ
WQElUsfcGe7ghbxaj1eMexVEwZADxTz8W571TvWz8xhcLe26yTXCJ0c/D472tBBxmKyskimaVhwL
7EuZDke8HfWmm2O7ImAPkWvk99bQjWM781PpD7vXccrfOwfXCzKBn6oiDqsOjGm/YDUSt4WyakwQ
YPIc8/+g43y0ksEAkRQXc5TMrTPqiQ8B62WoVQUiynCqLnGun72KXOeVDbX1UCc+63JZk4zZclOX
xE86fRacGgrxaobxLV/LkCxdyqp5ekTJ9nkwsSLoKKQQtZy8hhCC1uuivdRQMrJxvnlGAIJ/6frH
npjW7mNW5oLNKNws3Gpe/yOJDFZE77c2yhe8RpDOhX0kIgonaUP0QmaGfwXYkB3yCNLSy3F80qsW
OUKSlgkq39A6ispiJUHk12tZdCLe82QQRjGuas0wj6ke/Vudut6k9o9b5REfQPJCTG+BcmeUQ0NS
swg3bVK6a4vZEGNSk09ox+Acv8pukQGG2Fdf5itBnsLt8Xt19C/uhA3fm4EEAzuCw7zUSTThh/1S
1yonJNzK1KNNNE/lBX29SyBqd2OBZVoHAecTBvLxBdM3sLV5bhKUb1ox5p+p3zSIHOKM7aEU22gK
tWPQJW9ScVvbjdqFrSHOy1DdC2nDhDAXjmWZvuWy/jmCQHo2ZEILpNSLm8a4kNKxaQ4YE7KzUzqI
2mtx13Iz+tE4GqU91cIkGSrOPoJFhhXUfrwu2xbTS1T9Lk3apxaV4Bvzo1dpRMXR50y1F1mAKorm
6H7hFeuSOLqEQLFVeyjngX45gQrj59jgvOt+qFi9PL48wRuTmocNrHS1lZjc5gg87HFgal3tA7l+
sI8QPFtQYZzGdL4xWKHUORIlLPeVMXOaZpsgpPOKmKJm2mpu63+ogVQSQrW81kQwbzS3Qr9Ys4BH
FMtCCtruQYlGluA/6nFHEe5a8U5sJpy2myTVw4ORpx8yirUn2j32WiumYKtZ6JFVz5hJJfP8ACl/
byLD8hA7PdHH+NBlk91KT7t5uRpPNHUQi6iy+jJBpK+Wh6joyO9esh8wYo60xR6iBzRZROJw9llF
sz50rGzjuDD7lc+EKGA2SbpNQP+i9grjaml7doDiqXHMo00D8LiAs5j91nZY7LWgs3Ca6adl+mDr
fX1nvJqGPh/leazRZ/2A9dkb9yR7V9u4rapNjRkE+weKIBFHWxUGRM0wUH+0YiokRMeodp9axD8/
AneUUH36zeNDBPctSawI/2EpPqOCjmypeYSZ2Ob4Cpt+b9UTeTQSB9EyitAxFMRFCLBJ0bzUMvtT
aVnyHUmUKD1xcG7JnHBh8AfITXct9zyq75YIWxdybmOX9iasOEXYjdNelodI13+ajEQ4kmPiZ3FN
22MskN7FAVLuQl1dwE0sgBlhfIt88pG1ntQsfQYFSjVji+yx3DF9k3zaMuvZ93XoQ7VzXz5aQWOx
M+bquQk2rg1Vzu2CuTKbb8i/Xpeo7zCHOWwbmoIE503YKABePe6xUNeSVSawCLB7inU3tyRCM5OH
RqL4rliuVy1C5PMkSnGIa6A6aphQ9VKTHW3dbe5ahHpluTRKDHRL9E8URsYlbqF4wHNeNbVyPtAG
HGnG0wWuxs1CaGioQ7Ya48E7/SsTzzXvTVnzO6VZt+etaWr/2TUyhuiLKlE6/UtX+f7/uOQPoD3A
OyorJE0izrpKEmpW9E5ynurqn+UOLZBeMdVQtMbyhAyLOlQkkXiQJYp7VXvM9JVog2My6ls5a3UW
wAI9L+J64xc2APLxWIeZWAsafR4OVM8k68MfIv8GBfoPTZm9CtG1uH7knpOy+206AfSN+dSkQvYv
KaEzk5ZXXJJehi8MV3daJb5bGw9LYon/K1xLU+vSxQw089pk1CwBE/JTg9aPK4GXKomhZ1hZRsZg
bSSrvpdkm9OQJRLLPg5OTqR7YHSf/ZBtGTmmb1GTy1fACqCvUD9EtPke0qkk7cLz45ORzbrvTsFd
EB6xONG8U/97QC3oN1RzKLxQZGgaaUXitQFaLiyHhF69fFVBG/3Wwln/TRL52hq8/hQL4tT9yfxw
aw5nuU+w/eCKARwrx93/HhY5w3KZK+tdmyPujLDC9zwjXojRCt86wNb7uOrZ8a3O2UUm26ybgCBY
eAqTWayahqQ1stTEDQuav609VgyimghYk7n5NNaYqhUaxJYOwyHpinjXm5B35yXJjzJ7ncdJtI2I
48IHUZcg48E6oPssqw0BbROlwTxUZq04l2lQ7BsoiF9p9VYHRbErikEybIlfDbfQ/goQBw2V9srI
LYQVCK3o5c9NKi0QicYEMkFEYOG00PrQw4Yq+NTMMoQIxrtXGmwbJf78EPLsIc7bfG8SYv7e9/49
aS0D7QRJyR5NTnwwTQjl1s3J39anZ+KUkH33FrxTonSmrR0Rzuw7kfVWBV9l0+t/4T9+D/zRnzSk
w5xcm2qdA/56X54RR1vTzUBwfbTNSq3CeYTSOaxBtTXeZeb0r27LEmHL9MatqiGIZEgbDs6PuvTN
w0K1iszsjshhPD50ZBUqCz7x4Rlwhw2B0Bx/TikSU33QyE+qOvepc3KbLuDahB/IfhDpRwgb2iYt
kq+o74g6Dbzqh+fW3sXF5FQ7I/5cpwRNyXlktzSdLHdyD0oHl+2EfCAt2J07BOzljewQ9NbUDS5u
+nVUGhJOGSqtkJyjsE/a7aLZ0iAS7pZnoXDlTjE8XYfV9LN3uuFaeTLeB1EKUyGJGIn29WtQojcb
G5BFdEPcE+lQJoHfAux2zqAC4KZxL7LEuKcmEBEWOxG05r7B5Lpu2C2OsU9A7bIAxYP7q6sdSI7M
918y37q6U/FHJ1TvOSEyCMFvysclR/SdWm5waDvrtZ0S7SyjPsPhzT+oS7/4gX/iT2Ex7iYrYh2l
bvQSY5PaM6A/m6gKD6TrVFR48c2Udk8crPxeyJS9Y/0CKWcfBspYRIDkEWqci2GapNmftPcO+G7S
H0HQIbkZ6uJUEvu7amw7ZPpTRK+tPf3q9CBGcwcALx0GEM1VZK3MFJPOA7XjEeiTJ/UN/tG1t3rz
XWppsmmE5h4ZnmcENWTWegA0Qb5kVzIKRwCymYRvH5yuHl/pQO/SFFWVCfbmomzZ3uISY5lOhMoW
ZYp412Kyg7PoB2Yf0mRV+bTU9izwFFHqVcv/qllNlBnzj+Zm9Gk7l5ay0PZgFV9D2aRvUup8MGcL
zWPpczrzfWmJVzIhzShAUbG0xEnMXePa3xt61R27uPU+nHTcohAffzohEkvEbdpR68QfDYcbE2Dd
ujmhV29MZdVnDlHRm8UbQfDjTQ/N9DOT8UeZJcPX1NYJlIZkerU82Wz7Md4FfXdye9sCSi5+2ihT
aEK30RMrZvTUBUZLAeuQuK4XMFwx86Hizvq3KEXgANbmx9Ah+tLZ7Da6Pz2xT7yQuk4rAS/zPQs9
1MGu2+87YcevEnIAlcPVJKBkPfpEXYS59rXI6h99grEsdSyHPdLgLst23jg80VDMdkDByK7tPOwE
SUNsyzRU68Fv3ZsD0ngtR+g1VYbJMkP9fxVabd1lPX0vf4vi/72uGNVhiYuZAIQEMC9pFegRz3Gi
IPUZ6iKc4JfVQmSUgSeedBNfkW7gP85sRIy509Ph4+7YcOpE10oCR097F70K4GbBrDBGo/sjIWp5
nWS4pKBwBdsBxPDWisxPLTIY4cS1E10ganjD+MMm6qvvC3Xo2zbZl6YZPGXozp46OkFJmT1VQ9xu
lQXHeJw3C5HRKkWXTaZLbJrHoTd/RRK0uFnx8UQZmP+ARjyBmf807NYCuEvIqbLb/CP0Jwy8tK9w
7uTFi4F8eZVKczj1BagyUebNJQmyexI09W1squridlmz0RDibrRKetvUH+yToPBeD3EABZrm+b52
LXdb+g36Bsf5NCqvvtAsaS6DWcod03lyi/2/i3NFzPaVDMjaitsnOGNcDTD57Un4k9vCFuOtSsQH
GtjyrkvyzEzT/2OD0DwEIbrDpQ/yX1ukN7VdqWuXyS7pTw5iL43KoB9Jw0jrwRFiV57nGBKluhuW
nz4uxoRGV6N74p2qFUqgZ1GtwetZZ0U2HZaWfJgguk3gUYaUA/F8WpRFbR3HYFBrr3CGXTH1LKNz
Z5OIhm5tegWunVjetMiNvgASWSol+kZr/n2S5lvdSMOPRGu75wgXIJ7AjuoP0RtByiuDBtI9Gdsv
35vbWz6SzTBIvMvjVI7adQ7pcItVXFkCYJStdg5jjN0QFfK14ZTqi/CpnHPcyUYoL/U0cVKdLw3y
mw4T0+2NewRzVOXQWiVRqkNgIogkRLjbQ/uv35jjM/zMrOKv0F5GNvv1w4/zWIusmHUuEYF+6WWW
bUow0G8iKN7clFED0pKfrhdxqEvp0lQVook+LV+XtwYJ3BZB3pG1s7n39ORIj5IfTO/E+yRmq3bf
ccNp8ayjabs9ixWaZ3JJ3hr+OltXc7wdIQX4e0HdX2IC2C0/ym+LZYKSJDikE3bgVMRoi5O8R3CU
269aax9l0w/P5B3ar47jusyfdUTSDVCVFvPCrcgtNDZ0h3Xm+ccxi8cbx3p30/a2j1WphTnDfrd3
XY9Jv4Ofv1bdeH+MzgJ8uZuwqIdrK2l+oXqo95w9nB3n7nG7mCzAxfx72bVT9z7dloA3Q6KcSybm
D9Gc+ZKEeTo7y/EKZegg8LDR1yBv/uI5VgaHEgtWWIbUkXxhnS26XqRN1dqLYw6jc6cXsZVYxRjt
zonAEE+a9AMy3dAOfFKL+0k3Fb93QI5nYLqocSQDsCZ04dRbyU/hRVe7H8U3m+6V3JeN5Rbisngl
g4os0nrynkSN5zDPR6AJMPdGl+E9Mbrei6ZTvpU2q2MXHrNHVR2iPPKEY/M/LE6WipK7jv8Ggb3e
b/PMQvjE8Onj8SxBvrQs74ZZp6syLBBPytp5STnwP5jNy88hiTnY0OOa+pi/XWUo+8xsrT62YfVW
FPpWoVUl5MqZNqx28Xc59biMq16dXKK1aXr6LBh98cOE3rrNWga7S5eaE+Tm8f50nkWI1LzzGEmI
bIjd5DQYwa42quZjQgh69Oqh4Rhum+tYAUVLzGrr2GHwt67Ml1J338JyrN4sX34TM5X+whL1rYYK
KIGhvjQnO7G7WZ/JSHoto0Zm8kOUrCM32UBekPdeRDSxRx+TTjvo+7xwbOhPBND5Q/kVpIN87lED
4raFT2GwZ+3IFvlHzWnIflRbB7/xYfck2c0cJoT8VNiPrpke5h03e2xBrQj6z5BqHHnky8Pw6nW3
UnhyFTmT/KCc5p3L8/q5A6d4MJOZsQLOTePg/Vr5QX0KCRdfVbOEb3kt7P+6BRlHje1+6JW0dkz6
PkIsZzjyKvHpmyTI66aWXIwlLKtKM2SgMeySGNnexp6HQlBLx8NjbSHWOrkumH2P+nuPe/8cFt6w
mjfrP0p9BV3IwW6ciB9YU6FMoA9KtC+Z2dOpNVLzdXDp3qdSuWQK0oSPAYRBZ8djoM+QeyobhIvz
ewlq7NlDq3Luyyba6oUyf/aJu+o6WeyphlHazwR914EfMwSiP4hlm8BOJopQvIxZoa9F0KfHsH7F
Ry/egxBeUcqMeoMFyd3XYUJVH4/pxfL4XY3c7e5WrZghWeV1krm2CUqFe8nw5Hh6PA0YFm9p10Ez
BV5Yx/U3ajTwRVW+b4Gt4jlnVjuvmbo5dthGntyu1J8qRvl7RYDH5fEGKhdRv5sgvCzQCT+cQXbV
XGpHWNtyflhw7Ap+jS4OPp2Y4/8S4Kemnm8fOscpGp8yLUU278P6/2+W1DLxIByMSc5secq6oX0Z
OKQi9mdw1zUvmUionEqvW0mSgM6Pnwz06yqYJUiL76aJJnC5kd5vvKV5LXXIPeT3HVQk3VUIbvti
WTI8pMwyH8+WQgi3S8OJuGzukRcZZ5PDJfRvML/L2ubnSLSiaJzbluVpCSYIdPBUYQhFKzEy1BZV
TyvXgdY1RUEIjHrKVlRM9u8AIZ/Pbvrel+oHOD346nnobpc237Lu9IHZbKrB/T3ZWEV6u7NfRCHl
2ksL9jpLPMWJrq91hwlSITAtGMiEGlwYIF6n8kVkAjCeMaMpglEL17kvvnXYYqcsTNtNkjXxXoq6
oX+YNhdJSDB1NjDU2DSCNf+49tRgDeZsTZVPc+GsFU72d36Sk03xd0zbM3tSvrzy/39Jg1C3fM/y
zbS/GPuSe14YDm/IlDu3MJJ0NJmKb5FxNiwPWN5FoQ0XvC1Is2hCfXFLYfsFwvbse4n7TE+sZKbh
al+k43EY+88AvzxzZ1N84m694tnTSHZLaDM+2zOsFqV+cxFQc99RA0bEh/bRFa9UcG7z4mdAvXxe
HpLYJDIMPRDxp9axj0rMW1VgHXHC0ItsObnXSBbeUxeEVOuw1mukjF2XS5BHP4IBnua2dji+EbKb
f1lJgD4L+eSoa8FRzrIRHJrdakwAu1lKiUtpIvZIakvtZQcKx58V/03Wf8gu819qFdebTG+8g9t3
n8lUDqfU8BLaJbr+AqmPvDma5uawdWpSXOnAyhM3ZAqzrSaxwEZ/QaN227XkLCzdZNdNwE7gGed+
BIoIFVuQBia4gcs1oV8M483eyuhHBz9H0ZOgh2ZZrCuaG/u+Lv/xccj9HDWFZZtk4ofNtHOMkGEv
DTXUau4GeFP1he7qn0DysyipXvQaBnOkMHlgw4TRjn2sirP3Yb7Qel5eviFUdvJ49t+36mU3PIsm
HzbYrapPzMSbBfPtt6azlfUgYQbJmvad2oQGfVycAgoCi1XfyTqgB+7A/cjyfo5k/t/XnVVuX5vM
NN+79Fnr/G7jilbcaneEWRBNf4pRZ70oNf3mpkVz0iAy7YA7QfRjMHwYdCVXXTNHONYdEVUGbemu
vEo9muY83XBbdBxygZEmn3rlViuCh8ZrXGXJZxSTnSwYBXlmW6GNLU6VH6afJeGVAM8AyCzfFVT5
7y7w8n2pIDVZPpGgxryBLA9tEL6V3DnnMO3/fakU7QthecFZ+hNVZmSFd5wY6WX5/tRlPPDwhrUR
tyN5gN0rWcBAaFryR8wJcX+qnhzH7hHqwJPPPKaSnHvSjTW/xoHwp6olKJN6ADiItZf5OG27lKYP
I050h6qq1bp3cB1BQupfiwYNj2k3fFSGerdIP5aHNvGymydwDCZZOu7y7tdj4qiiPlqNZet9Q6Ky
6CT/rRJ0XrxV6q1Cg7tSuhkftAF9iT8/aEqQ92qHtGNwTqU5R4ZyNJ7jTLhHk54kMYBoOVTXuz/T
ieQ00CgftTkMNHR7Y5vhxj7pFdx/pGuzRs5NXHR/jnMmWJquUav89XKJdY8Ijmw0wSj59a5I5HQe
JE1B1McFQwyn+dLKbuLPkGw4A98LL1E3P8mZcsd0YkBQkSTOSlSbOaZMEraW42VjmdE2iYjLsVpT
XZZn0XLpsDWYfXane26/GOSIWKHct/5LU+mCIoaHXpTT2alOHsOedSUKahsxpz7hmL6n+F33dRQq
pF+F8TX2N3NyvJ+JPTF5ce4tQKOry3QfAw3Gn5Wq02i3vKhFdbQfNUS9aVmRgo7ovKqTaaX7Mt+Z
Qg4r1TbFKbNGLMnSp9q3rnHZGxv0+0x1LDGDhWanmBoYFTUrExHYV6p57qEg834dl05KXlFnTdse
K39lsWS2Wea8FISJ76K6EqcmCMarY9a4BRMxfUAX+2Vamva3sfgbuTR+Iaf/MemCjkWOtRjH/adf
AJxQmf88dM6Ad3MeZoc+7I/BPbbYdVfGHH89uMZ4LGcUQtLaTFuZpIx1SbXMmP9JIymIHi98ftMl
d1WopDmNLpBNWkXj2ulbeYobF7K6ktuURsWrsJp8H5bgwqnWfhtxih+ho8HWZqM4TaXV3B6dodJ0
Vv00gYqApIP9jVC2dr4kANPfuLIQ+zYknd00++qMu5l3D7TsAQupfgBQqu+awog2MqZXHThWfgPF
GsO9geZkpX39K87to63w+3VMsPZFXub7UYXDEW2Wc9PHJl73hlN9J2AZ6xxlmS/9C+wnuIZDXBzx
7nl7PR/ts9G+zAb5X/WoB5sJzcB50BFTjeZ0bFykWXrKeI4suLgrMVu4Q/tqhuGzyMXwxS411h66
5rloRlhYn/AS4qX3Qv+5Eia/+Pysda0/WQ++fnIusxHwAy79Oeoi7w7owX6nRRUWOJZwktX05AJz
LRVRlnnX57vQcOJrapjj0YTLAY90HPdG1xerZRSNPkpcFEKaB5ie0KidGsLieSCvJ45eljBg5mSc
voN+o9lxhemgD9+WBx3BLM7L1+XCxQmHh8ewdmE1Txcz+HFu0Ru7MDXHlbUYmml9M1JARbr9n25b
k3qto6gmOkR8OXUsPuvSKA4ac212Yi4FTfh1avv6OamCC6x/F2Ut0ln2RthA1THURtoy1u9lU4b/
q18qfcxXozZ2D4Fh18+WQuzKK2f2xC5W2HGsgnPOEqDP0R9gXT/Syreeh36qDr3byq0WusF6md5r
qWuf3QRFyvKWmQ4JJ1YTbXxrIFsBASMu9epSj89LXDJOHnEthuq8XFEYAWhdcEyPc60raoswOf6r
kaxxDH1psVuM606PKJfQvq9MM38uU8lo1o5KDfMF1FaMkqWw9l3e0Y2dd2WJrdCR2WsNuayZ9PIr
BsO8CzL/qRst/zL2SXIYPa855oZWbSqzZ1RNF6mqyvCzdwgRii0whWQSei9E8G4Xx1Mswl3Xt+W1
kfFNmwb3kGg6qKqgaTfWgm2KDIdNwCn+eVzCeJkH7kRC5IX/BOgReWsnkGVGnb1/HGkKo39dGt1w
Er01oSj9o9FN8DC/yBTTZaero0SdPTEJ2gM1v5f4ZKiL+SVpExIlm18SFF4XDSoY/dv5qUf/9xLM
D0zWvb2QzUfvB0wu3ATnsG+FUNaq8qsxFHVnnj63ZkOtIevwTJsNP5aYtA10hrX0iB0c5jIjk4Sk
FWMm6CbR0/agLT/XdlIdxlbr9o1bQMJN81vcWvmqdEfrgHHo3fHmwbTWRmQYwNY1ECLXmNHymPHs
2MnSWokWogTqgHlC3U3BBpJRWTP1yhrv8yEGG+NIbqNqcFahCo/LDMBoURXi3BIUilNhbHNNIidU
1nUuAbRCL//EnvYSOm3wywg+KGSuyHqSb9tsf+EPTt6lG4d7Bkvx5rGl+RMQ8b7hmNVQqP7hQ3WL
cGl+8O+e2kkV675y63c5KjgNeu38tXBMuvjpJuabm5y9EA/X/6HszJbbVrZs+ysV+x2n0Dc3atcD
W7ERSTWWbL8g5A593+Pr78ikjmm7Tpy6N2JvBJAJyRIFEom15hyzneqD3PTQ5q97xDk+UWKctwXP
Cda9C4z66BUWhXMvEqkpwgFSDv1LxwVyJx93raQ0N0kI3pWX5QeeA+1iFl2M98t1DpNtvMZ6YB1N
HeSAOesVeqPhHbhPcAKRmSxBry8LKgfK+VrhneUGoY+/xSw4LLLRfx+TE5OTYppFmLHswuEznzzo
150qPyT5GJzkw27hoGDVLEy2Q7SSvaNRT6yHKMVwLMThVTq8NKFmoqP2KCt6tnGQe2pnPU9wWOo1
6RXuISkiZ4mvVnvV0/B7C0LyO0+vSxwlq9yaR9yLWJNiC0Ujyv0BoKuwOvuRlSzlv2l0ICObFAwQ
//q662mf5HnkoC2AWnwt7XQTySRhmn0uhCuWZwHsNXmjH6pshG0RZoBG5uyAv4hoYbnLJxmdL3UP
z9a472HFUItpjlIeVrn5xHOROa5JawWE6SQ2CMVwEsxcB3NXM65HHmVMmHADVGexafTw0ODlP9Bg
DHV727b5BhsQ9cHOUPhLpSQ2Y3mcMmczAJU8OWHX7uFQU1ev+tMkhkIBMA/41Fy1s0HkYg1IRKmP
VdRPx0Zs+i4VG6tZVCR1rUdrqrnb0WDITevN1JRiUajcbYMIfqNKXM6haGZuOgpvKpnJHakIfnms
u+iZ2R9owdHrFQWdKOn8pVqjzUooZzzBzFlE4lMEQ1hwRCbxFhBUspFHt3FFG8k80JwFEh3ccKUr
HrcmA5BumbjofWk6KNTNv47Efydl7Xzt2QljRnCUW9zKMkiHl1bPskfFCR6kMKj2+4YYYVYyaBMy
4kvqjyrSI8rGX0dAJUuXKvlJzWegNrzbjd4s9AUSv3I9egEyHPFXa+PJWxBBQqhhkVlnKNM0TUVL
VEcluWx6su4lNU+JE4sm2hK8L2k4+cATZUWSXugYE4oN7bVAI7Qo7RKTL/4vOOMVAGgNeUHQ8cBh
z1RjKvp1h8HjMdDT8tWYGcW9NrjNY6zR2OT631G2FcBpjfY/9dEPhcdnnR+VqMw6PvAgviin3Onv
aSP4LyPPvsRj+iOS/WgjNeLuVD8GKUUWKTC0h3yXg40vvfEjDEZ/BZn2W+Aq1T4R/B2g65T0phx4
lUsuoacp2b2tKMeSBsVT5YRvlaa51yNNRZDhYk2nSMZkEkbjPdKuF3kkNz0SOWsmUVceOZkGMDgH
gm1FcLXSdHwox+qHRuk6jgm4oAxCShiFRhWcfd473n2oIAirWPF/Zj28LEU8RKYMbIiVQY6gaIvK
R4u+JKWdxNScuqWZ+DR+CcgwtZkMX8fqNjq0M33esipLua4t81A5nwYDM8wqFtz81hps6pI0CvqY
/gMfWHT2shxFl2o9zLOr7kzTe8VammKPIwWApedw37rZR3Tr7h7/VbYx6LcuxrEPtrbIinerrL7M
7Vhful7935LunP+BNjRd3QNE4ZimSv7hn4FW0ajpFDK4WPRqyi9FWO4aOGX3NbrNS+p8iERPZaYL
cND7dBnnyccI7vjBnVz7Ps98Y5Fp3t0gAlbkh34J7vsOs55BRCdjnZKCqa9PhU+WemBRMZV7hTnS
X0EHe3VkjcREXh1aiIhmUH3Ie7vRyTBRYVA0ByXe6kp/udbRU39Ylaa5QNVdfumLjM70NNLvzYuO
Gj5CpFhsJj127h03cfYAsn7RE/s2VRwrJmAXSw6tLDeOuXcjf+pgPlCuLVkhCl9aG9DGoupmXLIW
cFXjoOuPzQvM7mTNg4R5xRclo28v4MXn6xINWAM94pNuVyXsYX96Rh2xaofMWDdhqW5bSDGSbvif
X8f/E3wvIHlPQZE3//1fHH8tyqmmm9n+cfjfz0XGf/8lvubnOb9/xX/fR1/roil+tP/2rO334vSW
fW/+POm378y//v7Trd7at98O1oin2+kB5/H0+L3p0lb+FPwe4sz/18n/+C6/y/NUfv/7L0KMgbMz
8tf78O7b339pvJ+gp/7nr9/9fVr8+H//te7qovz+L77k+1vT/v2Xbf/DcAQP0uWq1jRH5KEP38WM
opv/sDVN9TzdNCi9qjZcS8zwbfj3X472D82xSCbibWKhTXT5EZoCpdHffxnmPxAbEdTEF9ADNnX9
r3/+bL/9BW9/0f/Iu+xSoMlq/v5Lh0n513+U1z+1+P0s09Q1GlgG4AJV5OjJnNJfgJVp4Bd6IeA8
SQwcL3ZDhzXQdUXAMqFL55TkL/y8Yug6SxP1t91wVmibE4e80AM0UVxmM0js0jmnLPPvrodyhhTF
CQwwEUdHD03oqiNlaClnotFHTCUmxtEauS2KXTev3B09GHJRlHYTNkjgZGqx7OqUIQKGyh5hOYoa
nZyQY5hvQtAbPBMoIxbkEBkSbyCExr5PFJNsXpCFMZ7zLl3fWhnGrDpgK8KIlAPXXnqVT4dznJ2H
zCVNqqwNBxs5Fd0l8pwPpgakQxGzlZ8TUOGdB6d30XYx0tu0kEyvOMip60k8a+xiDHELeRgmxb4b
caE2KNcxOmdrlxJzLqyoBCaDbeaZQhzbaMZIYyccuZ0SIWbGnJ84wBrtmsRdIPCxd6dZXadqm9hv
7yPgL8ievWInPwhl+hRN7o2jpvrpuj4eUMaMcbGRc/Ks0vAr0o9oSd7G6qEv1mZDVXmMESJ66ksb
qenWUmAny0N+xnk1tSUOETGrznz4ttnwfnIXTI8pi4aLnNSCt9Gysw9D0bqPPA1t5CgitfJUT9Yn
olhE2rKz0BTbPFs8NKGU8KqtPLxtnKEkHQN39W2oM43xAOX1SECideYJyj752rNs/zQipFhLnmwQ
bU9DSKGwTnEadaJKGmdtfB836stVyOcY7meDx8OjPDcb+UgvG8InRqv6NtmjveHeDytorpuj3Ltt
bPEQc9XkVkP7bRAnywebP07BNdXim3Wr0qDfQMJ9H8H9U9DG1Whwm3SwPwIQsFaK1tf3XZYoB9gk
1iqOejijsbEdiwoipGaFj/imJXeqFyNDlQZbNQO+dxvTLP+pJuTyKIc8ixzLORvfwrAsN82g2f1j
HdTaJnPb0t2ZanfW8q68k+qc0QhXrTnEMzqXKP4a8BYsmlzUGM3hfe82dtsTs0GZoGUNABXAKvP2
VZidIqFhgHGCsqSfreuYXKDYQ1pi43ccELQUNqRJNswc+CGN9kOSEuVQ5w4x9kBBTvz9lFgs8NDu
9dsCSRChDfxFq0SlEj1T0hiFNz+K4xh4jXOWk/J6aGf8RYmFeUwedgpxHZ5LQVyeUpjpARNWue7G
isomPYclRdjqiwPjOOg655sCLAOXgjo9VEMI/36q3iZgHPyAP9FoTUi68qiRjcFfNyMpq97rEsiY
e9YeS712bo0ue1a5CJbWGPR38hCbx4jIyEb43BS0srvgRyK4RE28zF1WAao9myc5Ijfoc+YV11mx
khOjC5sp5u5/hZ1L4vnchPpB7skNdQLQ7HVWrm9jt/NSF4mUW1c8ZE7dszQ4O1pUnMVRhUfmg1G1
uTzqq9a5o6/mLS3q0GvIpJSBkNA/GYWdnlzLuZjzAGGR3ItHlIH6usCA8pi0qDToXb8WCBQ2U68D
1/ZdCkuGNx6tvt2ro8fjiBEHA2D2Mb4jiil8mtvKODnMTnLWn+gOoJlriMkdkm07FJV1XwIhPkTd
BwNiqIWAejp4GdGChkKYlthYGSkaTU8kNpKF9joWoy+PrCm6iGTOE0IQRKgsmWsu10Fco/KokPUT
MVaKa9nGRbFH/PgkzUZSmfNzTp4/AJk6//w+8mtuQz/HjfqQtKN2lL8fBJ1qVxcdH3kDbtolMogn
o4rTe1uoIqi5VjtcJLQY66o6Rdhq8XpAsNhScffWA5+YnyvTc8+WKGkgqoWqkJL+dBuTe5gotvUE
9PY2nlYpBk2c5qgRvB9+31eb+mdyqzYZFrmZP4/lnkRzJdp3t0u9c9z7/Rm9H0HsQpxIApi1RisS
31HaNrdG2xY7n+oH139r3knD+ZThZyp8f15Z4hmxt9PxqHvYhuQsMNTyaS5hLzNn8PFD1mVy6sT3
TixUQE09DIe+aIeP0UKOmkQSJFCN5pcyDqGsOGbwC5ZQvhV9P9aPVr2Uc/ItWZNqMdBr+ue5SO7T
VTmo+6Ql2krK21lsaZBmEu0+noLpg4PlT+IlxjoedmZLyb8StIk/TrPEaWP6yLPbSZs08txie18P
cf5Ykcf+merUk+GEL31C53kylfix9bXqAsAWDwI6ATnUW21JGhFFb3koJ4IkaFfTwNP1bez/9xvl
dQFvDUkP4RC03jwaV5P62JTQ84bEL3fA2NXHkjoTHdhsXQwmwbJkT6hrf8KNJE8WC7dHWynuIr11
TnYjvMuFncQ/SCjQpoOdNGvEFs1D0cfNLnT4h644mlKr/+dxEXc07yRQJJoBkmgVoYn1HF5CbD/L
Ar3tJ5ggh64p/e9N3u8p/GafqW3QAVft4uJn+gqPaXrS47FYKk3JqijO/TM9P/8MsHXlVvmLUZSO
sWQRYu7rcsZGIHd7cYyCxdwjnXIpxNLrwGZGs0a/A1BUH0dXoHYwd9dHeSz35Cbmc2eTpHHJsqJu
OupPSgPpvuLXG1qcyLRpMOZOlLx/GqrkHiR/tC9iIw/lRn6t2wQEkbeIVPjTztomLwio0Or0u9iJ
xE6gztcdMTLAPHu7itP6oXPuO1MH7x0j1pfJB9g0HQBH6odrSUfOxk077aQQXs4KIFcXUlfRKCPK
wonclFMU7OCQP9yG5J5k02Ta+ERim7Mb5c076nSEEnV6GDSlp/NXmHtP31Uw7u8kjktu3J90Lnko
gUNqnS018KqPKDKrk60bn3XRGSRytz7Fhf1ZVoFiNFnEa2GflvXT0Ag/Trqrn2SdUxy1+cTKNeoj
zG8Ek2Wjpz5QY4NSQZHmTIhUe9QL0EIS75UE6cfRdrVHVsTtsQ8IJ2/Sfvoc8lAceHm09Nwan53k
Akd1KDwNygbrye565XbJzFqcw0HYyqhqDasmdLtf8KcFTrYt2Tmf5cfJ7d5/+7SRY7+f1llGtpa/
Y2MN1baLR0w4olocI63Y1nVNDTd03zySf+7siHg1kEfGa9Fb2B+6mcwAIadz8kllRZum9xD1zNcx
2OUB7Cy9Nvxnz7U/EWaoPblFiSp5AAKXe3H72dffZmJEvth2pK/UwDGpz5HB2jVubZ9MO8pg+iNo
7RuaP0RfDs/k535uRdHf6OZPvuGqz3+coHXNZ0IKbETLHszkUqX6pDnBYqzmFdpC2HJFgy1a7s2M
hXJWnFdUjvFFXBKGq6VHGofyGrleLSToHG+HVkJ+Z4MDf5FV6sVFa3qUImxH6Gz6Ur94EDGPZVfk
ZyenN4EMYYHawXqSm57HPeTLykUetQakJPpRwzYsDJ+2eInYpp7bw+2r5BpGPCQ64fD+VQCd0xWV
cvLEFKSyjyLcd2G5xYempiS1BDZ4CpDxnqRnzisVWKiVSB+s5hwLqLg9tZntH4cQA7Ds/0mJbiOa
45A+ImpavA+cZHYXlUXRVL4RRqt8hgODRkfpNkpNo9cQ0uyw9JE/jhhk7MkraDl4tBA0K7vI/pKt
Fum5Up7lgdKZxSqsex8CYACPl7vrXl5mcD9pHMzOuJfvMTmrRFm71M053l+t+LoGC0dRAhaXQZCo
W3lMkC/E7SkpAS+m46UeMOyYLq0eo1WjJ8rZ3aIswEn2/qekJNTRjJxs76hkAo2uIBXJ9SBrWbiv
1qNpGdYTVX/SxO4MyN9HJOv20WVkhesj/ZSn6Ocqq/6mtu33rAjN5xar25ZMBQs6ct1d+BMTm2P7
+TewL2BWv8UOZUoHJt8lQIS4Q94WQ/wxx2cU2D8IRYvvDOpb84uGMP5QV4jzK6hii7nxWtAhaJPW
6Mffj0E1rrjD3VeDDZCvm+IzEgcsCqUWfpn9ANiybn/Ibdzec12lW9UMw4/wqza4KT1WDkipTaTm
4NBPmakRwyUOVPBPtDBj/U7OeTRGltd7Z9435bO2jwbXectr0iu9KYBu0rT94xiVoPpE0yaA9rZw
zTh9lFBTzYqoB088l0YmoiTJUpX2YwdNzEnuKSreuhqbw/J6mLgV2I6Auw1Cp2PVDWsiUb0X6gPt
rrAHdR26o4/1LKSN37P6atVpK+kvgyBqWE0FdslJ+RtZ5pMl+M2Gvw4Avq9oECTF0iLVFC+7ffHA
y57wqb7CtjjDvLC/abF2ge6mvXJlFmtbycZjo3fmMYecvgaEumIJH99zi6QTjNBZvj6q07/OQ5VT
qOfFyxor26C1zNa26u98RLkLxFTX2mxDTuJRF5ItO0rM19n1QJY0rbadhGfaLdUfkwk9h7fCuOiB
MqxrTRhuatGmYwXqo/zOgmXt2Pi/SSqtFwNNgGXRlg3LRjc9m9WkHMDuKSu9QMlkYirmSsq+/nFG
h1xyFZbWcOg88oWVBtCRp8TOY6g75jYyBgo+oWVchq5DRDZb3Vd9eGCNQtQVES6bsNXKU+wV7cVN
1JVukHUij4ZAbS8hJJMVNQFo+vFM3kQV+9F9mHTb1HOsam0MGODVseeJTJwNtdjZdx3sasVzbPaK
taTnW2Qlj/AMYWnIjUy2IA3bQ2JU9iznCLqQYygI1CUfVzCGmulTqwOPN3Lb3oD1dHe1mmqX1Mig
zwnSFIRSegzBVxhUOvniET0WS0kOkJ/ddTDgG6NHPB2jSHmecz5M0APBYIUhhqGoOJlG7X6OXJ5t
WpoRz2YUVWsYWvXJIlvpTikTdeebTXWP/9Rfz9MIx9ep14qIWpIbV4hMI37fcdFhPMRXGDcoZn8O
Iukt7utKazdQr9RlQHylNXzMAYkd3IxHCsmLlFOIpUh766LpI3iqsR4+qln/fpIcDcxxhK+xBPOD
zlqufZrcw5AHKOh/PZaPieQTPlid257H2X2plJhWM4apF4K9KyS2L7o2q5dELR5rqwPO0JbRIaN7
tzTFSXROCAsNMkIFEqc5hiNhdWZkOpvJVUlil4/FSegs9SmbL/KpUc46IbrS6yO1mNUoti1YP1fJ
Wz6M9CKD6WApvb6GppnCVRO5DGJMbpB6/HpoGAHZDbdpw3lKUqVbBiyQHlVnqlZJMAVPA7Wp654c
u83KPRBp5ATa/Vt1Z2ZDcZYFIFkZCkR56H1UDmCPcbaDOvQLe9CwfFlad0rQ/LaiyLZuCJZYEFXZ
7RRfMFcMs/UXWUTypvQieCkriqQjaJNAYj55g3Y+6WZ5om3HDduwhg8BKUX3VAKsp9u58ktVN1Tl
uWFWNAhXU1igcYlrT2wUX+kOxej0q6y1SHFDtlWiiGZQTt9O9FICIBZZzwNIhSMAXNzPdtA8KXfG
0D/J5tBtnKC/94YRhOBoMfZ4OlvvVe++25bOjS1Ai42iz213TtLnj4Sm5I+uh0YjMh5mNeOyEZDI
3iR3CGeIwg3fbZtVTMTQ5vYFfOaecKXkdFX5Hm01xSdAV/umhMwyqITLdKriEmBCqFIAzXUfQ350
F+gmMXl3I63fIlpJG1OXiZfabH89lLNJNM8Iu9Av53Y5YlYD95oZiEBNgYiTmwZ1xtYybGFVsqrH
KLTWstEuj1L8aqpou/88kvhzeUTk1fVM2Gg7lPnzidvOE+1lahqipmM40CgIz6Ya+M+qTx9AfDfU
Ch4jYmotbAjeJhL4UGiUGoqoeYYYoR64UhoCdw0yZ/XcnQ8QImh+FCTcAL6Hwxkru6oYw7M1B8dr
Vcvyh492x2ewXC4SwD0vrTbZ+wmuMEsgSXqiKls4tB/0biqPNqr7JQXr6lPQcpsK+xHL9mS7Twhl
D12h5Egp+3YrHf6SPNLrPp3N4sr0qFK9OF3xJF6fsB7ByD7m5Suvsnuva8jvpIBBycCqjFWIeimz
i1dSNLwlCSLRXs5OLioVg0YjKpD8qNIgPGDBQRElAMlRlw1PNiJGaoeQ3YwwXHiJWR2xaYOB1j5E
oNtYmOT7QocnOqiHLJ7skk9vZHBurwEbavpvjaLcYze3HstYL+GRBkSIi1whF8zY4XpoAba3DMi6
8lD6ZW6zs/iz3w7lrDwZHz86HDGrurPLTRjfxICivv6S++O8r3kXzK1NZOUaDOIH1Qmmz2mpKTwD
9hE+gz55chmXdpfbODjW5EmcnwgQtN4MyrLSw5zUz9RdSntk5xDNps7DgwIZ4AUdBb+p9UKydX8h
JfjRFkcuj1kHQjD9q6OSGxnJIw4kODkbaz42WtI3N3qXax9ygRWoyYS4r2KCVeLUnTPujnyU+/EU
7SXZls6/eYoa464UqU9yKE30eG3Q9VmH8isGzxEKMw2v9bOEYNFH4G2tN9QLcUjJIbnJ0HkaC4K5
4IdlpAPJ8/jD41WWqHs7un7Fn+PYTtc+UpGD6rTjWvrsKl9Fuy+PC0+wlu2a+wfSXm6oMHlAIz7J
12xSuo7rCuOSfAGAd0xbU0nbtZyNZ6rVZlBrwK948WZTVH7w6h/lbJ0VByVBO0tnLrz+iJSuVzg+
CTQRZe/bb4alCNCI0ZbL28Q1GVLDVTgman2UJ1/HGnH2CD+43rkxi6ebDp5Un/yS1+gFLTT6t3G+
oNwSVPx+7i2pxfaCg5kXKZSVGCzQ7LVIX5GfkXyMP4yC4CtFGLybjj3c4U5yXvu8e9aaMHjAPT48
KU1159iAAdOAG5mRH1T6C9tMqQ+22eUHU2zk3m0jTyuN9NcJOXY7Rc7+MSYPJ0N/9ifefdJdh5Fi
2KKDd5aqrE66prsZvGk632ZHoluQKpru2XWDyj6pvbFTxbJAbhRtet+ThzyOTQc5Znjh3qr15u46
LlOeLCPy9qV3n5GMdl8CEACgWTQswHWsvM7c7OWYnL1t5FgO7WuJOXVa/TFxO1RiHd1hHD/rWI24
NXIfWZf+fh47EGHUei4ygM21Y2vpdXl8DWWTEyUeu4OWwADLxRflLV7XsCr2CNuRubGAH+hybNCv
uR+xza1kvaSxoCuVZWYdAYDZZwfx6UIC5XqgpqLVGkR4S8msSldcMjxUBCYhs5SbslUgU6qqukO5
kiK28qqOvOugF6HCkbMwwTYeer1aOH0JabxMU9SiQ628HyPNoWHe77D/ifjxEOswXWZl0QdjcZIY
E7kX4upct4GKF1ikYNniAVBOyL2hySjIqIm7l+sbrTRpLkNm38jVj9uyGuia/vW6biLpbDk0ExJ9
XJkLD9fQJUS4cyEN76vUCcc56BINrsBOHg4dn8Su/dFLHECbioj4FVFBFb9TTweaXSdVkJLqQQJf
ukHJZmfepZ3fqxw/j1RRAplQpwGeCK8FETknjmS15OeZsjoyiDN/fpffvy7zZi5LRx/W5dysSkzd
R1vPzaNquRGLSbErB3Mx0/FOXXW4oZa3E8em5ER5fDvRNsqXiH7p9pfv5dsaITmiQYoQcmsLdF5r
uNMpIBOHtaFqXcfkhClmeZ37e9f8KEeMwIB4IXeHnLSwkkbYoll3RJnpGzcK7G/qMHxF6958qEJ8
w8B2/X0fhMPJVbiyMCO41GFskR6JCH3nhjg+LMne9LImISZmTIDImt4+Exu5JzehAlcaN6QhctqZ
kcejFfrXvT9nbt9itDVBi/79WwadcwDnb9x1Qjrf0mM/KqZDHr3cHc1OBRvrvpKeN23lKVJiL/fk
Rp4hz5WH4ly/G9/PvdKM5EQB3AZ0AeH1an7EtXGR5rLcaoTMmyHLay7ySI7/PKvkCWhPsqnSJyzw
0AM4okfmkkey7qo2BMHJoWyIyQnMLC/It7L97Nkqb88hwBYhK3iVlY+7WVbAgXD426xDqiyLSFKN
2Ipykpap6spRinElJ665UhM20RXUWHSr4hx5ti96+30wr/NuCD8oilK0z14x0sxclKqvb1R9QLJN
mGjE79uuIk05ZLJkL3VwEjCgmlO+xWAASnicYDHKQWlVtrzqxXaMMoU3pb0C7WwOutjgYgX0NIue
hSP6E3IjZ+Q5dk6G20LuKtHaGTplbymGu3Wt4IfbDTDJUZsQrVI6dYz63SJUoKIAZ7r+D5dEhvu0
V3nIjkHIS8+8HJN7IyDnO4o5gH/VgWq1WOT1ZXvBFXyviwWhL45yjuRcPVPAEHOZTv5TrZjqWpUO
fzw8z7neVSI6zDrIjTqXoMoQfXg87OHWt9S+fmgmhRjGYtB48hKLFqVGJBGYyyHvM9ZhhfbBK623
Qaot9HYbdGHyWbdLMIhFau77FgO8UWofSgHexwgPkJLY9Y2FWHslx+SGsKx5MYcgGm9jI4stGF7F
xeUW6xnuIfRj5Pwmdi3w89RHTfOhVjX/QkP3I8Gu83FyC0j5rr+0HaV/HhNTfVDU8CTX6zpV/D3i
pX4p1/o0Y1HLGgh0FbspXluVPkkcDssrJQIKMeF8AtmG3xwdvYn4RNTs5BCChTtXySjSN0a31Qjv
sU8V+IX1LB6TPMd8DdwuOl675NGYoDWY9vKBSg7Zw9iv6igiq4vkc4C4ffHVqV5kXQ8kF7qsqlMe
2zxQVo5cNHi838Acok9eABYt10YI8Vz+vbKpsQ91C3Zzo/AovhypVvGcGth7zyjtvdyTm4mybr64
Hf+rc2qdtM4uCC/GOBTvJ//xbf7l97qdY1tZgrMLkCi4fzgOq3ZM+sPo6P3BqRSe3xu9RQkuNnJG
m436DlDuzqakQp6pOFvODqw4Fza16/XV+ZwQ984bl7wiUX5yxOZmjpaH41jn+wZA5y/jll9s+Djs
iQNzB+gbIho7V41l70zjwcpJsJQTckM7mDd9+c/ZHBqo7hn5pbEqPA8TtG3sgvEWxTWdAzPlDoVa
jfKW7j/IU5bvM3riHHTbeJEzSmE9qpNunmfsCPJxyefujXDDUO60wVRfif/+1+Mi96uM+08w9uWP
1wcE2ZcKYnHxq1x/WLkrfw05mzN7/R1JBjWhHMHVqBaBGWorfdT4GfIBy5qnQROQh21gcQEyYTpQ
djTbizbzzzE5UY3Y47BbH27jXuWqMEJQys59MW/MsfuK0x+juTbbNdBnduWx3JMbS3i8qgw5Lg/g
mAPu1ZA6CIlM04nHwOkk96jXd/uy9I6YWrmHyzG5gUjdrNScGuQ0EOar1vPhFx3ppZBq21+1mZr+
Z9a6pVm2rrqWqtu27uBbQ7r5izQzHmZ/iOmjLV2dMBpnJpQoTobyNemnfoOvQduYIq8rmkiTCvmE
Og6+Zj1cY1Vn3foUFfMXXin/e0FS2eTDTopGJOfAyLKnCEkoH5XTM4oN6kw6tcraBD8sm6bEB6OK
Tt2KqJ5WX+pWWl2bdpBUkrVtDgS8GyZcAoxS2WosLcQPENUdYzB/JIpyxxVYv8UWtkhn9qdHHJna
BhqXdmeNcYYRAInktf088DS8yKH6HCiCr0Ih/b52o4P42W9dGlqWqxqbwbSey6HQ92OqwDnJqvxi
06a6a6b8bZ7AXHqWRcKPgFMVg7OEkcLDd9VhnKqrh3E8/7K4KMnC2CRBQDCsWLA0o72fenAqeCTg
HndAQ8VerqrNehJ7gxi77mHr6Wrtuz35lrMKfPD99VzeWeIh23Vtbd2ZPs8xNRCoIaBqJdMrk98P
U0/7dba0/PdD6ZyVXzvPE1FfboI5O6m+DLbbveVm84UKUvcGzPW6I0ZylWJ5DCuBvh34VE2Nj5KO
GJhNdke26ozV3AZWOI1HrxwnPv3D/kmO//vrVOihy+vle1UQi8vUVLleDPTNpmXbv1+muGETIBMK
jnwJPrvGO+bqY5R5zXme8/Cusod+PxQNUkpPo/A2hvpDloFSVUY3/Fhq6hcKhd33oeoWxeR+MVyc
VgLkmTlKfpJ7MeEongOmNqZu00UJnt5ujt41eEqM/QWaf7uttPnQe3wrDUf9lLT6R6qCwypH9XrK
LXcm60iH0mn3xpNX1S3EhqT7rhLVnAfJ//L2NcSv/dvLwkvhaJqn8gyt2Zph/v6y5MBn+eUz1H2a
u9JgGy0G8s0wSYvL19DyV10bgK5hB1U1PNfSPMXDKGYqPh7fSo/c7JurKmR1e85j0kW9MlRXt4kx
dGryjEzuCp2iF0BNCX3RtEI9TwbX/Rg2ax4DKV2YrrmE4mNCyLKzU272Hjoa9hSMO9e9vEmzzb+/
Nqz/8RFmImN3ELE7qoWmUnN/fxH6KCQXGM/8cjAGn6XJmO14Bzpwgnrqvi6UYsuAEt4KJkTKj/Pn
bICndpnO7gckYhBCxE1tqEZ1g4+NbFpxKDfEtrSgxrVpi2blfSwrgkffGvqjO6vVctAVBdxevKVz
EH2cR8vcUDCPdk5ZRM+J3n2i6Nt/8ZMMCnCe5uDTvWofNqa57j2wJtT+nm1jQh5eF/adXMvKkrg8
lIvZ26wsbt4O+RGi3b9/WXXtTxONZXGpoMIwbNtDZO388bryMOimuV+Q9lxPS4g++hn+jw4qzNLO
Pq/mIiLOZnubaDNMgUoO/4o22CmJlOZJbnjWIJlyQiWGIL99ChMURsimHPTgFdk8FrhSwy39c8Ji
5WCm5hf6b+3Z5TMW2t5JD3oY7TU8PicfrXOv5hj/PaFCZlO07YeuHYiH7Ub/iRSUbk3MQrSBWOHd
B4PzQ8+ggyp+Hj+EYxJt+X86TKmKfooAlC1lAudiu4aCkigbXwfX/DYp5Ie2rlFjfGzmXRZ0b61u
mudmii2cu+zZdEKB8ttwsBwD83WrjOtkqPtPulaswxj7HOWbHiFVjRuwc08j3vFz2hWs5lvH/xwm
Kp0DM1AueeBW930YI00VE7kZvfahkz7ZljoceL+j0iMT5TP6igNP1xnynPFTWxEE0FNluXP0Atih
6vrbgqjr+1BLm21Z2v79YPY4tHI8lh2pVUe1I9GKJ2LCA3MvePVwnS+rMfF28rDxQn4/vT6TdB28
KhqSWDN+yZvBvSyU1jtLLYmN1f1s18r1iJ7OdMSGuHemQHR0ECZOhTcsg7FTtjWd4bi98Bq1l1Yx
NFJh2nhlmKNGmyLBXNwZKauzQnngqat4khu3Z/EU2QR8eG5aPjme0u5zdOOL0GgLFhGY8nIHMZLK
LXrvwjcbMgIDtsR5VCR65QOkR4pLbuNH38ho2vmt6n6MYbetaz9dNZPnPGm6+ZTEZnLOSPmalZOa
hi+SmM/SRjnFffwiiQdm7l/ngCp9qnhXW/IhFu5ev7Mtnu7loTUvYnetDdqHgQSij3gDqpXrZ+VZ
J39iZw8QxXHQuVAh+PggCxsVlVkU7+Q6tNLkz5zsrKSu1y2ypMtOrWsm93WMX8QmeuWCaRwos3NJ
tci5TAIwOs/9kwVEgL6cf5SlrTyI/y9t57XbOLa12yciwBxulbNs2bLLviHsCsw58+n/waXaW9Xu
jW6ci4MGCK1AqdwSybXm/Ob4foROlMLWx3BnKgu75/sMK07mjeViHK0k0t71B+r6ciyDcdCIcW6W
2qNSYu6ZhXZ6gRKKoNyU9Newjr2Z2ev+D/zxlhaCre//fEOhEunr08pgkWTpimbbVOU5xpcbyhiY
UQPeoZxnbYD7wQRgSPw+l2c40QcncZDLSt/pkrYppi5u4/6eSIoPjBqHU5jsi7RM66c8G6QrQhaP
bAc010HniTU+hmxbvoHlLTdaklTLW9Pk7mE4U+Q0XwgAp1SjfrOa4NmWE+kBUbHzJA/yyvLj6Glw
/KNeBd6u6x14501rngJMIZdx0inPIR7TKPrjmZ1o1RsS+x+1LMffPcXeEz9NgZ9AhUR8Dl80zN9M
o8GiQ8KlxaOEYn7zB+9GiUrcxEVPQx2kDYmPhWnvniAjUgIdwwOWSzIuU4g7UbB0L30kCrfOugF9
brvWhkjsxEWhNnrWay2OCFXpn++HPicAFcoVV1AfHxEdr8scVbwEhPdQJ9COnaFJAHVQYM6K1SEa
YA3w0orkeD841OgfEU5JuIKkjfo5BNh8CUp+g3nkKtYMz18NETB2ccht7NDVUmLDm8vmIRqK3wfR
NKi9ARfAXz0D8bySao3/lZpv4wDmdZsO76PnPHadlSrBDwP4SFLc0h/I2+WbjjLHxRjai3/+IeJZ
/PWHaGKWozssnXRNVRz1y2oSojj1rGGazb/BlfePY961rzqajwRO7xVXp+yh6fNX0Z0krrUsneGh
xwN1IdbbU9XtRjRtteBxEiksljzrkGS9+7N2o22txON7OOojhQfV8NCN/JhG1Itbz+31s0o9McsN
ycTdOXfAMUm2AoHfy7fUzm0UT3+7WTP6QTochP5GSHYUhCFzd7CdlZDxAMIkMWBApPKiNapIG85/
FcJn8HJ2aiyYtFWKf/JeLVRv76YQWsZeS8y579V8g5g0LkItemuUcPjOlQZ+t5N/1ZU0J6Do8AN+
gkCFEL/WqTMH+OHNdCA6AFW4O+jKS0Zh2yHnLjJzBke7UO+0DCvHOt9aniRvoomRDZtaB/CvlSvK
5T+C2DCBCba/D30ZTezUFHNqBU/0ttlg7BlvYla5S6uW2zWE8XIhHGnVwJfXjhwqM9FU+nFp+qb+
HOM9pIWtdU0rzz+YoTTgwGTlbz76X8r4FPMos/imSmNauVoJuQjcYvOHjNKf2dAY8tvg+9wZOgxt
qaa2qfWJVXAA+aIqIXxqod5SsEyVCaW1IJI3QjnAvSbir79SFqtdzXqhOGZ85XYSr21LZQeKnnyn
eVa9jKzR+zDUZ8XVm8+4qI6Orx4BNu+oBAHWXCmYO3Gb2cIa0R/zrKVoMRuiSzQqD5Zbhntoc+Fe
vBIHwELYbhqTWbZMv4rkmDX3JcnraCrWsx6toVp8iUBw9bdzyWrY19bFPp0OXR0Ve9EUrxzPeodw
W74alPDLkvczHK2dSswHxJ18liQEd2WGUw+rKx7aVrGrvAbwvsObFE4OGR2iaIXLQA8waTBSCGgZ
SOmk8+i0qIEo63QJtEJZ3+h5yKnlmZFhtd0aXbi+OX3cjq2K/4NdmudIVr2tSbU/dtMuNTNN288h
VAyvIDexmkJGs8lrIBawBH4YeHFTgu/nLxmickyJ9yblI3s7i7W5D1zvhJBbPUQKouHNv9xDprjI
X3ZeBOwNTSOcKeswXJwvO6+g9RXPD9FC2p7005f4bjtqDY59gm9TNkGpRJ/fKWTmh2lEV2WUVMOJ
Oiz/kFuasbbBLeh9pnUrpR6KpTfCIi/DJto4cUXtpaX9242P+8Xf/tVYUdmOYyu2qll/ewJT45oQ
96baVK1UCEJ6e8mtcdiJNbztNuo5KTAea7+LDvLX1V7xyofcGe2nfnzoYse8iEbAQwTQuZxsTWQh
T/EEzLPJKM3FaMsD9eJ0ryQ2eNjbEVREdm1EZXXVO48Uox1yvz9ZlCsckjqQ3JnuStgP22+4sQSb
kCqG59SvXWi5kIJ9TQL9FBWcH2FTNMP74CWWupwk5EwWhvFJbF7RbFrfGsvklgtn4FGT8OPtaoca
MpvE5lVy9A+Bj/LA8T0GW4FD0gpQmsSkgcx2kCTQdH4OGEnszU5dKhWRJ4LUAyk1wKUngMxIIF2K
e9VSBk1HlzioebrDeLTcuEUDhKPjW9836ZBl6Ca8dha05AMhmHymI9X9IteYdBNcUG6cuVjJtf0Y
bEvChPPbUlsmJN+QhtFludsOaGAoq2y669g1r3ZVm9/lUHoaKUV70WABkoNSmh1bGRKlNeD9me/U
/qYtYwA+GPnI5yaPdnFuBMt//vVrlI1/+fU7Crkbmw03v1vz69YwqIhrgYogV17Y6hqUQ3AWB8dQ
AuwWI4SrpotTxODRnPoGqs8av8XvR0IaDUS+sQ+3ly6/O7hG+aPowwPcPmDdgq7IQUq75RHePlHJ
GC7aSjIOHcSWs0xV60xpxvBdSU7QR9SdDXFvN/pKps1FWyXNs/vnP1n5e5hhCrTgYYj9jmbKztcQ
FBVjnWeVEvRVXS9WsJW6cjYiq927Vfb7AHnFIxNnDAuXH/dSiypr403+BFFrHge/C4BOhISKyO9O
oncSAa6WNnOdoNRcobTrjMtQTqDECOeBxI1l0UR1uQsG9YxPqlcE3G6L7COX+2HZhY69dVq7fIok
qn6oHgYmHykKdb+KuapiDLRdawSQ3VOikChV+iANoMsLbMQowlKTB1+Gbl6NbXwym2puKvl7bqLc
HQ2tvFSNNC74P/T7VZdi/zBExg/sR6VjUVTBrBjy/sUxhn4XTFJ/tpD9iwHvYcHCNrj5g2ekLRad
anU4qQeYqXATJdfWZ2wHF+UvtqvyTMGt/MlQK+kyeuV7ahTpQQUQeFGtvtyxUGfrJJrTASv0Z8Xb
SqWHUqgo9K3YsvHQOeda2u9Qlpm43qHVnY2ZhCHi0OyhjFYzM+2SjcjGtlEmHbsxW/RtES1zC4yz
YsbGq9TWL7KJi2pfwBa955K/pJbVPkAQWTXLYuicD8QdD5GvRr8yyZrn0aQf9f2d7k3Ey4rvwqcE
Ajydou0FcEPyOwiYNfezVJEHVnkGz8BJdtHhjT0vPN9bCnXFF8WFGO2MmYqkq6QMCS6btLOsXALS
mYLh9Fo7WjRhXB0lv62O4pU42BalqCVGz/f+KiECSNWxsVCjnsLsKsEcoKeOTU7zbEPNm2GgnrJv
QI+/8Dz+zDA4f7tVWCCyCDqq3Ccc07Cn8T8SDJR22PowAjMps1BRZ1UW/hRwh34iPAjigziIZj6w
NcHyZKaZGbwbPx8xD4gHFmAFGrne+iaHBBJDGMEr0bQ09dyqFGQpkdOeozACZczjAlt04xcrePUc
yNTV1ZJkry15hI1r4RpyMFx7KWmd91rXLOnNYgwfSYSaq6EssFqYCHz5BEv1grg9qVr5aBmJthUt
0Y8Il0xYopGZnnTjzohsLCxLd3GXkd+15EqEvLuWCWa4ltVdujFQca2tj8A16yUcPGMd1I7fzWTX
M9ZGrnzz5YkQT43mMS7d75S8dARTuaz9zP4eO3EEqS9Tnim7wLsRNeNGDIIHd1cyVKeFtIe8Z+96
T7J2VNB0GK1ObeJu8aqw0onLZ09149nCMDUu+0nb4wlRkdl05WpQKxnVFYVtAsdrpfG3Rpb/bR0i
Fkd/Lp6okeMmqmt8PySejK9ha0Img4v3YTw3QrRBLrZmMNhSd0VYLLvonpJe2kDaJm4Zncapq1Oc
ZC816bIb0FJMIrtslAlzZ41PoYXqJ+vYYONcj5W6gzrEHSDWHoF+lE8VBTJL1LnBSp6aWhzCCU/K
S2/vqkAtj2mfJjJUJVxm5OlQ4cExS9gdrlmLEMxNdZOQie08DHX2LYkbaydaMhL5h2qAreyP2Ajp
FY9zq+XucS+Zoeje2RCtexGlNEFWJ0DgkfY1RYdr1YBBgJDVFqahcVmzuxJp+tHOHm2qjx9Ny3zw
xlL+XUfimWq/dQO7OwSTV33cZe9o9vNbS7Fr5J7YN9+M7Al8GFvLUcytVvTYzDnJszjEbNhTBEeF
91opMT4N+YCQpxgKirwxZ/Q1NgtTXIAASH/C0UehNJfsdG+X0VHN/QbAbnGB4bHsREnrwM3jX9YV
5hQB+vrDMLVpeaqY/yNC5JGZadhmIBpz4ufGyN4KjG1hwzSTDyeVDRBU2x0Pz7mACdtK+JmlTv5S
NgqSUIUKIARL5r43Mn/V1oWP5YqMI7azHRUlf81KCK91GSmPUgUDPYazxvzQXBRSfnG9WnmxKwVM
V5g9sXO2niswsspkkt67ZXDAh896sFvLOzkDmgqBOZM6lsHpkMqbTsMcykoCZVWqyq+YKtSZ8LEe
sazbjkZRL7pakV4o+jiOKtZ1zogfcg6h60Kk2qdMSBk/EpnHldRFV6PLymuf/8yIpn0DhECQZqyf
FP74RWgq7rqc8Kz3pngQimZTNu6aKlAfmNB/cUMPty/gz5u49fUmbt14WoalEbvTna8X7J2n1XpJ
c3CxzJa8NL/aJGPPrieditzMrizk4ouPMEe04szUngtrIRrONDsjZDVwI3oikbL5fwZoVWx8KT3o
9o2MukSsXiRUFg+WElVrVUEo9P8bolW5Xby67VYdFT2JCoF5jRjdOgrTlWIyANZjkvVFXWnYDi5C
SiyfR6tzntFuclP3kRykkfNctzn1ARO7IjPe//mb+pqzAQNlQ5RTdf6ztL9FtgyLOKcN/XDmOFIW
fdxKwVIf/5aPW2H4P3+cajjql2sW7RdBNK5ZxzANR1O+RnWzrlWUoM9/6UNsnHT3ieiI9L1xcWCS
G7l7kDUj3LlIfVdUZcQvtjU8ixkEc69kQbyXTm5mILLQHeZSf6zKcTiKV1qSwTvEtHhepw3AfhO3
TewKx/fGcIk+JvXLvR+lwfC/+ivLB0NLynpFjLEj+OWwTx0jBRyE3a7cEWskhRvqsyHp4043PFZA
U1Nj83NOUnXfAwvYGzGSu8QZpJ054DrLDpRFWDkdKkXvN4Ver0RrMCJv36u6++cUMSJO/mNYdN7f
5j5HFx/gIZP2Vcjr/B8oKbdrg1NGUnyBFVvxmuvdqxBcAA2ZY4fifpL/cWY1AfPLGGBqUDo8TCDm
mBQLA3kNrHpVUed5IHvun+GRRzDCLawSSW33EK+IHofTwWXteq68VF7hGGtDtqXvNjs1x/QwRN5K
9N0nizdEUrYPMPLc3+aK92s1lqaRU+tEBXmXLIFnS4A4btc6+nUWmRZt8XkOq54MI+yrb/rRPI/D
8ZSOnnYqEZ3Mk9ygsisZr2MU2E8qlj67NvXqZWil3UfTvUix6r33BMpXlcaKm5Jc8K56tdV8rzz6
motqzgYeWnlYAo6hMZwbOy7AZlb996j+dCTf/MAmtl5kY5LgyR11R80oWBgp2NiHLsJvp/teqLhB
aLVPbVkpD0Tgx3JJtBVzEnLLrNm60/1QRGNwkp3Fvcf+74S6Igujs3SZiVGrDvs/zsRPqZiPbgho
968DodzwCUQfPfjx+/sbi2lxMKo7PQu/9otpgRbmyxKSxlw0xb+kTqoEE5jM3IZR4M5VRZb3Jiz8
q6ZTG+dL+ptijc2K3Ie0dgu1ejPtuRdvgqRvv4ddO84D3bBORHLcfV824TK2suA9xtxUzFDxlaW+
dT4O0XOSKsXVT21rLVV2sEm10n3WhuoFSKb92VHPMSvGKnzS6yLbRoNlrGxXzl6dON5LTuN8sp+S
AT3X0TIgdXjOpeZg4tLxKmPasVL1KN/x+LUfgkHB7iKT2u8t/nI2YYc3dlOwDNvSIcGr26eo85Go
TDPCahMW9vjpNzHF95T/HWXV9o9a3mJ0XbjKh6X9RFfffRc/khpF+HkgPz2tJbplHw7hW5HZKzHD
orYeiEIxPsKvMpaeqi3BLmdHPYh+H2pyNuuubz7v/RXLkZ4ay/9MafThrbBaey3boEzv/femaVTx
xirO+BSw1s+kABQ9eYrU784shYfHnK32s5kqS9HtmpgBOzFcfhZW7atWgvqOUky+xSih3WbWlmoP
jX8aVV/sIY5eUpd8vqw1H2ISRY/aRmIHuhBNnP2kOb6K4c7Q0pa6Uax6YjfP9o0e+DmMeDuDXk77
flBD4ljU8qXzPyZGHtIr0c5tvkAe0385J1ZqaR3pI3q4SD9JPe4/Wcl6SR8oLqyLxrQWL4McaSfc
iRifJrFhapdhaxhzy6uSGWoDiD6ePCx5NJYY3FJ0W0jqVtfARxmuFZ4VSozQX8jfTA/uf5A73rVS
we5gpYh7rFdp60natk9Ame25zxRrBwnog2W01KI7jX71qPXAEUCOPhuiTblDKJpCt0PStuVJAeCE
S2BlHeRStQ51FiC5bPXIm3vRQLj+3nmfpE6dUFGjbRImB9GPRjLbdBhD9I/kfZ8c3Na7RTkm+s4I
ZeStUX9sTJxZw3H8FSoRSVLMx5YwgLtd0iCEUusKd9fG8tFsBTGJZZaWiRbwzNJ1iDuWHnyC2Vc8
V34vQiBZpbUZwZXPcbF0nlu24Ad36JIZuEj7OSi6BpMJD3q/5jyLrhR7eM0en5VpOs/eQ+ujCbjN
blE6jKPv7EXTlXD6Veqw24i5Epn8VZyEXCPTqY5FNp9a0BF3PT7JIA9yKBvw0+KjhpFyf+p5N2JQ
nD/aa0I2ye1f0avFSVbr4fbBdkxg2S1ybamyNt+P+NU/BdnBNwfiSVMjqs1onsZmvhVNNZWAsusp
t9pptBuH9tIF34OAwknRU+a4X+t26e68qS9NsBSzCWPBa9Sko6Pm390igklFeeshHsFLGF2EHrlu
qa9uqhcss4qfJNDXKCC094gI4pwt2sjtK5S3ACTB4oJWu/hcZrMmascfZgtXgHPYoVA4iULmqSon
odQw1rsu5ZIgOZsvFEbf8Fqm9OUomZq2j3TDV2buZCfUogU+fWLMlp6S0chOolMcRJOQVu1UhyAq
1+QXTzZ5sV+lQRAWLAF4dYNxfkbU0HvtoS9b49PDKWlGUfP4rY8Sf66llvZsmmW1MLoufaw7C5Ws
EZ0t7EguehnOCtVIvvFApdasdMZ5i8Hbt8giWks9c7Ergyr5RhRlEet5fKWUycArMERbPZ3VD0Gy
CpKiWYuzKGF8JVJmEFTTLH65yUHMChAGbkwjCwmWcFLbEPqV6liC9xC1r276n5MlZ29w5c7FLD0D
ODe0g7K9vTXxGq8vYONJXO6Srf8S3Z5ZqiuMjkkUEHTeVFXRLFw2tRCsnORh8OLyaCetPO+zvP6w
wuE0ZEF07dDebF0TzG6jmdUHcI2gDPT3TsdyHF2RSfoiL17aDHvU6bymYUPdSXhiwPpKH0F8TNyo
qvooSIvOJBvH3JyybpKpLFfEO7aOuQ87bjpdE8UkVRQ4FVkXESBxJGpvRvhnhaNtFBgUz51kxuuo
VLWFGsT9s9sY4UHCRgyAIKNZ1nUX8K4z8gFhM3eT+OgYrXbymouXauHZz9g1dzIszZwcwbxLyurF
T8FHOgn56yEarlhSxD8HfAh9bOOgm/IAMIheaFGoYYfcuBeX0t+0DC4htrVo9v1qZYyachvDG9q9
oPOeNw5yQTG9h8S8Vig/m4sTGmNQFxEEhXnU839Db3rvTeLndnt17/Ot//SJUSxB/5wnRtOp78s8
8X5f3uV/zevYTO0NoBxznDKCNZkzZdYPCqlPUPxkbfKQMInsHyMMxHVU3kV0FsNZudLIRZ/uPeJV
jiFp2ZT+TrRq8R6VX6BTLvpqdWt7qRefuyDolsjuFAoX+DQxXQz4hYXOo4t/iK7bx5KIjtkXlfM/
+sRLUI8rr+Z64ff++x8m+uWK27mCJfdGDNzmTlMcYHuLUKmQHog/6Pa3/Pcvv7+NRIpn1ip6t1Y7
66Ub1fazAepAdM0xH6Hjy7vRi4dlpcXau6L/EBNKVAsLta3sA/eZ6KySb5z7Rtp+5lm/sZxefq1M
qKKOXxubEXbq8/TWsme63MgTdec4nn3RH0WMSxw8DYOWwWvHJbHB4CmTZOti3sa9KRB2HxfTxfnG
Wcz9cr5oivOhsAvVmqYTg72/9+9zxTzxBl/e+/dnt8L9WwuKjVcGxqOBYGkfVfWLaNmdYTzKSZpu
/F6RZqLPAb366HpltayzwVuKpjjooY/vLyiidaxzSc1zv/rAISrey0qKwzfKrEXeeupRHAalcZZq
74Cyn/rU0tWmgg3593CkZDhvDp636iPPBUdFyptiCxxEndL4sAkwVynpzR69iFKU+Z4rsX6k9qq8
DZS1/oZg3Xhil/2aD8rBtH3nVOOO0LHouLXyUrNPdVM5p8SwyV6mwB7FNHHQpxPCLBh2pSpROE7r
9h7TCa7TYmVoQ6ftMeBoePaEVsDtroj9GSvipRZ0zq8oSjeRWas/K9PaK07Y/aiS6gH+Y/Edd6xr
0RfxZ2IMHwGP2I9Gh9gTxp37ZgRuNmNXa33rvLRHsJGZr6UKLMDNc+OlBCkzj8satyrYE9acByaM
k2I8EMfproGGjw6/ZmVvS1Z39cbBncHtMXZitFB6DKdH3d1KRtZfZUMz2Ao60VaM8pTNkZ3l1UaM
VmljLJApKus2xzKpa6Zg8Nhk40zNY/NoKkU1rypsteSpGTgW+DKE9/oxuk0Qs24nxLpUbWPP/6lA
vQBq+J7GGANGeJ2s0750v8VJhpTUc961GntvwBUomp1QfglAePJ1Oe9+VqNdR068G5uwejaS9KHE
4+E96n1vgWNEfnDzOrsMHlV403wd+s5cL4KAPy8c5roZuhMaZFxVfRyfgdvEZ/GqGHUJEaSCm/1f
B9hOGmuvdAG6/HVA6+NiX6nqLtEaBbz9NCoOaUhanKIGX8EolLI46p4NMjPqRJPF2bY7wHP1V31l
5rM/OsUkMdyZ6QwJZs9NmdtxisPUJsfPe/blXoe3Ton/RZWfHK2O1pGv25tAzsYnzU5/5uxKP2VN
QgQm8Sy1tXyTp7ay9uGUXTXFuZi67XyiDo5nHjSdC/pe8le2023NJszRAXNgEYRvUtV4m7FRem9Z
jaCgVFbKS5jeyqUpTe0BD6aNC5v6mSef/ex0Gwn+2nOEQGyVWc6PRmrKgzj0HSBowXa2IsrHNPYp
czEgZdPKVIzcJ97PC2w5W/Z5r87EO9wH7k3bTMztLQLYpeojfhvJ3AAGd407aCF2YhvXWIUOZLup
fOV2W859NW2untbV5Lv9/NpoDVhXo8XQx8v7uT26RDUD3HidLHjDNStdtFhL4HeESd2ukfBFmxMj
zXFHloffL7+2ZdYSK68PCO/MQ8WbCQ6zN1KElo1hzqIREPMd0HxvUsNcLjTMjOaj5Fe7BqrbzpSL
36/8dGjjWT+N3IfFK9FXF96wydudVY8Gz3sDw+cRMUra1pE67WL6k1M3R2q78S7zqv7UE1piO5dq
VHmrSxVinz8zzO9ew1K6CutHLXC54PzpksdT7ippVH6Weu4+1KkxrOTWsA56Wrbb0O64qJ1IOshO
261gTwWPWlNhZeLlxpX9DmoW3Q4+JF97QHieL2FBgOfO9OzieKhpiEEe1K7KILgN46mTJR7KtMTB
12PY6VMqre3JU84R35Jvd5V8K4bFmxQ8qF1bfRQ9SQnGBQU7F9f0AaLPbVuMjgL+bREp1UcKhj3d
VE5WaDtI69xpUaierOkQmwSEZ+Djp7yns8hMM11IdmjLs9FMwcL2DhUfhYP+gX333C5a9txmOPwe
GWIEfnYZRnMx+48TVa3pVrrG3uY+W7yZmIgvWbF22yBDjMYH3D+qnz60B4K2MT39uxzJ3rGQtK1q
Fe4am88wpnbBmBOIdM+1ZGYXoPbVvmrC77KW5BdVHBrFJWw3qEsxQwwAZ33SfKvHmIeTQEHA3Pbh
wiVhd7wfesv5xW+BOtjEaI9VnXjDzEjq31PkYKx5wGE9mPugca0mMQn5u+oD9AfEh9KAoWWhPVBl
qD0YRTdVeyOYE00xAIX9wZbGJx446vhipMZzGBQu9DJAe3MjGCmPJNS6iDBy2LPLhMbqJzUmnNRr
mW0cP7qjbT71PoZDpV+QA7cz68kzC3WHSUc3E6PiUEs/PIfi3d89FEpLRaACMGe+mRfGNvKRR9pt
XZVzE6hcpDyJ92rH1KM0WSc1OX0StFBnk1XEMm9nAjUi91Suo0i1dgBSf+elRXJaHKJCa9PZvf3H
HCn+SVlPcKR+kvUt5a2bJs/7N7VY93lTvNcBlVhVoqXroLeL97Y9+kGWvoGsqzbk6MoVPO/iXabA
1DGT+hXYYbONSLxxm+RsPUeggdHctR8K6rUKQ6PAkH7fQvTYRtJTEnrm3s5L7Bon3s8go8rrm4jC
JqnxWTzjTD7TooBasm6yidKyPpo7HRwPoGbGkmpSc11hbfot8QuKKXznIcPW8snp0JBN3ZVlZNsW
146FaJKeySDJOja5LUbrlOhyYb0YYaYese6ERTd1s2AxljyBKZwnMbg3Os0953qab/ug/EXFtXQW
XXHdV2u9biizbKXwNPK4vh1gjURbLbKf7v1SA1ZiZku1exi0z/vUUoM5fW/qLmwtTA729zNvg4FW
b/WkWdcZNlNNSXKTzYDy2mcrs5DdlwBDz1Nly9HMNgr5NaRKaa0Xpr0UzQLBLoAAIjZjpsuvtoqa
jJ//1a5s72EonLdBs+LzKOvFomTF+ZjlVbfXbPdb62I1SQzefsxjvSD1H2AoPfXp3rBw+owkTGpx
20UwcqBGXVuGGdX1oikGTDlYe77ezwxScColbZJyMjWZuzUrxlndFOrJz0OdEeruThYKECJK9lbM
E6MR4A68eUCRpY6VLvlus+OQ+wFOzLa68v2ifLL4H0AOJY5+VOP3esJOYzn1XVPU/KUeo3pGJdHZ
6Yz2XRm/CfZL1rGntkJT3bt5GTy2Vs8Df6LrJnX6DqFKfjJiUKWUV0jLusWGfczlZg3/b22CuP6h
Je47Dl3mNXejiIBGkO4rz4pPCiTTBSVRqNnDcGZ0doCeUSr5WTkGSnf/F76UxjFMCvPalMVn3bfp
SYx1LKjVLlBvLQibV1kf2KRO5xktCGRdGm6tSq9PKnEyV5vr5eCsyEGj/fajCnWwFAD88WTtURok
7bGsiyNWZdRYQKcJ5roB7gcdRYy7OuyHbN/ptTfDjCUn0A/UycXqcuHhH/GaOW1BJBYQuBgt+HHE
lJmcLdNVXiJ3IXqh5BgnL84WXHQ/ikh3n9WsQLSQmzVkvjzfaVmprr1Asx8gKqhz2Ryyt9aPHs2p
pLhBm9ioffIjyMDUD1aKaD0PjK3T5POucc03paoyxBNdvBZNWR7nTWYEr44vF7ug4dvzFNN6s6z+
FTF5fGkjHzJ20VOM2VfWW5JOpltk14+agz90V4wv2tQP083AkaVKdz7Wy68J0UkX0ueacIS9kqx4
PKtmqM5UrS7XhibX5sxWOjqT6tKPvjdzQND1E6QTXlKz8/zqm2hFBClJClrtg1qD0BJ9QSTVD71b
oI2wsPOKpqbo0/OkpsDt4g26gWwhdY6FiXNkm+n2NlfJWju4QcwbtlKflClxrSXmj8wG+OK7hEnF
3E71nG1lTr/qaa41VsTKK/+PuUOaOtxXpU8LDdLeT+FVEgVXUHJO6v4SgOIsssDkzeSoAalSspzQ
y0xe/9lp54tQZx9b5D00RK7O69DwG7GBGZ5CT5Y3Rm30W1nVjKPhddQCDkn+PED9wlEzDD6Lctw0
eld6M5jzC5/SxodRcn71JVVXXls5W1epf6ioMgjqVcHS7gJ7cleDB4n+3GApjoiqSaQeREQKfCnI
3bk+IeoDcgDkkRt74RkUS+M4rPxutxPpO+uG8nGoIKZlGOIs6qmvQFbPft11NX/mV226MKugv7ax
Fc0Dq692ftr2V2QEhMbiRNmK0dLqMbDWdHcjRgO9LVl3+flGjErAMBZYd8Kgnd7KoTpuaXv6ZLdG
c3IcWrpZ1KxE00/UCo5zYC9v53Ypjs1yXy7NbugA05Xs7+XR3WH/K+3EK3HIB9vdldOhVgd2YPf2
fY5resMykajOEhPFQOkGM7mQ6g/himznnfzsxZoGo8iokKkl8VnSCnsehU3+UZbDYpBkZZ0Ygb1q
2woPJwJiezWvoksXB780vtQPXYJVXztaew4cNQJx4qRzNdCzjxh7t6GR5CefsN5OrnJ/maWRfC5L
gA0tpsF7zct+HwqzqLZt1wId7YN9WxZ4BaB9+j0qXomRocZ5eS5Oxp4wz2ZiKA0zKLmB0nergJ8c
YLvIXwQGVOJSN5uFEw1YD09NpOkPEBDax1xJ9QWCTPKkfWKw7omKranV5iUozYFit2QnWuLg9EG+
sFLFWPkUDF3iQs8vo7G4T1AIJa+SxNRufYbhmxdSeSu9kzvEnRWxmdA+NCExMvInL7HtD//H2Hkt
N64k6/qJEAFvbumdaGRaat0g2sL7gn36/aHY05xZs/eJc4NAGYCUCJOV+ZunwDR5CUxa9sUuADZM
JqJEctTMjHHvla21lKOJlrtbqy68VTZUrEvUFwQr9EM6b7Kp/LORfY+m3Ps/+1xWpTuV7J2WcJ+O
WpWdJj/NdgSx5slPxaxoHFVPrWtX27H03Kd6oBRC1rM7T606bIYA0WyuFO47wkwcQImz1NCvrwMc
yjUV2eAGqSCGdqNpt5JU1mpKwPmhn43yNuKTG9dGJUk3EU+acNpcQNfn2leVH9M4Usdw4uCdqlS4
GhqYuZqp+RsXMv8RtTL70CPmsh0DR7vEFZXEOHLaNz/BvyiJRf4d+Z89ikvwrXp+sjHnp0xb/9xn
vfuidK77Yuf6FRp+eeYN5r4EWUTCy1ayjRz0Ils/wfv8LufLTaqm27Jziqts1fhmQ6wD3CxMBxkW
VNsjb2ouwbxJUO9ZQFO0tnKA3CRAuXnKY+DRJwfKyv/XEZN2cCMRoL8phmejQUuxQCdno0xFDkGk
xcmAFekFCbfxOcxafa9RHl3IyQNqwmfoXxcWSGa4diz/Z5V5ym7Ab+TSDoZKGKVmn6XntPvMM5Oz
OobAjEXEstJoF6iDOTvVi+Ob7DNZGy2nUhs2sikH2spp1qntqcifcJjcDNnYbcfMSMg9/quvMBLe
qsMzhlbwY43JpCSKKJBUBuqKmOXW36ZlOxQm0Qpc6irU8HWYF8aBFwaWjIMN+c8KmvxkQ5ddioRf
jGJKvSuGJt7n6MpcYr0OVpqA+Rlk7ROSbvwWlZetdU+BmFKBU1/KXRiCAkh1aL96xNYnSfnQVPUj
dVz0ZWdn0j4y7i1J+HCz8d4Ki4KVWzGhVwMxcuHYwjgampu/CRXhcNLnxt6amyZ1/1XVKd5Wjlbo
Dq5zXa02wVira2Wwx20YZf0CHvJ0jqzRew4s5zK4Zvq1BYKxKdwJx6+5qU/Vxom7CnJJop38GCJ3
Qp0Z+QFTOfU8C9U6QLm1m8zVEFZ9QC2Aew7f7gC4srLpwdv8drpqV+s41Si15u5QaowJ9Yyv6Cja
B5GYDcvDQiUSRsdzxwMivskpRLwo/5izcnyD+Wlh/AzMyH92qeZT+tsZpu49y43TIiMPgABJ8r99
Gus0155u8hDD7oyNohfNqlc1I18mQbyB2adfeqvynjPH8al8imEpJw9Vrx1YEOAc2MJyp7CqLxGC
0/fT3CyoaC/SxMqPcrRt4GhUk+LCoAcqISbxGXSpcTbbOgZwGp9Fk2hX9PMp3iWAkVDhWKhFp5wc
CEgQ+bOF67jmGw4BFsa4yTfZbQ7VuIt1F22reRZkSAMYTvy1F2YDWCV5I7mvfUVZHhfuNhkAvSGG
qNQ7tAXztYsM5D5IrXEXhoO7NvtW+9rX05MdGPZLhVbPU6fi9iRPYQWJtZgcJT1nvIee/69TV8ku
wj+3UPtgOYV1u4YcrVkLpS4FBvLY/I6IgK31WBUX2Sc3pRnVvGyzBFBdbYVrHZwDoplBvykNbH3X
CE1BXdYDdwMSletSxzwN042dmYrs93/sJFaT/xZju6sV9x9DYu6pGcJU7exiXrUXf3Xm5V4zq8vL
vX6JAmZ233/0PiZ1GlSkDM+HlQ8qYoCC8K8jH6esV49zSN36x+H3SfM5ivkcVpHBcCzVej+misHN
Yokv5qhTNtdt5xdQrXLo7d+dUHmfdOFHHDvxKm/z4JqWTr6Lyk7fW4oanUOEEtZGeWgRiYEx6qGk
ro8+iAhcl3lXvYW14r/mroqPUoYRQpT5r3KColcEKaX6LLsSjweK2oqznF5D0llU4WgdaocaS5t2
FDzU7C0fMQQrh5gK/dzUWyxKuKVJbM5N32msJz8CIDK3wsirr60zHGWrHY3spTVh3orJ7pdThJBM
mb7Ct+XBhCd4BJ3xJmfanU89JZp41ucZyGC1WsRBkp7kYAo1eVlbcbAC8QliJ4YPYoyJvQFgHl8t
1IGvSPGlZ588imx1vDrcRQZqb9WSNF3JzqwfPxHqgkAkdOcpKxs8i8bAfbJHJ0anyfsm+6158DFD
7iF/8NU0lWonW34ZsWjKIJbW2HXfoKCTMy0UBNLnpuwzKuyqoS1NG7h1IB/mAaJSsUKQPF72ihkd
eCH0rDU1XB0wwMHtmY3TV7zforbUjlB1FmbVOyvU3YyT3oXiyVEBmw1FbX8GCKRDigl/VilOkgrS
Fc8ehTLEa5CFUG0lfvWQKl3IKW3QHybHbT8wdBNU4rEad+Y1N7Z1yrKjvLcwUxWnhsF29hirzvC3
NvmsXYXcWZy+orrgH8MOYF6suclnb8S/TORzb5qVlWfoRPgkzvM9m/JB56Xgs0KI0ulI5i/vlRdC
fOUFCsHeahv7ks+tFIWJVSxYtckZLmc7aCbpc9kcw8l8qd7lvu0WwauDwhq5xlw7yL5EAa9tWm29
kiersIq8jFlwVEPXr5fYMdxYnBdn+blVZPgrqgjTRh7adbtBnygFji7OLAQc6I764gtMK8qIrR2e
vWHgZsyaI46q3U221OIqErsiMY9eMha/gLJVYgRtn2ph8l7xvcDUK/E15Fm8dW28wVw1Mk4qPIFN
4sQ+Xk9DvGzTov+MtOgMwQ+claL8Ytkvfhlq/Btr8/E49LG1suIyuwaxn15LRdlOqB2QftJNEgDd
mGwD/kjUDhntu/RgqSO5LVCOjq80X1g2Gle9CC6ZC0gytZruyWxBtsnB0mlWaY01RNbChK3NKQTd
RNgztvzfk7lPDhTRpU3C+CYbfT3L8xWots/TZRdKu90mt9Js1aFdhmMPBRXUClsMX/+eA3zetprg
tmIK0vO/drttp0Lx4yV3DZqofyvy+ZWXaRfWx/1bmCQfDl4Z/Fha9zYVSYDUhiKevLm26rr4OwhB
ylweyTpah4PvN0d5qO9xG0Uknw7y2MLpxmXX+sEyMx0AQnHYnMquXpCFDo7xaKDY7YQ1GXhqYosy
DKwN3N6ZWO3bX2a2+TKHgPAaxXVFSTZzb25uChx5K/Vi6a2+MRRSk5rbJ7u6RD8HOqG+bw3d2Y9I
ZB+10YL/Vqk1rCykc+CZtBePlfTazSrtBjJMYFLQha+AH9olyaLpSz1pKmVbF6kB6n3cNrF/hQzZ
LdS4v2lqlf2yg3jrk1MIF0r4FU0ktBT8/oYSkobRTNFsNLjjv9y0ufbh2H43O/GL0qO+qfE6WWah
o1zjpgvQcxXKKq+z4Cb7UMfAc3t0guWjr8UZAupr8yH0NEDHXivss54O95Pc+9xAX9oqxdby75nc
1Pwgyesc5HnlhmA9hNKNvJXvqxqLZnDVLhz+NUFciRQ2t0LjuT8FPkHfIx0KvzbGxi20ephZmROs
u3mA6jrp2/KbYlYq0KKhPMRT7T17qvJTjssDp78HEhu+N23zHUvQ8DkSbvBs+9nPnsQEkAoE9Zeg
0bq0sG5ybAyrjosaizCjxnJK8bN646t1iT3tPDcLA0StJzhxcrY8Z6CGu8jz6vM0f4Jf2t05LyY4
d3xUNd8alvAGNDhVF+LgfFLyHdVqYqW0ubeTykTrGKee1q2P8ghiJfdm7x+fMSl1egzs7Mfjr4Ax
lYANCrvVo69USa41UWju5HeRx0+DthktFQur+Qt1SFSdVejgj4MIjcudC3oXZ/fIP7ip+HX/7hAq
UUZJST38/VPcrv3IvEw/yi5IdP0NhKhsyBNqNr83bg2/cXkjjtTjammUaEiZFgq8fjsBPsnaPWFd
86VPQ2vXoAKFRdKkfZbRpkEYdo9SVr2vVAW8Kyo3F6RmvBO3R8arDGxQbfwG2KZ99qkxrmEXTgej
U52bhAxJCNAM9WnMBmBamlq7kutqawXG9F4HJATmM8SulZLg0kkHmY49m3wX91OX/rfAdSwYysGw
JukDUGgGEDXu8GNEMmdPublHrFJMHyq2BuWssmaYWL5Cv2vOet+PT5MG+MPVE30ZjQjeDHBasD8B
q/sE0yBmua3HC3NuDgjZPflaQ3kAdhNET8tjbVv2xwkP4mohd+XGqsceZc+/I87fttOk45IYWFs+
5liK1S8yEvdr6uoY8TooX6Hu8a9NPq9SH82x0qeDa8T3af28jjUibvOuqg6akWFI68RPtm11Z5En
/X3DC1PsNT98fXTJvWimEPS2/r200SjyQiIP2Z/HJXlRuVtWys/EFdXu3vc48X1Yzin0YNz0FmLv
vtK/QeMovw69QmDqNAbcbPSkkPtKn2IkX/YU1bRdZVnDuchEtm6yoX6FxWIujBLHyQzgbMdb9Rmd
KgOx0+m5TMiX2wSQkHnRpJTUXrLe5G8zW9+RCXU+NN/FBigf34ZAi54Kq0MIYu4fc4qbLnpeR8VQ
249avXdX2A0ecoOXe1sqzofV15BeXEV9GuvGfiVvtJH9pQfzWY8gYIP52IwTNnC2UOvVWPXem8YL
duGEVvq96nD3VBwQR66y61MweqSPoueiquvPhsITcZ5ZvfLDhOspz+OL15jBznTFtIjwJF9FjWsj
l4J+boU85v0T7FZ330afIo/8BCRqDqn8BF/ZTbkVney0VFap2hvbOh8g2E8epNh5o3eIYORpMOxU
Z8B0Z+4jGwsYymyvssuJ2vRYucZPOV9OIHMdrEOkGdfccJj5mEnxxQu6t6BRp61h+BoFiQ4rNtX7
qLwcHe58BNoxcLXcR2Fsm7cmBQ3Qmzi5es0LOblxkZWhvc2jIH8vk0IsFExUntxG5O+B2vB81ozX
1mnHW1sUZ9ndC+EfmsIXS8Ow8/c+z4JZ3iLZytGxtIxFBWXmJEfVKdsUpje+jJOtIiPU7tvR9jCy
50kUoIB+6CqjAFJUi2e5MWrkQX0fDW7ZxF9GPLtAOXsH+Gk6t0rEM/aQkxoq8QXlRkNhSWMBcFj4
VqshXRiIt8o30g152mDjzU0LGOY26/NkfR+No2JHYgfFt0CwRrMasddR4VwC527eBLSSQ2XkCvKA
jML6DE6AzvnHzKeqkbxZELnHW8+mYCuPpwIwY7jxwWSCqNLxik7xUbas3KEOHBb3D549dF4d92ut
lhPoGwwVSI++ypME/J5dhvuMPAybT2y0tebW43LZQIQq4VOtdSUanseRLxqpY//eKTzuesLeH2Ed
7on3iUpI/xFoKbOMWfYE6t39VgNUXnR1o1+dKb9gK6Qs6wZxlbxT8o1odZRhazPeZwbRVMiLAkdK
n2SMGRlXCOxoFg8giIyqVReDN1sppk0NGWvsz63cJJH2VKYXbtL+/OiWzYAsyDY3iIBlMxduf5Z7
cmNbzsDazMNOfT4ROg48yOSur6Nk1adDv6ocNd3XFPa2c+x3qBNbPY2Tk27cUCcHzXJliQZi86lW
8Kvcgpi+Ed8j2xx+YTv5q3fH/L21i2xl2flv3mI6Todh4m9MVW2eg0D5EvSe/xVO9rQimTkd0nRo
vrRUG03TUr5qcTBsjMRGDlGtla+ptc2aPv3qr+AXW+je1fWXLs+arUi7Zi2bcQcXwKxEsZXNvA78
pUbObC+bTqHoCxNhyuP92CT7FkSVu5iS9oAdYwoaFK03uccC+r10zXAnu4TfWNTHM3y3ST++ls53
mb2CE9A91+2wka1RwPag2HKRraTyhzNM1W+ypZuVdYr6eIZkk/YqLC05xjrIVpkiCyNj2sfpzCKZ
E2hBZWY7c8S0QE72s9bnarDUtRxNYrhSqlFa908tkRpcoQQaApybFSfrGoXWOmz38lgKDYARTSRD
ZfKtDnuxKOHQneSo644/SMpWZ/kthNJec2PANag2zFNPZWGRuuV2QgPmdwPzgaz8fUebewApbIpd
UFWYCNiCawLHlLDSrKPeU5mmgMauELwb77uyHQxWvoM7d8Q0Fvznqhg7/yDxaIU//RdGTQ4MerYC
EYiDYKxscffuKTs4/VfTLanlUa+nbPgB3D/7QmbIXzc1BoL54Dtk8KCbZNB6avwDrOaiml20MaHx
XoJQfY7V2DyBT22ei6AST1PXnFs1Fc+yaxSQHcsCjU3Z5K0RHXnUHtzeDZ6sZCJHKnc9oRxTniN7
2QqigphrnIMNWVEYlSTVbjle3YfARUQp19v8rCjhnz1IX3/25GhEqvz8/57X+/1GKeKIJPV/nymY
j//HOf+3ef/ou3+2zfu2S1qM+lgvLgzd7UGyeXgNzPJrtQu9s/ri4I7+XShNzjLGcQ+YSsaUOrBp
dR0YUSl6/4tadU+5Negvo4GStTE1Beiwsnw3SshgRZE9AxD2XixPrGV3Y4IeDooG997YxTkhSaEM
pF28GeO4vmZTeiWA9bZW3wZLuAyYsgKNoJo2t9Hsm8vD87jzaLs5/OTCwFm5HyxsNyOkT4TZ7jrp
CjnhaQpdKEB/zk+5IFTf2aiALld1zXJ0QvL1GMdl9OFZy2hmvuXtkBzHIaPpeeOHjkXQfVY4z1L+
zOpb+8+sYWbPyXP5isK9MM/C4UseDLItOVpF/eegzAIZpupTs8P8o99U1puHfOWp5sqzUMZ56x19
OCW9U1kHxrIG30FVFNUutIPmZkt/5SJ66creOcoWBk68p5AAEtwpW2xXsEiIGu2o2VZ+MoCdbuw6
TV49peoXFpj4n3C/FixAm9997b4FWqW8Rz2OlG3u5pcsLeJ95UEERkvPuxQmge58q33oMRGIOja/
RexgRtUmP8aZgeVPGtpJ/Cwb+ZmkOLSlEIq/VkhtL6rZNBM7WW83uPh0yyZca5y1/Qyt8Xk0GwUR
kN5ZJ9nEd3qXmjgRW2R+gMaSKQ5x2oxGy38qVDDETtf8tKVdLqjgBsw/cYhttOGL3ESO/iO0XPdY
G1H4UtpjueH5UC1VUo+zKwspf7IhzrSddMcjoez2X/Ow2HZKFv9UDcwIRVa3L2StlC3A73FngTp8
1owQLuI8xR/RlqNE8UkisFspoicbGTfqKdbIbqm5fZsm/uf4+CY34QK6xld0+qZ4eP7oA8t8XxTm
sUM4cVWji/JNa/uV6fTlh1s77VZtUpDpwBHfyaZt5IQqK/DAmE+ZwjpU/D551WKdY2LzWSpZz60C
cNajJcf0UNXf5rHON4xniM/Z0Yn1FAkf3AFcoCgAxuriHI5hgV4Le+O86f6OyoFy9jd8TLEyyME5
i349ya88H5wNQk4ZsjHUZgGC0NmW8S5WVfOUzC1eEybFQcQk67ovAI967cUnlj0KpEzXGO12n3WX
LYE5Zj/G8CsEMhgb82uEVHiy0GoEtuJsfucmVo1niXyDyM3jXZPJkS7a6uagL0e8TdZjB7JwLdCf
wdXc/o92VpZffdzO0OtDawIsKPrTUnFCjRTjgLHE9qE/gY8nyw7Z1tHFXTgqxha1YUxrJ8sUAfFb
Jc6B9hFBCfultWKGnxTZm1dzt6l4OxzjoY6eCKXTNZpi0Xtmtl8MbxK/kjlrxeLrW9Xr2tJksXwd
bTPdK7YX7ozM1G9VAuDHb+P4m2k6i8a8WCINKQUm2j7gololoxF8RVKG/P9E0tdS3JqYNHuW/X2i
I6OQTNOWCJf/aqjvukptXxtUN5+MAsdGOQ25NH+J32VytI3IeS/jqzN/SPzUtqp5HjHjKobaepFe
ZNhjvdco8959WYfBzzZ+N2ZrOVgahdjaLmAoY3YBUWfvD8MudbSbueizsFGSdd+TXFI8LV7f22AV
PgRB7l4e4moVtiJILJ/TAbdxTmIbLD4qP9QQjgkqrE5IP+VXF6qyH1/v3qcDROFVZsUmyM/ZGtWb
pdj+zEhnlbb7IWEOCbso0TWex+VAHCvFBqTTuPwzXc70ZwkU9+902fcYmFkjU3w/p+yVH/848f07
/Dmf302OyzKALyhnPM4l99w1wBXy5BVmNB3e6vsI/OY+L4poKSWp3Ii1DICuq2zJDcpKdW1Ur7KB
K/Nrl/r1+T571Mul3nVoHM56ViL1I+5v01jLpq+i1jx56JWlpZ2tkkk33rGeTlcDPkh72XTRikN6
pH2uuGCfZ5KS7E4s4ez/cRBlbNTO49J4/z8OmjJSwV7SkxqfIJCz7vHX0DzrRZmZ3tXwsQP3vSZd
yYdiHvmbWAz1OyI9yjaFOb11fHX4qGqWR/PD0XcxT1Ack6pAEPi3htB6IeaBwdCQhAfOaWVJjU8A
NJdF5pjBUwwE7knuNV6jr8J21tzv9f7kmpeyTNLPKGpvUzubXN+3aMbf5IAKL3FZxV33EuvmtO5i
3X5KRZjvRYYLgslr+kkOyClyslEpxXPYujeAt/gETtr0gt9jtW2DXEdczw+v1KZ60jqi/x4hVGTo
mfPTtxO8dAoQZDa/hN/6l7QZkldu0PKIuYFYSXcfDMJ57XrJayC8P/1D3js7jzuKlSMOif/2MLTC
jiXd5G8fT8X7U1O27w9Iv8KyNlR76gizApQ7tt2pSLJNT/Afrh9NcqY9SaBGbFTDEUus1au3oTL+
7Mm+sKGPhIFYWigvoCfqrwXabiiIleOnlqewivE1PauhwyXOFbUIZ0WZfwyojYoHVc0Lt8z6dZ/p
HumlaPwkcD60DYoXLZTBg+xH1ZJ+u0esqq3v/ZXuk4KZfoBgBDWOfuxCuo5I/xHsgJ3TPJCBEoya
2Dj0vqs1B4/s+AFeDdnoadxYOKEuhrbqXvocPurYW18KcjzlMovazziqcQAr/fYlgkW/VVzEru6j
s5qojq+ATo71JYLmtVImDSQNeaK9Cdp9gWPVcB1Ub50XtvViKsJ6GRvY3WblmkfZBPmTbyerbFad
EVovJOzyhT0Je++qBKesY2BeJykPtdqpNmk1hC+6KJP9pFT+XaoJ6mexyl3RrDN4eGTMetQu8+5L
OD8hQ0Mj92il0YaLeqiPnm8MN5wXEKPAs2aDhMOLnlD9KfPEfNf1b90s8uw3pr1zQHWvZdMr7S9R
1zq3HO+TS4SvzUL2dzpkCGVKjUOnon6ihWW7szPL3Kdm9kM+2B6P2DKhjJ/ZVY0+K1/L7iL7VFj6
sUpFvAQgNZ66bA7p1O8yaJ6w5zk4eFqtZODt5EG0jDYYuqcvvTqSuq7c5CVH6W/Vz3vj3CdHlV78
2fv/mYeBwk0fYQqVlfC+ahZosCjJflTw4Cipq+4lFVFzFMRKiGGvB6UcUaYSxlschO4RJ+ZxISOu
e3MgZrWQSRzrKf7iq6m1ijUKX6RyfWRkyA+ilOt8CYQJe9ywfwa5fWzjvN96ROgrxEBUaJYD6R8k
DbITyDmBACF7KL3Ag5z3FLIAK8zozkhR1W8Rskry2TCqmrcqW9EeCEDo1/qDNEqW/SraHAerzAlM
zRj3FP7McPYG1HlWeoM5vGJyHe7aHJcfb6qm178Tai/5LKJ0/N8miOBXG3fTWV6/uCMmqxzjsq28
fkfTL4+ibYvF44pHlWRl+gUODoK1sGpCxyCC636mLNr2iWrxbkwESTWKer9l1CgEwlU6NLJmkxAj
LhUbP6dYHWyICwIZcSpCGfESjkWpf6lbqzrCnkJinv9ZaGv2Wv5fjLFdqbpfo30DzDj1k2eJ0pOb
rgee08EhXcimblDfj3Wr+j5VeD3OCuAqa6ZvmDZ6S661+FKNCEcodmRsmqbkpRpa4UJmG2ZYtpna
rya1w9fUJaivc+NNtlqRLtT/aJVKOm1i1cw3LCnR4s/fkyhLz3PKgPIaz38vBJmpF3G7QYCIl2o5
DIu87cSTfMdyEHQNHBPTV61QcCeZzVyaqm7um9gbK9DsmbI1Qv1PnzXvyYEWOvSq6VRQZ9rsN1iH
3hN61c/D3MJo3XrxbP06+VN2ll1+CDO8ToW1VsY4X6KXrK+VKMYhdtR6+AdzG46Pf5TK6Kb0jpW7
cpPbynudetWuqvGgGXhnLpLSB4j+WGQ8RuRK4zEg9zBMAtDi5jfq/LyCkfAwljUej+u6r0kWFkG6
Q9zI3Ol9Vt2s1AyWXEL5z5gU0nx3lY2Dp1RZ2NfIj711SDr6S6VE0HgnpUW5qy12cYaaP7n2+tkN
+3Jb6HV1GHsvPo+UDFb2pIr3ynC/RML0f2kOS5ZydL7Lg7Jh+DSGWlnLtEGg980FwcfwlBQBuo60
ZJcclP0TqbheZiDkKCYD4WnukzNKskfw07t8LcOUx0Yl6OcV3v6owy64xzCOVhknXHOpXJTe8KF5
5UFL3OnFbKPiAiItxUK8Hj9s1VbXRlN3a4xcdHSi0FJ9bNzZ5JAowD4N+FD8HZPdj6Y/zwq7wlkq
KRGjHCi8WBC/+/mK325hWbn3aYUeMJIM1ZYGa8VLPmFKH+il+T3xx4WLMAvOWNg3aUAmQww5kCz/
25e0hrpobZhahUCVGQk74801zfEQDxDLpSOAPzf/MfpoEkz9++THsVXurD3UB56kp4HcsO7uc1+9
PHrqyrS2pskjXZtZEY+BLodNT3DfblszdC4AgfAyeO3BwS0SEutHMTdrxeg2TYIUtJprwSuqwe5T
HkevDSrhr7KLLPlOA4pxvc/3RoppME+2ctDUR2vvzlbR8gDLqY1nBGHl2OPjqPxAnguz4ZYKsaiB
6yN8af7OULANPC37HEhQgpdDdVNQIdsWKDwABEKqs6GKyW+fxa+jh6AWIU36QyfCAKnT7VrLrNDG
6IwnjRJdP1MmyplGIbsAM/yzy6Wr/TurS5If1HWt0wTQ7LlCQDmojOzV0uP8lXfjRw7/40l2oWVm
rcoa63I5qGFABNwbMB6VBvs5V8khpUOy8pFceW9ynXqi2Vr7mi/27o7uCQxb+aw2ZB613DrKbk6L
bPl8kFWFV6SCcAHSJucoWSDAxb4hyWMdzJk3gtDmJmlA98lsmAIA+Zb7JrAWpzJ3MjkmB2SfYYzm
zosRwG5yVKDGeAJONuHBNef8kqqFfmT1w142IWpBK4be6Pf46v5jmhZCkZHTqHmvqhS+dw4GAhwb
wvMOtJ/GgesuUttZxESNPwSMn0Er/F/diCrQCGjKU2G6qCEYfWDH/WG0nAWQGZPXICr8Zzy4Fgl0
04gCU/NfewPXiKKkwQvP62YRAkK7ypdpii74IjaHZC+bcoCltbJ30/BbCUv06tUxgtptbCGBTDi3
ZH3mbo1JqEsZb5qVF764Gv5voR9eZFfiPKXASYRmk3TVSxtrSNDfC9GjY+f031WXRGs+deELkOBg
D2Io2apk2kl3KNey0KpV0lWUjYlAzpbIzTOCwM5aG4h1BZZN974YE0WK2JoC6dstTnIe9Plomdp4
8TrIlZ2UGvF2IifjTTaxS+zu79/HqHwBl9HC4naoF7bM1BgZ3ydqq196jqLPElx6sdIMZ4Q0Q8UT
2YLm2VOGzTQ4YDLnlkpx/ThCbCsDG5dVG88e+b98bED9rE0d9t/j/15zPW+mX4oxy4eEeuHuoxlt
pfaiEwtbDbxVRwC04J0kFkOS1s89oMBlUefKTubq/q05x5yyqYFcReNACXaIaROUdp12Gu1UO7WU
k7ZCmJ+yJfvTScdoQe5mFMP7SRmPzuz/7CtocQi9KNduXodPdm6yWpYjKFn4a6rY5YJbAn7fXGaS
8Yw/+O06jqFusGrQ38yhWAe95nyr3JsPlOtXHYzJAuS08xYB42MhQlQTl762H1KkRzp0fq7woMjb
Esd8JH7wZWxK50yqdVjlwW8qWTg7/d1RlN9c83rE1fxnSAFvI+5UXWwK6+NgcKVNIen0PGeJ7Fem
sZdE3qwpdkJvjZeK2O7qBNan7G6TXmy72k82zUz3TbK0XgyZUZxnfPUXIxIANZP+vazz4mAocMEd
zyHpASbWxxRxlbWRc0iEY74GmndS5vVn3pkaq4b6T/88/x/9o0HAmdlm9b3xS36zEF89AGqOzRuy
qJpk0fFaPxnxgIR03mtrEYRUq2ZFaRLq0xGnOirwc3Mkz73D6Smsxcqwo3aZyUVgJ2aGdF8cZLOy
YvSpFOVbp1UA1X0YrAszV/IDWH3Uk2s7kqNybuBGGKCCKtj8W7DRteZqVM1q+eiTuRM4NfDS+nE9
uLPoe0JkPN8R8k7hWUoo5oCru98l84AwBKV4nB4Osk8zVH1zv+vytjDw8NZgctXoseWNTYQ370Vz
H7BrLJqRw1wEduwuMz2sv/lxtwra1vmpYLmHw+ZAnTXSzQ05JTwMoigjJwL1FvKyUX2/6/EqfTGR
LCT1n+nGknynijPMXAgge7spKXGuMITmH2RwMxudr14hlIUvY8haWI6WJmYsZJh3sUIJDNhf/uGm
6Ljbuf3Trsyb33nte9nU9bofxuakl513AsCYrahDLCYLxHAD3Otd+7tXTPWLT7HjNvSGfSld7Srt
jfDDtC/IDF9l2OOTVsAt2bimRVHuqkaHudEQefPYiHdWWc48FnF0ww5v8lL0l6nNAD2GuQd0NH21
Rqc48IpHWutvLG/EnyxIuucEkgHRPagpYANgfOcJkxZzJ1aOsa7yn4FwwqdAytR3s2mClK039J81
GkQoWqJh/+jG7qU4z2NOd9GNlAc/Enz9qE7HSQO9pIRjiUAOHhJz/l4gJbHEPi9HaMfs9znWJUsD
R/HviOGSjIe2bTntC0Q/OPtx1K9U9ONhVITevoRjuE2GDMSGc/JAdGzcqAy2coEUxQPEQLfB3UGb
4vepW1vIVr67/8PWeSy5jSxr+IkQART8lt43m+17g5AZwXuPp78fihr1XMXZIMqAFNUEq7Iyf0PR
/pwLcKv3Y9T8Ijsgx2u1LVA1p78bcktPa/wef/tzpyUJ86nA9ysoskXkaTH4U5QjM8tXKxCnvp5c
KGGKF1oO4j3G5G5SPYG6N/8CzSmrj8GAaEknszSOSoQYdOq073UFtw+dIyl6gyoLQwoHKHNp/Y9u
hz/XRo/ajz4Il9qosQcimUzIXFEMvD+7ZVFdCrUE2lXBI0pm3I763s5/Qj8df4IzSV/ZU4t1moXp
Ocrs+KhQj9+4A8nLpIimBcAMAGBB95wWbnUKjKk6WX6gLDPbEkvZ/ZoYqLgS5c83YiniA9PwOYb3
4TBivzKnscvMDLZU7iCiywzTfJEuKGqR71mH+hPIMRi+Y32RcSWyDcmCUrWxR3CpDZayP425sQ9Z
QDYiniyYulWTK7vIMJtlbLkZWZNGPOKT9g+ZovQMv9VbIqKnQNZolA1VhoYCHKtNlE0rFATEg+zh
v6QfYjGRN1MDNvYUhdXFYKdviY/9SqiognSV4R2FEihHB53eYS/7jdHZwDDC0l2Y3vTCmXxc1kNW
vOVs0KxW/HBkN5jI9+k4JF2i1MrfnIwMrVu92m7lXxvPe5OjXuaN+1YbASnUeJ5pYPJ3gDE28vvq
0vY6RY14LwxiDiODeJnPvw6RTSBaKEI96oNZojNbdd9qeOShsyL1m/5QegHlobeHaz321iFKG33t
Vn34gRf4xooNUCOxSl5/DKu162GFWGeYl8y5LJECva1yD/cvhCyOTgTv/RUwGfLBYfFc5a1/EfMe
ZIVNv3IcDsKpW2TUhhxzX9TAnqW/AVDVHml/8BPzpHyBiDV0Y5dz3WplAUPbZFlHMGhgxfPfvpwf
SPiDJTKQKIBINhru9A3BzEdWXOMZciJkLB17XzaN6lvypCXdRJkLNVA3JA2qdUmFNstwH68m8oVW
J/SLCjH0EkbO1bX9X4C5nFuXmjqSwUA9VKoDrHUpafe09k45OgKbWFHNx1w1jCViPe2bnfDDHd3G
+zHhyXmHIAricRQKq38olX7CyRDveJtXy95x6ocCSN+UWN/NIuGnP2+qJBKaRRZ55X0HzmoHhxDL
+S4XB3mxJjyqHT2t7ruwvGN+D+wk0pVaUPxsUosoyzd+Ra446LZjf3YWXoTUDpKbrViQtGszJ8NS
Vadkpk0MoTE8eQ14T7s3s7d8ctcW+nT2c1qCd8/R9WqFv+4TO8L8GPlDYOZJfXKGqaTUM7uDouWl
jtFhqGNVf2PtWieiYfmL7JScimeixAsH3+q18Sq0srzmv+SAvEguvzFaKnncLtxNFdR+Oaag/bUV
Rfkrp07SJsGq1+0B8DneogHn+7VM2E/FvJS0x3rO3s6ODsIxxQ2V2bvNLeyacp2gPLGGiTf7ztcK
fEj+FBH8mk+3R6vX5M8kMv5eo9N/H0b+Bp0ej09ulsQbmy35hBx+fkQxxNk0iPXczKEPF13p30CH
28Y+dtABVAsAgV4/smh4uMArzeBv8EcGQVcC4o9tT79Q4ebYoRmC5ZScDg/+BwY83bliP9l7Nepq
Ota2b6PiBmvYHuXOnLteocWLOK3Li5yt00cyw/Fr7kXZFcjgK9r3yZt5tQJ+3bIOp2ZBcWks71m6
zPRIODwP/X1KzkOBv6Io4z8EMRY1AIyDpa9nwUHeTpJBrLF0jzfyXmtsWn5C5FkCkbTHeyRkKwHw
SugKxoxtiea0lGyVvlKedRTwv4aCebIJtfIMX9sqqPCzrl1kaAppAm6fkuJ9MceiMKTCvZoZFfIs
LAS2bvVXfsnbe1jrKWiaVJazhdqYLBLOsStQQMVaibr6selK8zoNW5kxr51x2hMqQBiW+fTU/rc7
oxScLlLvs3/d7AAl2PdpmB4UI3C/EQc4EzhKzAx3TSJKhMoTCqfQeC8m5nQbWzVuQunr7aAiqS53
ctcqfnfLvtBf4BY/jWx4FytvgCdA9pPxWFQaGHgVlNHmjyPnZG/+rH/uxGYrveZp9pHnrcAq1KA3
t3JEo6++H/5ufc36/FkXZemH7K7XtkUQ3dEA/HPaNq9pq8Z7K8NZgCXBvMWiGzB19qyf3ErpfHZ1
5D+Zx+9F5afw8+ZU6hcYQxdkUPCZ/QujIbvK8G6oSzN3ip+TB+fYwNfrzc1AnGqlo+Bkryobe4jN
I7AW/2jWYtzWDgiEzhs5WZl1/KrP6CHPzrMfPXSxWtPmYimAn04t26daM65DFgznMK+Gsz9f2nFU
YC6Xj3JcXjCkjcEwpwq2rWOwNiYnBMpN0WE0QnH4QnFXSt1d3Qz1DYkTt1IWUBBL6feG9bHWKnDi
cb+/48Tjzr/jxFXoQvj5TgVAmPnNM5R4uiBEcngCniwvTqyQ+3HjdJeCU7iPac1M+ZlcUizzfYoR
j1fkCuOrSm5+HoEl5VPTHASYvhx8vwjNFzTQ5qyqZ5+cVm2wZyjbDQAS+6kH9AKO0jR+mtSyeo6I
nupvBxAOs8qxclQag7zWkC5RfSteAFzqD36rf5fD5RD6u7jx+7Xs5oFFOjSxP0zDuekE6nDUwvRb
PRJezh7oE+xwTKQivI4Bw5DscwHN14ZxlicuMYOu28zUd1+HMgRZJrIYc8QkZ1xJUGvb8qSm1nni
sS4xTTG04705htjDpX5WreXgfaYOxPE/XfkaEaUwRGD8W6eujJYu8Nb5Afj63kMSAeMidzR9VaQT
+IrJEEs7xCitzrq3vM7sHUZuFSLLHMoo4sw4Gr124aA1hnpCuZjMRhhqJ9lVhMapVrezfJuOE6VK
PlFbNzOsr/wQbYhum6F0p5pg4CUnVRH0fflRxHq9xbjF2MjbKBceChvupurE1dk3C3/JOaI+dH0T
YDU/4+uSxLOOJojuema0gDsKKSltZa5eXu4Z/mJeeJr298RX1j/zOrBnZh2R6Z5DLTaG8FzrJegX
dB23IkjKp8gExYKLY/ZTaZEpBirzaanBMKuNtGcbIwQUA2AwdyCL34dQ3VdoIO7iSs23ShOPnP+F
h/ijheyXYm5NTslPletMjx2SEgTi6psVcwipKe6vDKJlNTUK/OrzF29y0VJU3BRKsmzaQ2EhHqN5
a4Oi4Pk/M7lipGfF5uMy3tWz7Kq8RfbDqsjXGtxRgr3//zL5DobtnvVeV/dTYv9+06/XemGi7wal
fJFDLjvDWiVQ2E4azuAgcD4t0UMJq8bqgBABIdf/GzdFUR0KJHpeRBLe78/CSllpuEfex+f7s1KQ
oJnH1fl95P3zeO6NybqA2bRF2iN8gqXQeVn31M7n0MQVWADCb9w285jr5hxjvPSbnBwjtSNeCSCj
q/FZvqgo6mZLIi1Cc4j7B+p2y7sGaCOs8EpeMdtWtRusXNHOJzqfg6ob+tdA6/p1VfRUg/UcRp+i
WisJO8h8a5MZ6IujCiWWce2ptyEvtZs9dB/tNIUnPxHaLe/D7mSG1Su2KSpAOy9zloUZF1t5r3dG
aKffwngKDiMwwUuqhkg4ZXn8RuD9UeD7+WsAMuM7ZfIzACaOfHllPXmZXm481xPH2Bb1SSPsQGcv
F89OEJWLpO7zf7J652RN8oug7R82gvR10tBRoJLQnw0n0g4Zx+bt6Fr1jRSigmyI5j2UBtnYDtFl
CFsF+VZfBU/cD0m+07OZVEOR99oF+nSduqJg0WXNpvM13GlZvcAhGbTaPMHhVr26gIOB/4NE+Rpz
QKldql5fyaF8vk3emyvDRwcb+iDH5QUl4hr4kdre75VjvgiVY1ZFmK9g7EctCGyxozubwYrCF5w/
vvv4Pv0MleRoEbe/+9mUrf1QyU6OGNQzliGI4IigpxiTre1CK37WHKwWzegb5BwEmD8R3YRXLBMU
/Z4Bx9TPoGugWH9IDecOavrFH0sNzDMHkmJyx/N/xvzSrLCwnMy1HMx9KI6YsR7reBj3Whu9Ab+I
H3T8WR5kyzK84OJ3ryWy9g+I1McPsqWElYd3bnGdkO36oU9iW+D0gmUlJNCmdrJfqV+8FqFXvbpK
ykMBmIBaV3DzvSLZxWk+neI2wKfD8y0MD0G1y7HOGiacOdChQ5R1bxiDdVV81yIcoJAALWT3NSRb
ngd8oWqyi+yB61Z32GWiLUPGdgN8V6C4ZqQXy4w9kFphV1HlhAwrB53JROp0HJJpnZo2G5xqdidh
2/nKEkq3rGZd47t6sWEla08rh6Va5kgoKsBpkG2IHjFr1895XLzaPglRVIi+2UFhL2J/EA+Z7wdn
VYX0b7Wx8o2kAKVuK3oXaZptRZ0Uuy5C6Knzk5OuWR5Vrane1KaiG4swwV7Z7SvIjkbykEUaZsS+
Gb8a+CTuOaymD2Is23OWofZUNyhMZh12EbFZolk0t+TFbcAkWyq/gb8mZBebcWvNQT1aypsVV+0X
fGBrk/x5Aw6D9TqDk3K/5a93KUvHW5Wei+Nj/E8OGu1s4xN4broqG2FbOT8UK7W2cswOB3G2ckpi
CyPFrSMtX/xwrjITc0G5Q3EeGnG0yLcBtKlo4RbaMg5855eIkiMVMfuHNnVvqh0on9hTklNDwPa9
n2Y6vE7RjOD1iHUlGPDUqp9a3ZlWWIHVj1FjjeuR8+tDp0/apkts/ezCDdr2ehid8MRJ9w4KghBD
JrzEWj/eF9CM9rnvLuwE4Sx3vsjWX108f39POKmC9WFoa5sp74xnjNCLwBle5EU/ak3Y3NtefK2m
sHuWExWAzBEl9bNto1IWlapdvCcBGkhdNHiboWyBUzcedlWR4dQb/OeOwonGmlJGH5+K+aLqjg7n
rfghexOq/gvovuAWTF62wwzCO3L+UI7CiklBublB7mjQ1mbveMfKRXyBJbbdo5s8CkRWvWpt4lpa
TqgC2Zyh3vo0+ERPE43FdGWIJv7VaMYv4DbDK9K9v9LE7vdT8ELeeDx9BWUyRpPhuhzjhsT03WON
GEQOG9qyFnVVo9Tl98ZLNr2xKUZvyAaLSxpCzwz7In5rOUxDqtBawjpmySN6K3b7aidnsazjwIDZ
w1nORtjDEamOzw4qCjd3UI9aB0MrhWJcNe+kpXiQDOXt3miad7sii5VDol67ZjkNj1kEtCkdvb0t
8dl3HLbRl7gwzbB1Cd320bonleBGK8M3sXHsc/OArhDIeoHkV6JH9VWAllkB4bFQZWEtszIn+F4M
2dHPOYsvxmyrC/KQHJ7VHbk6TqYR4suALp0coazeWARqbsXnxhRbAKD1o0pQvuwnYW7dEGUN8tWc
caOMHK7imts7HeWrL6fjwBu2Bdg+ys2TfiMr22FfqDlrxHPsdYvn0XM1DiO6NQOFz3kWeXDrKuII
RI+tPsXtbUrqcG96QXvEYCnc15bR/N3Sv2b7cK2HfXkgAd1tXCTpHjuM+ZZW3OG46rTfbJGIf/oh
Xfhjw6EuxJG1KHULao/2vdVE4uxT+iufc9+pD62F0nn+h9nbys5kS1vLbtuXv8q+Kq9kM5tHdOfe
5bDdu866JkrcDYFwTlNDUbEu05YwSCVBqOXuQzdN7oNsDWr3WpMSPsih2s/No9OnB/z17LMoBwWK
XGCsZVdXdPuszRfZ8qsA1yxlXGMK+j9Ezb/GzCxT9qod7ySv7Gtctr66JUvXOjXuX6fuf6/IKFx/
c4v87zx64fXOPGKuRF2ThDd+pF0t9BdTB8+iIch8lJmGr+7kddmzXj83VoNZEMVnlsUgcbYUlx6w
q+o2CuG4deA4zhU0R4PEVhIjldBPuwbq2hbmdv80aNjcMhn9hDe6DUaj+6hhLK2AsEwnA9/hczkl
N0wu4kXhCOXTE+nBDnjaEY6a9lYvU2uJ/83gewyzVn0H1+FtXaj3W01E1Sd2O/J1VtG0m8zu1F2n
WM1bOKSk5HidGmH/Jqq6Phh2SEZKj6lm8e8g3+KvqJiUp5FaA+7C4qem/xN2jg+VHbyGk7rakoNT
9+pY/OyB8sH2sqE++JOWr8vRJN8wd/OArLutqclBdick8xc4uaZn2bWt6SEnqqZCRr45Yx1fKVQY
Nnlr2Ic6LjB0EnbMWD2gw1NtBoXciSryn5USoFDz59ZiRLpN3jpix/OpsWyjNgherKl+Dn01pyNB
T5sxjgq9hS2e/qdV1xjWyDE52xG0vOUuu/0wt+R9fuGJR1dt9vDzwfS72bA1EbJ6E0hlLhpkoB66
Wo1freIfXeAPdN9FAu/shOgLSXMUC+b9KQ/T9y+bFdwmAVZow+87ChRIThW/37vRipz9en3172yX
oBFMAajd/iXzLx/1UGT+aTTeZefrB2E52bSwcZzYyJKZrJaxRfkESUGz9RP1OwcgMIxL4ZS7ZEzj
E8pk8WmSe55syktsmvVitIZ27ZfQe++ZBVUt/5s/kJkEkXX2Ninyb5QZu+qYl5b2crxTe6q+dXdJ
Eu/+Qxhlk0VHqAaggsB4u/CTeHwnZx6ts74n4ZRGxdFsM2vjRUV31KtEBWaJhEsBDo0BObptXK18
zMwazFOkV6TWHildZJdCCTeuZ/BVBOW6hlSKe5OJYkUnUNlCF9oDzaLB8PaMfhPFjcOm0yljv3Ay
Qe5YKwr4hz2rOiIEhDWoAqM4DNVQBZGy9Az1EsZke/FK7Z7yBLpOZeougeu/xVXhGuMWB+gCSrgZ
2gsnZjMrcDreJZIs0xqfUGrGC1SDyIZG4s1scVX9KOfaZOUnSLL7yWGcs3BJpvfneiz9/aD6j/2f
oa9JOVaMob9X1fBR3i8ns1gTqykAI1HmiIMDWNk0soo2VIO6wfQwW/no3e80qlCL3KuVs7zUVSL2
dWVcvoZkq4nxdUuMUDkjL3qgYl8iWshQR7KqKJPyip4JeehOnKJWeI9OGCqzrXi2y40qWNZm6T3K
CaUbupVjs9nLblgPeAOWzjFPwmdZ6xW+Ye8iyth3LkuoIsU2whZZjng9L8ZeHy8B0qmXUQvHi93w
VSWDKYg2mUjAS6Hsa4zLXm/draEknwhl38KhL8/y92gUcbovy9Hl+0fUcvlnVu0gcHQDud56jTdz
AYGAAkJB0h1bmzLZNDrJ8IUcrAf3LeH7J6Cg9iEfERR29VuOdYnPEyEfi1KLtKXwhmiXUF15Kscu
O4lE/ZGRaCyanUnm462pve5QDWhqSLYs5L1xrVemtpVdjCmaRTmkDQByp3nOEPxPwQ6bwDHgGFMZ
dweT+HFC5Ogg81jl5I97MFYx4idYgsxAASc2jSdSsPkC1djimDhOeYJA/Y+WWMXWwaRglYezM6bj
43XlTaxU9AJCh+cio1Set9ZFqelZbjSyJ2DfLu+orMk6qEEI5SXKnloniC8Fh+onuz7hOoHfgjpl
vxSFlIvhqukzJAEv1KZ1H6AwfC8PudMZPGp0k5UjIH/KugPVsb5bhYceiTwnvDm9ARLBwk0N4H27
aolgtnlfm89tWWfbocSOPIhMjB7a3jyQSZ0VUuj2FhTwroHXOt+LYnT9bCTLsKYkhhYqOdn5fwSJ
LaIopClH+T9q1Lng2bGBydk2CAEOhuMruL+opnSvU3jL+it6Hfq1n+F7qAgsx9RqD+SwwXL5RbIM
3LA7iBlO9TXbetNOa5PUAyf9PKE/LhOLSkC1b1GNYXuex+S397/G5ERqVOmClFp/rJD6QXF1grue
K429ab3yvSt0Dh+U3NN1pavxSV5QR+DQIpua7WHtUQcrIPMZ6Nv3tHL8DeYq1pZf5/he5u3Zq3P0
itGnkeg/sH0foxNFx7tAN4eQjyBL8JLVyJBqWUCFt+GE6cOUhQ11Ajsevie+M6wpdKrHeEr6C9Vv
bDSsmJRbEgHJECXlRdXSHiXYLPODnUeAhTgwwEEPe0BJCo4ntzo3TlgvZNds826niMpa6TM3GFAu
37andzvOqf4x80xnpUQGfG/4CoAYNNtJDxLYmMK/HzNtvAMbEYRHqxB68R36iLJ8cGoK/TW2IkDe
Y9l9n6aer0dR3XLdZBrnSYAr5UksgiB9BjMpjh1CnU+GXQPj68TsWARoPcHCACKj/Rw4wMLCpg4e
iokkuzanrhU2kVWh997BSG0VQQucL6dEO0oWg8hnpX5OMYfc0kJK0NoRYuJEcX+qebrB7dbJMC5x
iPA2CD5Sgf/ql70PZU4kzyUlboAz43cjmS2q2358Ctg+N2mn4Y+UZ/mRcIlwCw0101robuAhfF9o
m0pvsmcTd4RDqlP37cuAmh9O0jfFjheuHwUIQ6u7UvHtY2DZ3SaGsXsLgxB7tsDUvxUtJ7H5dEro
uvO8dFhXaZ5thrn8m/kjaB/Vu6+zapqKXdsgFimXXYqc06MbmMuBDcPLu+84abYrI9K7U4AYHFbv
lk/ylgl04xDeCqK31quLbdAl3a4rBv8FjtdTCs5ZAI8/jTiEPsZpR1w9tIuK8uWjOg9lgUXux2sW
yMhOhsnnqb37pRDCA71CljTCuFeOV3Jovhhpai+DdFZHwwX8GM6XL+bD19hUWRgBWqj6yMJy3lwr
F5bxvfQcGbaOjs8c+LMovsEug4I5o7OySMHhaNBXErplK8J4bOe0ETE6cgejxWlhls0Hrx7ta00A
3C0CYKROA70jK322OCCe8iLRnYGbFltLmX5mGkl8+CXhrdQrfVkLsmMSOmsG2e+uhHrKWcXpUbzq
g3TXlCIDYz7XG/3YFxsM5h/GzD5HuvByDuj9a+aiolm4Xb7MqLNclB4Ndmeu1H21+lpZhqnz71gs
zB+iI9ZGMLL/hlCAjS5+T0FzLJrl6Ip0e8eSuMgfYNnASoilgXWgFllvgNCn4aeBmv39vGT7kbuq
keo3z3ZqUGyb/PAQVyC++uooC6CSXSJb9/Ko5annHBdBit4nMGc7pJ6OFE/FP3ZhnoahqT50jaNE
1Djg7QfiuyQBhoQs3zPOZta2Gtph1yKZ8GT6CTr9JGS+D3HpWIfJGB/0zD32beTfqXkSIBWbUJcb
G/uFxGqkDF6wZverj/ICwstbY0z6S4mI6BdmMdbH2OqxI3CCKQEvSfRPFV/ZTALRfavqtHOPVfs6
8EvrtcmqTzvGOPy+KImydU8N2l2bLEiLjZjtPgINoB5C8P3RmLuWEx5gYg03BRm03JyCY+Ogi2o3
mThUetSd7KovIIvn6s22KU57eRB/Djh2Y1JLsrIWnEVmwlGGYY5ZaeOpH0H9EIH/7lbzJAoN4Qp0
a71qZRnPaFFDUExI4YX6Mcy9gQw9IRMmQCF29aNqfmp5P6FJ34y7sh+CN8Aem7FKsm/TTPk1nLI6
VtPkIBhSfMrxoMbaDPO+8dKWA49kblsLORGy5xGCHaayKX42RoqOg8BiOVrFGSebheqY26nWw5++
1nzT+UY+Mj8DW1V3yQsIvAJ461A+dsoQbSJEGdEEAAxKKco+UFQcOuehTZBDN8LW/mg9wERAMYJT
6Ljqs+mjGDCPp27jrtU01nayu+kdiGvqEIldbKvOGqffPQ4fxqMBemY1GmW7a1Ixg6r/7dZhBIXs
T3d0q2ZHnR7Q+QzqZ51AZeFaillkIetda9XltoGg2cyj45AOcmFJCr7YTcn4bguw8qlmNes79DNE
lCn2lTvFy/c5npSSRhHEuHAA8M4Q85+GVRMkrMWNqn+OU6+jzuiHJ+CP5J2p2y2cPKjeZSvz2t8t
2LHVO4SWfiFbctaOoxDwwaKIVPfSJG7+mjWf3lwIj9pUnKhBWKROwuDSU+nCisKqX4apQncM6N0w
KPoZlPjse0g3thxMtrIBGuAMvatDKLg+cokHOSv88aaWkX2V74Eh6P1FuWvb5BDKdN2PNuCfebNN
nSJHCrcxTlbpOc9EizsFNuCHg2/Y1kic32Vjzxr2SFB1z7pnhmf5cllOjueXp7bXr2wTmKQk30ka
Hs5D+k6rLdSu5p+AKnps3mpf03f+QJUlB8LFExjbq79nJEMvbHvcLTVsxqJUAbaV+DNFQMdi3KlY
2QpwaAuWF7zuEhbwKEkOWeSYr2Og+WdqeO1idFrzFd8kawfMrVvJboJ72Lq3rGYbEho/NHb7mFCh
3YoE2hCle/Rz/u57LGn3eY7hBV7tw0BVFA2N3jA5bKS9dgOioN6aGRBeTFg+zz2zihugUdiuyK68
JOmA/tvg4xGToP5hd+ZiRPrxbQgif9P3TbMNxBQfQGdGywnL7I2raOVa8hAbt9cuMMfuD6ncBsdJ
efECYk/5FBsmq0fNoZBPpLrHcoQ90KYaNYOoev3t4IbzceoP1qMMYVxFOGBxbW1BySRapoOCOApG
dvetWA+x2GTrR/wxwiqlAO27oIKEGu6sGG/Njw5bdHkuwrjl/A5qDwHKj2jytLUoYnsnbxPVQgS5
tQ8yw13K/wbV7EXMUvAoP3NTKAbwMzdifUsftKgfd2pXjEd0OXjGZfPvPqeoVw1nDdNIvU1Ttpa9
6mPPOAA3Phpja1xqFCATYzD3d3p/hv/oEuY6ZX8puCWCiSK86VDLio2L5XH6I3qeln5fRvyYSp7P
DvD3/Z2NP9P9lJprYwiMBeS4+igvyAw095bsao1dH6f58tVVoZ0fx2LpYv91ajahCLqTMrflgGyZ
SZbC69WC8T6DAFe5COetQE77jcX0f5p4Xj13bgpLzqhHwDSdGx/lJQgi2BGy6fdpcozR9rrPfI2x
aFIgyN3vcshUW0Sr5wMwtLSHPh/cBxdfjQdERsetDlOFvwWaiWuMrCAlBl64Jc496lHRHKEK1ECG
lfre+mtMTqjzrOnm69ShfgtJ038cre+t6PQH2ZGXeM4kIzyF0lwYPN6HVKPFck5Fb3WsIs4KmQMo
O0GU4OtlWqXy90kdjmRJWW06ayKGcMYw2PaO+TbWkYvjWhKetZTvUi+MqV7JZttne9VozL3sDW1F
ZJyr7ZraCzkXjJqmWPTH1tHNFi1UBx0Eklmr2Q1hZWN5u5FoIXmxCLuK0ibfy9J+wFAPx8rGMxYc
Dc0r/7Z6iArbXjdpmq4inB5Wtc9CNqRJvIew71vvU1xz6My71L+Yc9KL7EB2wbC32XLUpcA7dzFx
zS6AnRR1UTaWuo18Gz+dP3fLe8r5HtUidc7pHwtMbU0FDiFjJ7o4xkAF/09LjrEaroY0pLo3j3cR
oqwr0QQ/ddyBduT5UU/U7fGGxFK9HlBRK8tyelIib3yyFeBikTMWwC3pTl5U7oWKBI/sWu4wPulo
4WWUmh7lq7TZn6aolGwr73ChLJ6CQnzIyXQsjROqhrtwNmu0s+b3RVSxffgas2J+d2VMrAKlCsLA
zBVwZ9aAP7hPfmQq28wey4MXNkdFzMqrXniw8KD7qQX6j6h1FUzqFXvjlLGyb60wu0YjP8cW6uYP
/qfyTnWswyWCMNY17pUOcpbnbx0MJux8fG1j91D1A1YFVN4Ah8bDRWsNhTBaDMs2I8kG/jtZ2aU7
Yva5kC5jX5euQfPH7ARlstl+THM9f1fBO4fUiYxKoYDHlsRBNY1Qi7TYDteEXWtqPtqz50fVPsma
egm9iMqClZBLSp0XOZkgA/7cdvc7/XkeHsPDiCA2dgfuRoJY9aJNLz4n16Fps1fDzJOF6Pv6pxGR
fTUNnvWAzJlSaO23qXCJOdzGeAqy9NOw3PbQpKiuL1JydRfFi/ZVYtuHvqpUACUUOch8osk+OvAt
Qzt9zKCg3gbF4e+clcVKlJV3kxdXCzcW4oIPsleqNdJRZaUuZVe+qjaDE3oCxSWZ3yMBHbVLbCuY
T7yIJcI+WcdOsO801zwZuttfxXyxSnZzDz+BdTSN/VVOuG3bHRPDuPfkeOfkw5WP8ED4px+jlLRV
bWMgO/YKWhLzBVVXhN/myxBP3so3CHrlRBD7Lun6+Z5Ob5DxcKdgD0rwNc/N6N2rKakWoCUe3C4q
dz3w0L1pOTDnSkq+bemDThn5+HOiWWaW8yzpzoB/5zz01+jUmfa+at29woMCM8EWnNREjgd6aw3g
5XwlZ413g10NaadLm+mljvziKW+Bx849q628J4TfF3IuDSP1ubVPckp1wShQvESKaHqRlww+vWsl
984UP/pxmSzI0GWbNoj1A5IsIBDyluqpE11xf6gPfG8IwlRTry5lM5nyYl/35LdusyjI4Gg96uEp
0n0z/nIcn0SkN7siwm43671oXPRKcOizikuq9WgMhMlF0Z0c4DEy+2uQz9UhQYR+4YbjzcATYuOV
Zn2t3fAcNkX+gsc65Gw8ignznezFH7EbCru033SxYFZzw21ohPHan2/OkvSQdy7lR3HLC+IB4LLO
DGKlEpqU+YOSacpDBVH0QS1KZVYmSFdUX8v1OHfvYzmJDtf+4fjv7TDUz2ZEEgS3nmFhlwoFEwuS
HOVaV81JBNmiOzZD3CEXZ6HbJI8Lja0462rWJZAkQckZREUTBeLOUODIVCYcpFla4C9VATlmmtEJ
SnAH35o7QiLFlW3gX8qTv7ds27hZgKlvovb2/lR0b4rdKQcf/MRSdlMLuUgrbbyt7NYY2BAa69NF
dnm6pkcnA4yPmVINShYOp6+mv7wQqcLE+T/SrmvJcV1JfhEj6Am+ykstqdVm7Atj3CFB793Xb6LQ
I2g0ffeejX1hEIUCqgCi1SRQlanXpyFOAaDcldZq8gbEKU1bgCB6vyqzwuH/VJYfQbzorjrfHc4l
Mrf3+DLqNwhOekrjKFvL7XsAT1yGGYQXdMCjcaDj+3gx3NNWPvJcwefW44+K+do5woHZ8MHuY2Sz
GdGPyHPiBbFTjp7rLwNrQHRxx+MPPEn2xH7JUuR5AHGq2VERqJIFMmC+ZEYe7EoDcf8AluMnv8Nv
O04AjjqyUF5T8EMcWY+MIVAtaF/SiMeI4ZjmiwFwoccoQH6v1gNV1x7AFROFZQ4w1N57rjL+aglU
3anM3JWNQMUDD3T7nHvZTweOCzC5aStfkhn2pfaAzH+aB4MDc/NaTZkTc9Po2OEpgRiEt8LHEGB7
a+73CPcWyQcqOlZVKBmpUMXo6G8tCECj6AsTsYPAZhvyGcCcXfAJ3+btQXdYgKgjQFTOiEFaAacr
O1BtHuEsuU/cF9u3kZdQ559JXDPT3w4ItFhTUcO396LMh/DUTz47j6B3bR289uOP9GcFP8DDNmvP
QF0GaAdv9J0LOLxn7oA0k/6HIikQr2weWOVMAIFG4RQ9DoHGDk0IAr2gG5uPRXfmaf9Y60guKrLo
A0C6oo8x4l5wrGqFhwnvOJc4sJBaJTS4+9UbefEdux5AM8AxG17rZ2wpJFW+tsaIf/GaBFuj+C+O
NEAEyzVD/tIOHHnOHKnV3lgU+GHERhSpABN0pw3h1je0GOFqAQM0tGE8gk+i3ts1UJMRLDo/OTiB
WQ7DYHwHf+qScQ1Z6ub0rWus+mPXug0SiAa8v/RICihjQEfZkxW8ZqC4XARCF2DomdaBHK6qmqdg
CnBSAyapA7avxGFQ84Gw3BrXw0uCgQSWccyTM0Me7JJ12OxHMARSuS18TnYDKDh0JxoAGM3yfJED
GQgbiU78TBdkz0cGmD2oEGo4YWC8/+ki4FHW3/dRfMfnH5CIRMBOFEbGMTEqRI5noB8vAatIh4Us
ztNFUYM7GQDTxke3Pct8UXf6FdDXgeMAswZMIkCAFngkvABKq+kgR4AyUbRci2Uxw7voosX/qPgf
AHgxCQuFhOtN6uE0k5RFyQF48gZYts3BxPcQkhdcnKZnfuzZO6bp1YepTONlNVjDc6uDFATcJ+MD
zoX5EcGiQOX0mf1c+UUfbJLvKRhezlk7Bme6Y96Xug3d0524xaNa5GXZbaoUmO3zXEdbg3U4Y4sT
L3tFRIaH4E0cs7IBGUdlBKR5x3Bf/TYFVQ6CxekH0/IBt1S3kw1+vjx5NGftu+0E5cIwAFXma0lx
7pGyeQYDywBmoctUuyBCrioDbND4x4A8ixoMLVZRLTtR7eNk48L10jgEbv6VSnSJEIWyNY16FTXY
iVUXr+f7GDFAeyWiu8l33tRAFTm1MIOyFv6YsHXzkLQ2RLKCtN8EZofwoO6nLKkOcbJZmBsbXO17
J/tfLMkWZA4YZThw6fxPqhfyAKANDtu3EQODeGfiTUq4VfC4Al21GFiST0BfALFvt+IW4oBVc7qL
3QDgiGpsiB8CK3IG6nkQJnkMuIF/TI4hTNTC2M2QbNLE98anPsRruNl5yC+k3ic3e5szZSGu070R
4qCsMYMfmV7Up9QMqpsLyYLRyjaV3w6IS/5dq5QzW69O+K4Jjhyk0H/2cVcsYoT4hgVQoO4qqF+S
tUhA3QAE7tZWfLVKegje9Y/ghAPWIaCHVFPl3J2d0gAeiddEMQ6+Yo4wbFzwJVwUi2B0I1l2EAC7
bJGjuFQ61dC8aZOMlO9kVHEne09PmlNdk7miLG/N3fVVFSU8pL6Vm3em7pqU/vzBMwLroStr0NSO
P4bUKV5zuyleRzv5aqRDcQrrsHi1NUA8aEEUbqky8RBR2QW1OOeFLjKd6ycObletMaJ22bjpU5zg
G5AqC5Bwrdx+ZLIpoK/83QwOpiXV9rmnga503FOJzCNs7uAV3HuUzbkIWo0BKkiVcQvg9th3cF4l
LGtFZJxBT3+hErnaAQ1ad8v8ifSx+Y4IwLH1pAGvMfgWn9rmimp5OTYnhCF9oeZ0mfGhkABq4VmK
DByf2enoH0i/7QC/Bi4txEsL6yUiEY6+Bk6/Ie94u8S5PJKt5Py5JmBs2qjneF2FaoYvz3XTjdgq
EcWp7KIHZJP1cgKN3HKfR/4jYHWzN2O7BZyGk+9d3syIApvaF4CZgeTG1KafZYikYmT9ftOz0lva
7sgfY2AeHIIBwG9pog8fEP32rUKs5k9/SvfY8ai/DMhIXbGkqkUEDT7nOvxE85SZnwqQxTu8n38C
V+fZDrXoUwOo2LVRahaiimv3ZM5Wt0pbM/yKpPAtqRq9/QvvK/6rbYK+F4H/+aGcgulRc2Id32Vj
992agQEjemU4csLnTew96wPeuUHH4u1w1A7QVLfwF9JHAH6IZKa0FYDXg8kuvR0Vew//6fEVkx85
sEZBIRn6u6xE6iZDlDNivfppWyGrFYFGGEnm4j9dO2k6dl9b/yNYVurFkFnDNz3tLp0zjv/YgLeI
ANgKwNcEHzvx3Pyjh/xpsNLmW4SkzkXUls5Hw2uRX+Y5+jMD8OG672f/nNeAkwA8ivHgu6DbMrAr
vIvmsD5pqd9uQlZ6l5mDyjjmuvPattjdQvx0+sUJp+9Z4Gk/gsneJvaMs6N8qePAHnvNDqC9dN39
EfXNjx75Zl/sCPAfcYVToHkEkvfQOdYFSCX9pmwBZoCNcoDghAdmYk3iqV4Ib7kArPemxv40QvSA
3owvmj3CqpNX0wCTvR8Bv47wlzmO61YcB4IHPsXZZ6ffSVBn5Lkjw6owVw7yX74AcBwPjGGTjvnJ
jZG+R8pmeTXS+uzGyGAHiFESzclINBf+AWhj2We8XZIRgPcwaYRcYQm44clIiRRxNZJKjEQZESNp
C4DYmnXBToCgA5wa4VOLkZAR8CYqI4MYiYnIiRVpRf91JOSLiZ8DMoIvPHZSI0mEEW26HwkZ8aL5
zYgaCT0TxOtfaB6YN8QLEI7Y+9Kt8sdcXLJuSJAEgvNpBpqkR92LgWFWAZ14j4CcT/7QMXtBilOM
5KyqstakpzqgopNsBrs3z6RZIIcFcRgjwq2HbnzwqA9Sa23zV4KFuLvRaxwHJzVd2G9uFHsdIVYI
WRzxowCvZI82QHQ2oTmCGEEI6UJ+BPh235U5KFiEXPpcsnB6MCcLMWB/6I65a55xKK3ENlKxZGcZ
znnNoOuOVCmnYsyMT3lpiFgy9KN08YkI4h9g1W7JBel7EWMjW48ZXytFagcmKw/fHWO3vKvQ8We+
K7Cjurir6BPfQHKff76Td4AKPmHPWj6uG0drF5/pc9meSKa85ZZ9cZMOdB5iAHJQfusAwrl3EHB6
nR2yg59Ca+EOe1BVmDsOWPr1PM/x54Ehx8WzmHE0RFGkEcSfJ9sxj07cAgxGCJGsnqxHxzOQw4Ui
n3rsMDTls1Vgb0Ln7TNYN5LPWZdlO9Y0g+wY/9TBEFu21SkMQToJy9S41kBkhUiWdEmNZs+1VwVe
+2TtZHmHkun8RbcK94IohE/SgcI1keWQ+7JrJFd3SJ51NOSN2/VHY+LST7TsHyrHBiOjcChsxE4H
ftH2NCh7YlvQ1rCX2dL4ZTBzRERhND52FLfIiKs2NAEpw1tfgDC+s5bw8QN+xvEtArWAWezQswq8
NqJo4qh7lQYlWBBFEaBHax+B5vgV9WswwoMyieR10jkbz5/sDRWrAJEkY1zUj3o2mK9dUWFDCJ42
blwd8JvPwY+A3jTE1QJzUUdWnygyq18CHmoA/S83z4Aswce0kNtmhwBaj+fgocdDG8f+e4UMi4vL
QTAfIsOWtIy0skG4DrQx0vLDvkdS/dA9UG0KrGazr/H5HLThGXgsOL6lhzkC/wJ/AqbsJDAKYNHk
zqUOmhgYZfaBWs9ple+HBui+VPSDIls6OAg4kimMKQSczKckMuoTgGEM6TbQ+oc1KyzgoAq39c54
zuxwfAqqvgKBcYWYEDE4sUxjHXuHNAdqmVItEtRs/rntYksuU+rJ0B0E+oPDA2DOmFQAep1Nx7pZ
pqSF+veXaWyAfmwu9tTYbgBLRsuU7E3Aj0C4bZmB8B7OAWXiMOA1US5TbY4+ycd4XaZkKUcG1KJJ
UyxTkKy/t0xJrfB8PBsOLnc5cCxTL7O8FyAD8UuHZUomeYwzGifsKrmS1DLFjoZcpnJ0Ypm2YpmS
R2qZUm3XdWt/rIzXOJwBrXFdphOgkfBqiWVKarOLLcVZLNPWZnKZkmtW11QHfeg4wCvFumy5s7QA
732g2hwwIHfLlHqjZVo7XrYll/5cpkiHk6vX8F17D9SwVi4lRIL3S+u6TJM0wRlJUH3UEvttmZJN
kD8CtP26TMdKQCZhmYKMOQZqnXUgk2qZkkM8xWmBA3L0I9X+sUwts0bmnFiXVg+2197sU/mj19fz
M2yPT07syWVKWlHmmbuKIZaf/AGGyNuvKRU3tEzHugTaahtE26bMw5cpqKc1Dm7BR4Sw62e6FMU2
QSaHLDjYnNnwIEB4mNAnBW7li5G59dNQ9tpzEIMkFCxR4G+5djHbwGUCnwzgP9DI9nmxrZF/c6NR
DzmSFpzukRrhvw1+Dyd/XlKRWml98tAgIvNMIrxDDYgE4mDpvlrBosS2SmacSH9MugzgnAjfIbek
Wu58SO3SPVJpQDrEftb6aUFFapXU3feeR6HUyBCxczB1JN4pK2C2wRmqbmYP1GA2hvYByEjhjcoA
3lH8cc3dgZqVdZwfq3n4qsxg9xNv3kVr7ck5Ddutp1GPX5UZ1roaTlKbcE9mhtJB2FQzydGTmmcl
9dKwq3pHRfB9OefK9/fKCoI2Adc39SZyfvE0mYmsXEAZbqhHEk3cQpRsGcVvj7/09IuT6ks1ZV6S
zitgIg8balAksf4UB9+VEYRq8TV+7AK5ZAJQzT+3gOAVT5q6UWvKq53tgFOMndeDX7hHeugzXXw7
CVdV3ASbDAzCUoZ4CRx5RwaCyKGGLEr78C9aTbmAp6uNR+qo6cCG+16rRthS9q+2/nOrqQsRAZDe
t9KELerozhb15BrAZ/qXrTrbwYZn7PNda+nuBWBT9bHk7GgGvNTwSYiUxWbOliWr8ZSpJC4d2AIW
IIUBk5QotgjJvrTeEK5tw2UrJcPhXrFPWgTZUe+kN/tz+Oh5oLC8dkd3gOs+4WsdWdmdA9MZH4ul
JnYfZXfCu7ps9A2WzrQkGV0sZIk9OC5/1sljMpFrr2ZgWY9UIK050sMFkIzcvZJh431EDjsCBhrh
Cek5tTbujKgYFqRHXnOEQJwLBH6rptTACBF0CzCZk5yrfkx9HFSBiZR6ImXXnfhmHnJNOkwyy47s
g2U0n2+m2NklwM65kDnpr8vBo26NB9mXGLwGwqxVF+AdRMkKu2ZboxtcOZlUwSIrOyEXZSfVxKOR
8s5bO2XFTmoYUWtMixYwIzs1Az72MNfINWuBL/97VnLD1PZmM/9SlmPGgsfJP5KELqQeF+NL3cbg
gL6uC7NGXnlv4wBUyWwTFI7pgDde5UzThc2x882jUbXzqh8zbeU30XeEtTb7KU7HR7pYrB8fcXJ9
mEZTf/DAWc/XqYc3yCDKzkpj0rsE2AmA8eozBCbqon3fFfNDngcHUkNOOCrKaaj2LR+/31mweq3a
aohQWNz0KToZwesGKE/LXlJFRt337ZCucg1L5KbrcMYvKY8H7MmQKdlRjs0pzRiM3Y3m2A2PCJ72
DuSm9LhHXhg+xMqTbMwzJ3oMi/VNVyK59Ngm4VZ2LOaF7uII59ezrX+QvpGMBYW2NfUAyH00Y5PT
p5tBd+slzSfpSMU81FeZa+grqpC+xLPAeh/LbDNX7iCtkHbTggHGqztQqV4fEN1xrf3gx1EM8gox
/VK5ZyAE8rrjjSy2APcCSk3VfOyiEpvRICYQPUpVhKq7B+QevBWppsscfSe4gWTnUtEOdHA6gPZB
PhxSpHEwS4/X5qilsls5i4gcRKw8N3T51JR2iq/gxRiyWk4tVdCjycLkO2udWsANYFgsi5Hc672m
WqmBlhgXJBf7+UKVE396q7mTZX9WkB5Ojn83pnJduNHeRWYCtf2PXamelZ7q/t4jpaPavdf17PY/
DK3w1/deqa7/Y1f3TZSl95ooWRuYwPov05//xmnV7K77+8Y0OuX1e4Odcqw3gyf7f9OV0lFdvde9
nAWlc9dOn3i/LK15QNwuVs57enIkYVmXy2S09GXo1HivmHX7QHd0yQN+K4sRdoRv9S5M2VrVv9eQ
ZIGNHulOy7xvfhOD44x60Gw7BOLHX/dDh7Sht/4BOYb72I0ztr5zg7r8uzWJEQd4whZxsZX1skfZ
1+297PcvG9QFXWgibv28bS0tFdVqBuTa7rb3v72SfdzNqyrS0JRF5YAa8xAy10Ju8O/JJB18S0DI
kBDYzoe/rap+7topy6SirKgWdHfXjGTU9l84TMoAlAJMoQ2OD7Gu3utODkH1THc3QlWjbCoZ3amK
u3G9Z0+5zxGgvwXOABIR/1jz/y/jcoFYyDUCeYaXbAoeLUHRB+J60LAskUVoI/qDsT0gn7FJDFDK
lxKnPotEYAqk2LZ1HT2RuqaVO1IXKV1/6SaAU2ZC15ltQI/8qVvzzn9peqBAEqxBjH5J91/4IPrF
G/L/zYe7fslf3oCp16hmnOUKRHYxD3c+GE3q7ydzBNSX0O2Ev72AYRDz8B99KMXY/tS965fm91/6
wNwWX5UmwMj+uw+AZ/b3+tVfGtvV3zsf3tO9zgMYG/SPlYaoLeDoIOQKeTQp9g+KbPCRh6LPy95M
gD+cDc2FaoImtB58uztTScmr2kZufJT0ADZy6wtVgIIh2aV+hHBk0alqMZrVZgI+5knJS5MhH5kj
0GDmQw/Aa79n5wk7HkqF7qLKSXByW0ZbVTHnmQ2AvPZDejVDlWbkfm61uQYAz2/3izGrtzhxDoB3
e5UJh1swv2dJj5iaq3zITWMVW3MI8gi4TxUc4OTI4/BWFc0QGQSGDz7uTNORLpFe1bvuHrmBP5SX
JPeL+KkD0fSDHKU+evMGgPOtnHal3HG8FLrjo5L4aRCv6tjTpTc0y0DqtrBnzwBz9nsw1CBCOOei
8hwAL14rAPAU7JrByhby4ZKiU0cPSCApj0ovmUYQ/jWMSZeo4vfaIKPUkMRqfSg3a6O8WR9KTuuj
FutDyQqxPpoOIJtKRnfIenx3fdSz166Uq7RGkJchmyu5H4JY0jQHbLbRU6p4bx8is/5AnSs9Y7Y+
dzqrD0qu1gfJ1Fq+rg+le7c+qMICPCitD/l8SUbro+fB2/ogWc+4t2eu/UN5Q/KsTJ8MPa4e1FKm
NQLAZoDLXx+mtIXUJLFGlDgEg+yqCPGGTwpUcV0jJFJytUaUjCUgyqE1cqd8XSdKHnnW2zqRfwoz
MPcu4+3fVWjX1iEIgU2A4D9gstJ1Lj1+DJzWjldGjLgC5PRsCzZCNvjNuKHbCJMYr3g3+UurDPEe
aCXxMZpGK17RrVSNgVcFxrz6cRRdShvyVnVH1pwcBBIjgOCAiFI1C+qCFEfPqseNbGM5A6LmegBi
kG9SifRveg6QCrKuTCAhAwIJQ7p3nFr1gesepiZDio8yd2OJpqEp+pfWad/GTi7czMyNdb+w/GVi
eTPyYDFM6TcNWIySFMkLOQrqe0LI9Q60pXJi5CCVopxcD3MSIO8DOWzXObixSl2C8HUEVl+FBBOl
JJuTNWAGOushNwCXRs/ufgCdG3sHtxTh6+J5Upt6tIJDG8QA+yiQI1cF4RkMKsOqmXm4oiJVaJnF
dSSqsg6BdNal0OtYX6jqINZD0BgMYExOEY6hakmFNa2HJB8z2sga2ZlTddbGBx/hQpZveps181jD
J+p2jsJEl7dSJfE/hQ0+vqk2I1vk453fpCwN9t7c7afaufVb1lx9lj6oSTAwO9Lnm37oVvlNxVsf
hd8DIFKoIvLz3HibQrhsjaO+m8X8SpepHeKnxpupvpm4q8s3/UsfhcuIDbAf7qdtAMozoklYtHnX
Zdup+sWNA6TklaWlXL6fhAp+61YJUAaxOG781gDVvsqH/G2JyKGSyzFWB/VMl5u1857b5M0sZvpd
tw0kQQOVDyw+NAk3nbka/s9eZ5pqlT1599t1Kt1MLLleidVdcJDmMA46zno0LghofQyqpvmIAIkB
iRR2CihRp/kI0lbrAOQV0CCJ2jwKih1rIwvYISjyHLlurB4G5GCgmEQ10GAT7K5RMcXJ77ItpvRB
tnVCBO3OeXSmYgWkj8RnOQ5ZhdnyH83J3VcQ4aWvYLdcSKlwrbcK6Vrs9MOp771UVpJrQe+9ucbB
wnXjGk6K0k0fWreuAY7/1jUEjL25hvMTAHMJ12jQf7nGcw9QN8K10NQWfaHVH5GWuvMrYCoUqWZf
gABhXxCMHiDzpPFXjj/bF9DRQ8YA6ar5KcAnRZH0IuQvg09LapGE+ijD5hueVHMgEakjeXAAs3QB
lDdhQMoCN9yDURLRQ6JHkmlm3T7y7B/VGYk7wD0EZZwA4Om3j14COIGgZT6wA3/7iDOqeocYQIQv
X300ETl35rYDPNbfbtNdkVeP4VQB4fLqUJFHxjLsEC2jZHpSW8BpQKawclLng35q8U/1zsvME5hW
DNEdwhS5miEgbpnZLNoqmTe18bYFrJp0iSrwNu0c3Sk7UMnXhkjDGNxNDOiHE8nIFuAW/QWQ442t
mojW5+OGdUjhJT1ys+mQUdripEWJ5J2JAwQedWflOcL2kEWuueVODbpyO22NGP4Q0cC/n1bb69kD
wpBf1TxIv8AjOAM/7ZFKdAFqCcigNTfYkZckK6qpWycdEJhkUTzHwtTaQ5K4X1VT6hyotbwuCrki
SFJkLnbmh8LYkyp5RYs0a6a3RSpl10WqdzkAZ3zbqC4svVnG1P7PBUpOljVS6rQZC1T5B7z+cI9c
JQBwiAdKFw/ItI8MsLdKRJa92X+NQOD2QHIpuq5Q9bDUClUyzSpvVujN9CJtS61QOZUzw1vbnyu0
6Jm5DSeOz8rrw6IVmkzTzUImv6xyPIR8QGDHdUBqhUoLoiKbM7BC8wgQ5deVPBXVzQpV3meWc7NK
pfeJ6S8KAMHKRU9uDQUb8NqAo1k1QddVKh+W9BArNO3qtxUqRSC9WlQ6r3ZqbgDlertCyR2kdmcP
Ae9e1TyQ3AAQwN0KbUzkmM9BBcjS60TQCu1N522FUsV1haq5oc5/r1A1DXkJmFhENBt7UqCKggOJ
E2cDiDUQT8bth3qRenN19DpjkRSG9xXsJGzdGWmxx3GS/lEHPwFC+NhXJO1H63JwBXs3wMj6kp1I
33X7Auizsf1ggh7vpau6TySfzWoSSYrxqY2d+sk1MWSqsEITqGH9PJ2rdATaQzIjm8/LvK+j4YMY
NHDiS4Dtm3Om8XjJhUtGMP3jtaH91Ds60n1ywABRA78A8DkCE1/mATizIdPwwSj0ozECg5mef/B8
oHTG4MJZkzwAGVVWtgKMvNZ2DcKJ5NCQ/rmYioJ/aUpQCVgCaTSbe/1r9Epm+Bh6gAkAIgIzwX9a
AGCK3IpnIMeCPU6ERNUGzRTpZxxAMzRTSN11X/ngypkCix9ocpGR8oAYqPuZatsImL1ipkZbf5sp
JGy8zRTOp2xAP4FrhZ5FUrpvM1XjTOYMMBC+pBHqtvFP5+nWzUyRXMxUF9rti+XMbzNFrlZZfHS9
/G2mGnsCNLx4FN5grw1N45+AY/02UzRkDStqBB/izUzNvq9/BUauWCN+nXubbO7indWF+mdEPSzw
X2D6aDQILUTuf3fBv+f2Yjfc3o9J+GsAfiWgUHAheTfMxzg0oqOSt7hdMw8hSKRBFbkmDtlnsNNY
jeEjtQftjRx3bdl1W9Kjy4wYcDKjLMiOf5vRfDzVBUdA/BpIy4jGpXIpui9ijlxsUU2NLdE92MW7
LfWguu9/j0KZ1ZATT6OQ7al7kBDhfFs4Su1vTGA6lLxJHX8BXgLgDVx1r5NFFgKANMGn3yOQVvX0
F15mwDJfZuFjlYzauQVz3AMOV4AXlYcIAhYy3/S082RrSG9m5W2Fkbn4CQR/1ZpU6EItWO+0OwTp
An9ftA2SSbMWnrht7a2dgTeP5IzkJj6oF9qsjdsbm1HgpwBAwRYNaZKDdBcVeYNsBgBzkVfCcboj
u2WTPTOjjw5KnyqdJAHSFTP1FVV4AOzcG5bxOXdz/cI6QM+MppftPLw0I1kkD/kWlIP5MhXVpBMA
PvDcGTgZ1RmC20OQbtKd0YffYpC/HkiL9IEu1KznEelNDnWXALfpIWbauRiNHjsfom1cJYfUdY2j
tAhkNrzKeGmwfitbwj/XiICn9dsDMpeFgHYYKkRtQ0ySIZwEmmplbgdgXgULZCFhHv04WEjrc5DG
j8iZXEht0sls55+s7S0QqGAw1Be2LgH1PbR8XWj7VgvCY9KAwh3Rv+B8FxeSmYhRBEqAKJfzhPjj
ogyZ4J/WQefxW6lHpvIAKG78lKqO6C6Lv+MTSTtMBl5/V+9pSAO2ryHcKEOG4p195ZM0T2XZJkd8
fqDN7V7pSEeUY2QQf0DeOuldwJrRCDRk6a68EahlANZL2kVL1wawW2DdyUFiU/uJtnamvDyaSCGQ
F+vPItWSzG+RUoZIHqAzXJUDYMXftKUKaYXaGd6mcrnz8GYyRcwhotWEealkgIdykQL8YC0dJDtS
gW6lNA4SY4Pfml+y0d9jIS/a9lebIW/9j0HeWHRz5A0zN0vW7zmtRq2mA9GhyVbT2Je/3VfqTAPi
YisQUBg+sbTArC/mlO/B5Q58VSGiS+A3QFgrLRBEX2UAMAkeC2s5I6MWb2FCzsVbY4n39AQpNI9Z
n06PppmCnEzzjwgDnaSIN74JMvEzSA3Gxzex9smJgPeGBAL9lIC74UR3w5Tqpw4xloj2SvBN8Fuu
1ICZbz7MybyMgPUDwKM/VYKhArFE2f4gOfVmJs30plc0BUA6RzbemCUd6h7AWAyfMEAfsViznacw
KMCPCjRCHX/QuxIoeC92YbpIsETc8OTlLyQKKhF4PmcIrBAa3jxXhw54wAsqykvKngACOgKJEa2S
KEp2dqzBCdGALrZmr0ZkZ1+oVGhJDvaoMABrIBoUmotkKO+mw8Ax51U9mfOGCYU5ru3HdPI2svWI
GMysKc8ITe6X7uiM34FXsnAbEwDlBlhBMs0aX0y/qLdJnhr73Jr5hXQj7EMgyxwkk16KEzc7/NZG
oEsIypXVY8sINJAlDvdcq1oWzoj/0K1dgDkRnA+LJmrBvUhlzS5+IMzKOYQ2q05ePn/3hqlYur5l
fDdbB1lWY/4LLIl8Afh5sBGCwGED+Kj8IfUN62R5Ibi5yrT9jGyvc4mE2V9R4B6Rx+1/1k1HfOh7
r2DEHJdhNIwHJNBl2SKeAZq30Mbgem+B8QUBpvl4GEhD6t3e/y2hDulCDakLD+Caq9xPEb8FuExj
mNoves/wj2Hy00Ma28mzDfruhak5+vfCyT7gpdB/5WFd7eZuxOFwV1YfgYFwtsbC/+bEXbBMI2Pa
uZ4zfpjAErMqWBHKItA4AoSTe902N7PpwyCAnkerCjalKGau565rG2nWVFvjn9wm0FNtTV1ZZYNE
gOTFNgTlfNDHBz424GLuJg/v5e2KSnNt988M74abrJlLLDcU+7SzEc0ChHVH76ZDYoFBSN7qyL8G
PpmQaiVOu+StSdKgsaYDVakLyW6q5S3VI/YvM5dMm0ywnrtH35uTY2Zn5YSow8YGklxiH+vWNfbD
4A27vgHQfxZj9yxKkuBDhUj6RZlo/CdnQKYowOiyaGtz7/mV9U0fQkfw4wYvacj1NY68hhNgTp09
GCOaneYMP3WtcZ/6OF1zEMx+qH0PzCdgJ12WSV19KZB0A+DYwj81+dxib5+fSW5kRg3Sp8zbmtyp
vtiVjhyCOf4I5F68O6ShubSF3J8za8FmjZ/7KGdPebDO2nLuV0VrNKdMXPII0W9GPe6jNGyyLVVg
h0VbaCG2LOaubk5SJpRBc4MvqN4sAqROWPiKw/9985DFoFVIzX5HilKHboFUMomt/g6E9nX2QDJp
BnHqoH3sCmNDQvJEehYA2gCRrwZyY662NVAgnhqOjS3QacSySayb+i4KshdqG+bCMWrRJxZuR4So
zaZ2pKbSD2XJHFLAM7vh3w4Lkx4iDpfAywX6jLArG8tbUV3qSQ7URR1pDKJIFZyFu8Hx6i0g4Pnz
zJz2IWj4N/wE8me66OEQIm7TnVZK5pSBmJywAkwgWlFFiONihHOHFxIlev4JXGGf8JqOPY4BUULA
JzfO2FowzuBc0s1Fawd8gS+2aOdHtXGmarrTjSx7ADLDPph6w7xp12B/dVnafrZWyp5oS83YcHAM
QP4rCYmBzhNteiSuLMemmc98GbuW/jBFYN2iu7is3u7ek4E6+hTOc7C901VF0LjNFUKg0Ol7XaVz
qy9MIHOtpMrV+CA8IJOA8D5E2EXcNmPaA/iDrkMI9rI0AcCYLAes8IBOilOopV35NeCsLeiSgmlX
EXA2Po1dWJzUpamrt6Kr41+tZgMmimqpIqt7HGVR2epn/cHRHADACZmfxMAEfav3OQLPWuet5a0C
MD5lK9WnZjQl2NPIrmgYpt2tSVIMwrbHDzqg3Eccty7c2sp/al65zJMCZEQ+YHSBsci/ZQH+jOsq
y17mquAbE0AXxzRvpgP2xQ2sp6m/RKkWrsxQdz7Vg/Z1bsvxn8xcyX7McXj1HCf4HKeZvsyyoH3S
B+xXDK1ePfSBzR58P9c32eClAhcX+GiJ7n0xi/wSjW17nl0vXeuRo61rFvVIPpyKPUCn6z3QR+pT
1dnRBi8F5bNhu9MSufEhsqq0n/Y4TD9zE1HTRGyqIyB4mCrrZ+JFP4vaSz4bXTsKTLTmeRJ940fR
2bA+f3V0w7lEQIPUtfJCBZ2F7iWMhx9hjq0ZEtFl8jJQqTrFvFayVmydJ40/AQsXrajCHzT/pAfj
mkR2zBtk4++QK16e5rqPHpCKbW1cZ6xedD4Boc8DmrvOf3aCgx5QqT9m/P5/LDtA1qg2fVBam9r3
qxerAwCdEZt/thlFm1q0ycDDebLxTfMABPJfnBkA6d4XgGv93GmjdYx1iwFQTOOfo8LJ1zaSdHdj
lPDPTjZfPNPwnsBxFD8Xc/VIjSJLM0AjocVrKhplpy3GOgexiugS5zShGxqf2pEnp5IF1oLEdmP1
69Eds53UmssXPxueS7BJ9DY+Wo/cRzZ67CLKp3OADNnhfTjN+2K45J6d7nyzPPoiUxQMRtoh65gs
OSJzluSabrKTaYRAnhf5wySjS5P/D2PXtSQpDmy/iAhAGPFaRXnTdqZ354WYHYNHCBDu6+9RMjv0
9t29cV8UKJVKUdVdIKU5BySzTL96dLHxKmd18FCkYkQeYBPHu1pXwM66Fnbp+45st7bjRzuaElEJ
sehBuRzj9Reudsxp9sI8EHVoVLW7V/GAKKm+U2po0dGfkhN3vb8+yDMGSlgwIp1IPpUubnwA6/C9
w7s1b5J4Wbtu8x0fCvP64RP4rvEqQWF/+iDH4boH4ZfXH2gA+TSh1em6AP0FGC3Aycts6H+tkPdJ
szNV4uMnp78HO+vlIU1RCbX0RexipxI4n5fuDFjzax2g4IFKt+kmGxCrJcUjjo3NYcZT9Tzqhq6o
AYIEO5c6KfY/ZR9UqEvKNG3tkuyD+X+TfVBZzft9cBQSCJerzfXOnD6wdiNQkDZiHmxUd/g2GDS9
CKVVZrwnGWD4MWCWwJ6ecXIg2TKAypAHNYAyHjNJi668iX0JIg4IPC2nBrt/NxwsI9lxsIYuMvyG
olM/ZD9IgxamK+bsgZ+SPa6ayGgQmyFr0tOqimCrvXN7XoYjQB+jja+4vLQd0Lx/L0pXQedvkQTW
3df7awfgPrgFMlmED8C3ASXceQ0O0NzGrilXAayN+ehd55md+jnpOhQQslPke951Xb/IPbXth4Lt
FwtkLNB098v9MNl297jmW2EYDeKWuLN4KprLol1O+D2lrbR36+emD0gfdbkH+hLwZaxr0pX+xibH
xldHnztpcXIBPj0IHeiTqNpsz8riX5Z18dcBWvv4sAzS38/slXVc+lPmx8gwtKLtYowbmXfpcIBf
13QAdgdAsB5HwcSaPwfs5uZjell62JS4l1Ra7qXpUPwCJ01+gjsZ4JwabdyMUbXm9LnO1ER30l1P
d9fRteuiFvrcliXfmEIdzQYUT74A7248i4tMubi0unFFkwFEUF9OuZvWm7IL/haQ6tKnS2oseOL3
9uz/QT2fpn80t0jJKA0FnultwCORH90CqU6WyV58vzZezfhr6jTqs8Pd5KmN1c0wo+4zUqF0jBUI
bjTIkf12FgBz2dJo7uN/rKo9wNmD2DVu+LlxRfmc8yx+gKNsn6dB8UyiIQDFn5PbzXaVWXZUbMuW
ZcdOzyI9bvqhkbndA6mNvEFAKJlfF7Pa2mTbeK/brAlTFw6Gtyry090wxn8V2D3carcHyhJAcZeG
ZNQFBMzWTxLzsoo+qClpxVvQkzW7DwPUJcOgdGSHtvG//qeRf66FbVqLfd4/b2ddZ73ZD/YCRyKu
HgUf1wFkvxEOcZmEtaYxsZ2m23ooHDwo4pVRBtB4GuWVBxrOvSAHEUJRHCqhH/H/bIAMEx/hzH1e
5aRmI/DYbQD+ARwub/w1reTI5pZ1YQDoBaZogFSoa9KU1Q4vARuO85TcJWY1Hzkb4o0Tn806rr57
IFMCaGSWAb4N5N4CxQ0nbEerR8DQjCA7H9nXYcYO13CqH2nbfvORKPopSBXHPgsIJVH9KUCR8q0R
ZrpD4fL4JqLkJc8c8cOfp1Nnpd6fqQCqsmSGg5cul+fBKY09t237xW/KdkOWm/rcxWO53E2Gavl9
PgGI156i4akDsOy+axCJAF9lAS92Y3kgngOnFg1TA8Icjf6Yqd0qQyEhMBZV1O+7wgTTAmAvym2J
7dkB6ZnjEymWczciTGRE2ChCRgMpzuPwgVfICCl07GSMrRcwrwYAGsHdUJP77mlyy/FGE6zWb1Hj
Jc1t4sZ/TU7pvHqFsp/rFoxHpcdeqSk8BdAJaTxSLy65wIm0NS7UxXmkDkHuEByoi6RVcQgYd0JT
WwPTS45YcTIv5mL81FG5bV5mZm9K+M1eahQ4PqiieFNmHr85Iu/PTtbMW6NhxueWgQdtUqgRk0Bg
3QR+h+yvwZQgeNDozc48eeArTKIERMh/9xchKc297y1Klr7qKlHv2dC8LSZotE6ZkVzpcpHS9NgB
JgQwbWHTDDxXv86xEqBEAY/bjB4OfV+A/Gk9ro2Ia9Ratkhp/y1vBnAtWqC0DqffMpz41cVK/Scw
n1mPjZtZjyP88mHgApnQRUn6Hpzi7RFM5M5bD+9JKXn81Ut4tcPZsYJLqvNeG7yie96BS9LHrxcV
8PXVZU76XBbBd5LnEu+VpiuHu2FEyMBOA3OzTMhR18syP3qEL6ACw7zQdPZYwQQIoeHbONtHWXsM
gvpzYXXDtTRBlNbLEn+uwf3G/YSXW5EY1Rb+8OYYuYYN0JRhejQBRZADIwn/o3C+7px2yHaB5ULb
a8w9aJqaB1IOmKhORTqCaJm0EzgpEZC0gL2lbWGLMAMWit+pBw4/9lxwWYZp6gDwmVZv3lQuB9Cn
YGyqxgyEhFMcGrRW7mYATSvF7dd04OEmDIBCy1pFnGuYWBYs982TxnmQhc6WxcrU1FUldy4Oprtl
BlB3w0nWYPVAyeGumuCsqOAsudFVqbn1zHwEdl0bXz/ISaMHpvZWIOr3a6qej/z8u43apoNv+O2Z
msgdUChGl2o2wEBPlwPg2Zfxqul+XdEAdT0g3ZhbpXUyoTCH1N9Nf3e5DP02R13WA/u5lX67eae4
XNL47HbedFE4XoHuULYhrfxueZQaIvrafkpNBA1rI2qsQwOM6XCwZ75d+l3s21u4RuKd30byLlNT
3q1GAJei12xqbTLL/aI5ph1QxWzLO/zqN+WzBLLMiSb2HNA2oWXzPdDH2gtqeSUqPU2n2TgdfHrk
pHjXoKArNKTRbUm2OEBWzwoJQU25cfs+uqzT6p61p9lLnKNynTZ0TIDbDsC1Lhuz+jkAeN4Ges03
lhSAkDbc9qUDPhB8g+VwiewEB9sm83YRUM1fZQmcTgCPFz8SZKjp2WVufOvSqQXfp/OWmJzfeSKc
q2FxvBIq8LL4KPcJURqdbRLJ8uOkhbNtz7ehA3C6niA5WDXBgATCPN2laXRVszG4g6oEuc0mkI7/
HiMTwkOY1e9B7f5hwEBgG5tG68dqAjAWEmnQdbcX4/cCyHg/yyB4SeMRQegGVEiFtLrHqKnjo7RG
gIjPETiAJ8AxN6bXfzIlcHGHxuTfg+T7bHZyNzuleej70tunRlAhh6Nz611TghLER8m30fAqwDtc
Vbvah8PWrkr0GavYg0rAtNw69U4A5gh0DBPfLaMIv2W3AOwwSxdFDeOuUKyETik2tjOV30rD2PfA
qo7xqVHMNVjZDyOfv4mki//IgR217cBK8AQEnHZvpol97RVLz/BDq2OLJ98d1JHFriu6+jXLFAqF
hXK/+FH6sJjsPpuBD++BkzZPRheIL3WBpDc1N94LuBvaXaJKea+7+kfswJ8ZA/8+HQ/K9aydx/B3
AFTvPIEfKQjGECh1GXidRgT1GKiwCt0sIyXYEFLHBk6fZZq30hXWzYk8e8vy3DzWZX9MQFv92bfA
tCdi391L1/P/BH1rw2T/FcjlDZ5bjcT70PJfZDl/qrU8A7z/tgLh7R1bPfveOA6SarBZ/IpX0qcW
QO0vuYuNDY5Jzc6bB7mdbLiOEXdszgbyOQsgRr1rxmB07sYoFBLmHXFApTbIWpyucu7YOb+bQXrr
XL8B3Zhrl3+0kcf2ojTNZ2DrIlqvCuObOTu7wWTRnwKkgyGP4DoELJe6wb2qwnGujS8G6MARxze+
IS0Nb7IBmDJwrPU7PMB0OSRrD0PRTiCJbL6TRaQyXB3Ldd4Kljr4x8vEZUTq70OqMeSzmtffAj/s
yKCDYBzAvvuzMkC6MSd+/uKzagKKWzmHKeAIXkhW8VdzArIwSeD9YLsxnvGPrvUdCy9Jr9rOUZrj
R4MpqYXglQIEH4hh0fVtQGn6rY08OGjQHARiBLgZ+vhAssywnAcRIwT024bhR/OW+T5w1rWNoBHt
3QX76qpRprFmk6gMYIHCbhHE6W3MHATcoE+TOhtPFZ7hMZk6XXwpLSO+AJY4FTh//bOPB058GXVD
VzQsgDmOfZ4WSsspve06RJYqUFkf+gBum9/zqgzP0RzPa8POrI1X5/MxcTUpYh/jwU99m7fqV78D
jwqo3DyMr/rgywA8kG5WGXVpABR5v+zQqYSa1fayFs0rUBkNIlAks+a9OgJSPgIuuO9djQHZZnYb
R58jPMAAwzzBp6W7ZVvY4YjUlSN1uYvYYdTK7saAefRZzdnecdMGpZKCvSQq3VlabMuG3ZKeI+ap
bbRew48z0qBDWhDgrsVOBEN0IBvACgMBUseHK3VnMzhVcSeeAQCOJPbM3tAk1Vbm3RHdTyb9nzhj
+xdPNGAtUMN3QAepS9cZ43NhtzZ46MbbNPt1uZ0B7RHiNcJ3jGfoj6O78y3wdJByGcEDUqXIrVu0
gWJvABu/dY5k2fDy9KnTtCcFas22hgOq0j5q8tAiW2AyecvsQVx9i70FxpSdcvg64bxGAe4B/8Y/
a6fLIiQXFwJbwAy48/BYRmdE6w6I07lnR1gTQusZAArhi7yVeLpvgd4xHPAv5bwi06fdeh1gWajr
uQPfzWlv7Fp99vCRBX1yJ6HgYYNyVZnTrbTZF+opkO2AkNbeqKhOUJcPRp4G1OhPNCgDtwTDzgTC
Uz0T8aw8jFGQdqSuqdwAO4cs2VHXyGPzbHm2u1mUc7t8CPj44BeGCjvuO/sR3uxnHxTWoZ+DTjZN
zeyZZEPQvE65J64kwnE2fURmFOoO7T7fJv2cnawgAYDg7wmrkRxAjjkYbdS/GVgn/KeRlkWIgUfD
cLHNBGj2jiifMtZFl1rNxVPrRcUTcqkQo0knhJt+y5oCAIrCYfJIMmoQa5m34PVx9zOX4EwFRgfq
cKJc7cgM6WRIZwh59lSXkflATV7mW5SsOrdVNA3xeMV++ACkV2vRokHRlPLYWMj0+jAwJyzBw3+o
w3WA67lxxdnGTUV9WK0DUB4VTu70RzLK+V67fzZmpG6AuMWjVQAL7i4B0nmIArfepHE7uoeozsGg
ghjU6D2DIsF7NFNgfIGoHA9rW8HT2MDPXRWF90zNgKopz4iix7Jy3WeV9/NhFCnbghMcM1jUPjpG
0N1o1AXi0LnsFOhvtXWa3xh1A0DHuDmTijmV8ma7IK35vYJXYB8yWKV9IA3HZN4ja/1NiZzPY4nX
6MbMA0QX5Xitah7cW73Bo6bQXWH7j3lRFecPcsewkx3IpsD8qdVIl1RGC2cT1qn9amOd2pXjF8+P
ktOqT4NBg+QKMJgiaPnPewiwwbk5iI/6Egzam9Vm7ZfFBsfE5Lhap7lIgLT3Ec+8RXmdEekdq0Km
zD8/IHXhDZ43RaxSwLz94ztAIc0jb/sYabgjWBVjmW5EOoHhng+zhTe85QP90uHWhfrUrF2aA/QZ
POdqMMbdYi8wz7aDJ7I/BHBKevlG1sL9XLjjdCo7Dpgx3a0UmChZgcif31vuZ2UJ5EMFljrTqFv0
fxUT0idpEIlKIOHwu1fZV8XLwMSelMzYD27Awfu1QD7U7xcA4sSvBUiZFmirTp0nO/U+6wXcFiDR
AXO/oxI46TbWZIorR9nGuyYAinY49EAE/zDwQXntIqOkvVgjXj4wROJc9k0Rmjo1cFmIhiQIGjYg
zyh3HywDU6dFDtDvm/FUMR7TKvh1V1GMNCmeP8+Tkz7ljROBO88CfiAovZ+o6c0h2LeV02+pO2o9
VTTi1GWi3phBli16E77eS9qpR7KUKDYdigqR0riFF2Qq1FkFCB81MUIIjMXqTnLfg/t21FWPUIq0
v4SuqHEciXKZyH37IKfZZixA3WQiYE8WacJqFiWOCVwfprGsTgPc8kFFrhxEgbyUHeea54cxdeI3
Y2ou9ZRaf+mfOnzkkwQmgTXDZyzjXRpl7Os4nEihlmAejavcu8pg3jiJG+3sxLQ/WXMEEiw7APe3
27FPKnd/dYnfAgEFBii8Amk5WplGRQYGshHE8yTCrhDuKj2fJvw/5pO51fq/zV1v5cPa1G3jaQv4
ZHmaJ9WfuV/0Z7oadXeV0UBbs/cqJPugt6r8mynbYNfImdITaDTyaYNtRHwT5SGx0sY9M78qrjUq
weVf+SCKB9WC5qRFZss2SyJJXTjU2yckCDdPHLyDJKJe4sUgVjEqAecKN1Kcv6S4W7phHlBHsmFC
kEDZQxeafopdff6S9aAcpHe2RHbrxbH5F9oekGiOcn+XIcoQLtuC1AfJ6pAb7mnZAtjDv81fdOOy
8XepM7AQnL5iX2r2dLmvgLYQaWo6amyTV+ck73YsGwcP/kMMgFBk1tSGhTjbBdBSqUsjzMfxdv97
hGQec6D9biIA5swzop2g5cyPAh/usw1Yw7Nd5tWuLfrpS2AXSAGV/ypvtByo4x/1GaAsQV6W8F3t
mChwsJvmC7Y/T9Y8jYjLt9vWrbNk4zs1EtA8+ZX72OvPgOh7VU3qo26+ahFsEwHw2msH6EsJB40E
iw/J4LLHEmkdqCPN7NDo8jxEdLF/tkYQF+AQbB2p28aN98ScA8tyZPiBadE9jLLoATwGh6JUU/9s
Oki9tuEBAt4cZKrm6qEF1SpNJ40+cMELY6GgeLHC4CmteiVBIIcJg5fVN8nMBwC7/9WaSIlx6ibF
sbrsX9MUFTKGgWcb4NzUK2KZ9TOcFVtkOPSvgww0qFSOc6dvqE1dBOq7l38ZTF7+5D77MmW28Tkt
IxeFNrK8i6lNwEEGsnqFpJMnJGNKAP8n5VcvTY7KQelOFHjN3kjbMcReXZ6K2WZvdi4eA780nyKX
lS+9SIDRV7O32cDbLCu4vyUtOO3fT6oz+ehJf35Cyp/73LxM8cQ3LsjQjtPyY8oV39QohTh6+Hkn
Wxqnvq9/WEj1aJ/WOTjEtk808EFmBVlxsKu8/0mjuVMK8CyLYlLIHoqn8XucFyCrl8iPNV4Qqfo2
Tlb+AOdAdzNApOrg6GKEJIv77mD4jXGhXh7J/IEaEP7VuswI/z5ato52SAAxBIg3LMPegC1xBovo
EFxVl0fX1jOsfgMox+Dq6qZBPvPOnJANRzpAkgHHTyMN/A9h21GCZOci1JQeAUKE/wiIkL5oyY3r
T8gd0326WptVVgJAnM9ufkuGHuR6cfvYVJVxR52B+dolXbZt/ZKfgOhtvoKBGW4xow12NFo53Dt5
MyilaCq4RIM7alQfaZBECFokTpO9Gr02HQyf/UgmdxrybB8sIl6Vn0jdzvN+n8kUDi19G5YxzWdu
IZhFozGKgB/qCk5PfRukgTScDcCV45c2GdXdcHDmSFGZU06Gf2ydOXkulJE8C/yG8rpMH0gEGiP7
loxI0nRHHCEqa/YPo8tRApnXVb5lpQteL9OODwgPYXxoc+TpYkdMk0GZKx9j+J/I8CLKTe9UB0y+
kyXIdtox7Nt2i9GxnIsNMJ8FSNe1UUd8spCG/0gG2Dwl13Fin6gn9W3XxmTBm2gm4TLfieFrMf1E
HH/Nb9hx6juQhWlto3fBVmcPB+rRneFV0x+ZD3oXuNIL/G2QFBK2RtbvFwOx8N/aOXPBPocvCBwh
9Q1/8Gu/SZNueDScfHqMZnd87AXOQXOT8kPggt57A0d1dEhdD+wU6Zi0ux8x6dNYHuOrJ13e19Ad
8naHiNUr0ZuXpdOfTNOHHzTq2acx6n91pU44oG4gkMtL5Odrl+YmyFo6dTH7X3MFXBIPBR7MOwmU
5ds4wre8ocvKwg9ncuJ2Pw0CQrfSEUfdgNYbkVck7DnJNGyjGpScW0++lPbQPC/0fhHvQicHGxZ1
Raucm6iiJ+oRxZ8xqZ9OmUYXOET6F4acpSMZI42i9PoXb3omg6QuGPtlkMZy6eo/nhSbycVBI5jm
hxaHPZxRep6d8Wf8BO/nmO2m2IC/GV71RYcUS3ggH5wh6cMh8MH8jmqibKcaTU7Hg+7wzhgygh/x
XwfUUzLmeU+qts37aqVxgwYPCXVYFPzIcI81IMw2Sz9tS/zA03HaLjcHJ+b80E+etQW3p7Nb7dBV
NHIAkhSNCTAi/VFImNvdMVdZcaW7JpFrMR+lX629bfygCR0Rwf2iyv7KdVNzDmoJffVvMj53x6DP
1WnVRU7o+1k0n2RDHNSHNlN//qduifLObZ8bWWjgKHZLuIXTXGYOh8Rs2IwsI2bPm2RqxAFsIihn
0EoT0rNuSaLVSUmi0s6wpu5CsnSZoodTZElgNwDjU5lHy7xfFmuBtJ0sDn91tfZyA/pqKlEQYgQs
2i9L0Spk3EOE9OD43g/qvRuly7Fujz0y+s/UW9ckZdTjYxsOlvQtLbQsTDo1DlZXjWe1yN7dh/6g
Hqtn1KlYHSI4+iupUbiJWkAXOT+xzP/8ZUdrrgsCJPYqEhssh78/93rDNWflLuYt+FnJ1GK29U2J
39eRbt2v27/i3pWHpsqGq0RwAgVfpttflW76dHYO+G9/nfXf3ZCIs+GfTuuQOunQ0JAhmt0BhH6/
TqbRtUt6JPPwZju6vX9Z5ku82MDwjgCjfqRIMYy35Up3UTmFEBzYVXcfBpanjD/jwbgMa2163qyT
6Rnk/lNlHV0NvlvktxWa+26RCOnMu3fC1U4rweoTpxj+sHwypXCbwoUUAmNbAb9i7M6y5XaxoUtq
itZDSFc3q+ydIg1Tf9UZ0hhFZ++U1pmrtYKzKoytYX63FplQfnbycz5t67KV4NHp+CUY8qlZLt/1
69JAUf0y5iCrmQEa7kTjUc74ha4mfwS68Lv56xBDkDBEiFFsl+Ekb40kXMfN8jsSM6YrDsz9NUDc
wQLeI5CUwfOzGaSL1jXUiPQC4KWkfufflPYmL+MgdlvmkIxGmZ696tHcQCEvfrG1zPvnWjTFywUS
zSyngsc5Fs+mdR56A0cU3bHzujlXXVfCTazHhlY8J1z1oTmrCmSGVoUEcwx4YPyUVZbdqIeYN2oL
nfFE+iTK7NTYJ70Kfi2iDdlmM216xAPgCIcNali8S/A1LKu72ZSfm8DBN/N79ThvmzCYxhZur7/v
qGmzu5R5s6zedsK4tQaIesYxLrYGEuf20SDAdPp7Agjkex0kmZeV6XPM33AWiJe7sIwiOjmRdm3q
G6WJYCKuQhmzcV/Dv+lUVv2ogIK3H60IHJalB6KcbEQtU1UP13as6recMAoi98XwKvlcJ8mFxCm4
k+EkQeiAcbN+IxtAgTf2NOr8bxvcqRT+Naryc29v6qaR33iq3G2cRvMdUP3BZarmajdbXfNnkft7
q5nYt6qZFDJNPfGcNybgmbG9PUyiQXJ0N3zhQ+J8Y/nwXM5j89kYE3M/2X10yoDM8DQVwIciDWUg
SdHN+ReEhEyU5I7RdZLFcAMJPB6QeXyOkqDYVG1Qw/9lua+lSo3tiEiyJjP1XlWbTnvVB0ilFsp7
xZ4iOoncy+Cu08qdj9IQhBfHZzBud/A+pv51qlHrxifwVHiB8UBXFkpwQgYO0rAyY14C9KE+p4h2
XVcV0Go7p1g6X4HWHqFGUhsIGktgl/3NdabphNLE6KWsvE9W0c9feSWQmz9P6YMdN+ldqbrd0sAA
6PwB2S9A535AsEnXyOYoPMeOmG9ImHkGe6Aradb9VpR5vq/M0gbDUlI+WmwIzqsKQ6n0vdcfkkzR
NNQxTMe4xNPv1zTT7kOrFXxZdJ3cFs4PULkVJ4PbP0UxGpfE7UBGo+o/I8OKwRFbW0+8C3Zc90gE
tBEzNqtX6hhOfUkaJR6p5wXg5DBj7TnS6qxDxBs7TPtkyDr+1AEoaWd1PD0YyBH4lCBp+QDOckA0
6VGrle4JFG4oztGjLq99lJonQIfXo6ZEgMCrLITNMZgx3rwaag+UqHTY4rC/V4YFdiC9KGArvqC0
gOPoinkicH3UuWEiDY4lCvMSKxif4YhOrkle9E+JkOyecgOJKa56oka2s3XrmwiZYhBlWiuqRuvq
ifyOswcHilY22CCl9F5Jg+xEsYe04sD+i/RJBCQkHCt5VuDo+7chBaSPk48cgUVGA6mHsw+KIPwN
TSOZaof+IJOk3oqGYUXLBMsoKn8QMZlYukdVKB7584A7i4J07/VO9e4DTNJXOyUlkrFV7cOt6mJn
6pVIYqAF6A6xSZdh2TjGbvlINTIyt7Jsrf1ysx2yi1JE/rd2LNLLCBT9pekr4J5sqN+1PwsrNYAm
EE3elkRAYYz2KYLbG1tzDPemBGkLWNuvTPtRe1TEb4SMzKWr/O7vrvbBkjKNfphralPvlMkl+3/O
XZX/c26t72pd6N26v28SVAvy0BcsDh03GwETi6QsZQVw01WAvx3MAHRLAd7qG8t12S3uNEKT7nIl
ssch8ntwRqSo5+2D9NFClBuAExjo+u9NErl36pA4Lctxnw0ICpFsHbD96V6OTF1WEwnCUScGxMtl
lVUXJfz1JhPBeFyNNLMRX8E5ciGRG6mWI1exwo6mwiNl1TOHsX8Q4wHEYdmjiHJ8BqFYt5OFj6ov
5NgsMroL3pR7BHny2zq9BSEwUCgCZA9oA+tAbOVfuMeN0/rpI+F350oUn1cR6cO/xTfSmeSBBmip
ILbMm9/1IWmsE2wHh9hKJSjN0estX7qc/pjiKrqv0/0yUPvOgfPTMBux7VDqvQOduFmHZmxFatMX
EWJKue0hPqqltTTZdbkMoggU2wrZQqaEbPQ9fx+n4B/us/GLI9oMgeBoQ4M0q9JT6eqDDBXl7T4G
kfWirOKIIfETNkl5uQ/qrzdDXVLszQS3Sf0OVfG7ssnKsOgK94UPvRXGjevtB2t0X2wED69VVoMC
0XVeSGMs471Xxvzi1X1x92Zmmptmcov71KtLwnx5bpICA3p0smLbxLMn/w4SdwAG0AzdkAo1TNTI
K41ysbfy1oIpPZkUu2mKtgky6MJVezE4S+Rh+Uht3s40Z5mJjIniUMC3u9igSXQXZK0FNxeKXYYX
Ei0W9V3T1Zzz8TKoabfqr9OjQCFZpkjuBePxy2j0P8E1Ol0mJpIXN2L22cGJdkNdanpolPY8XRL4
JV+YE/XIR0U+KaKYgRN6aY+CKsHg1kRNG6p2AZsTAkQAj0xzRMW0aLs0NCtuhkU5IgymwH/LbJzt
qMtHv7tTg3+d7l4Z3mGMCnGhQSso1J2uRuRlXiv4SUh1MUwDbYf3N3bsX2k6ja52wdgtdo0fjVuX
cxvMnSl7sfsa26QBqINFmtXbyPDKPXZ4JvLM3bh7SFoP2Uy+AnuU7pKilwACzu0BuJY2jbcMLFNc
UH/6g1mde9OAg8ZqCmufw1e9RWwAfVAuVo988PfBhKSoRUeakbnoZHYr9yXqV7eoHYxviEsmN18B
7hhJ7bmzy33D3JBwQiLEsFySZl8H2TVwvuAM9wXJn/ZFjk333AJd4T6i5tGCJ+qZGlUXYs+B7RCu
sv9rUg/glUdDvFEIJmrh9IhrfLNMh2XggzWvTj9xEdLw2E/iMNr9r2Fk/E+XTCWbruT9Q2qUw4Pb
4Y1m2XF+JBk1jR4dOvVHV9k26mLR8zo8UWkCjicX7HXVJbMKFPMn9tnnKRwJiPACBAhXa0OyANnX
OzUrMMn8i57U06RXvCiztg/rVLqSKV7pUevV23UALkurXUyRsHIy65RX3T5Dcti1CSr36AfDnXpD
YXjXSTfUpSuSUZfP9rcySarDv+lmgfCXWQWAJxwz30TxWIPBB5EbN6n6hxyo09Sjxm6bCqASSAPs
Imt4JlnLjReRYG9AvSjAbRgFW8ZI1Evw6I4lcgZo0hSUJrLXswSQ3yNc2DWPxQVvUlyiAhipKD47
kYwaD9shvu2k7wMm0sIu38/8S62bcvS8S1LC7Vi3TbJVRfdL1ttxi7P6bx1SpGE42ackDKz+Rwpw
+D0NrLbWGavMlDNskSIN+/YJYOdvSdIquIPgTlka7ZB515Uoihnw+nS0b9fTzTpIsuZvDRpcRKs1
uoKG03fxeZ35cam/bZD8w1ItEgjCakx6233LneaUeI7CPSX9uXQjD9jNup/T5eAW/ta1gXqW6Fry
Zejd5TKB5tKsd82qv5hahlbpu6nvll1sZxkQOnmAY5IueML2wkRpqL6kxm7rcOhEc45rPVDqgeWS
hjMjx5HCS0+9ixIWK+abf9dbzCLcZx48e/xEZtZF6GpRGbqx2FjCQoRRRnc8Xo4GAyFbALKpO4mo
cdI4DgGPGu9WGV1ZoE451XH3UrgZSNyRznBMdVkjNWuVI4NzbKsU0lxX2aqX2ukZyDHmY90DjGew
5gZIJXH95tvAXqngYeSRWz95PX8gcdxW09kxUPNgRYhWggsLpw1VJg8pCLbseeBP1CRjnZ5ZMiH/
4bfMnvNyPww1PFYV50/gCeFPXda1265V0wF7linbgln9k2HU/NJWBbqVPAxOIxbdxmQBcsVR/0Wq
TMztMcvAj5nUCtsmWVRbHgAIL5SIKF/hs82OUcxeqOfblXNNEMosz3NTyW1cj2ZoGcjM3OAX61xp
nDTLnHt7CbcuShuG+D7/s+mcPa+LHhjL/H8IO6/lyHEgXT8RI+jNbXmrUslLN4xWTw+9Az2ffj+i
NK2e2bNxbhBEAqCkKookMn9T9duyLPOFknfaxtGeW8OKF2xb69OkhRj3Yqa4KnrVR7Cp0J6a0kd0
z+QeFiSa9qSntXFsBh9Fznm07+LkOmXTJleK4KlxN2gdsCYpVnqreFc5JwdR+nX+eUnRtfkKni+o
ZDl3Pr8oUe5pFmWVIk1vi3Xbu2hrUI/uzkoRaYfQ70nZ8FRYYD2Bpd/oUkJP4M8vfNk6+hidvLkJ
7KY5Fj3Oz+bUoDWSpL8mlVctkf5lFgp159h0r3A2412XJwg4Zp16j+s9lmij0X06eMDLNW3cRYvY
nOynQlPqjaWYwTHunfCug8AFwDwO3lMtQ4ie86fpcN+oivLqO6a3igMfhNsU60ergcSuZ6X1jHnT
p25P6S+7V1Z2ju+G2foR+S+zyy4CqvPOH0Lgl41mPthzkzfm37bTktjqQajCH5pOU+k9y55stGbW
EG1GCC/zDETU4muNIr9cLc8Tcj2sTYUEoIzJaU5cbIbB6C95Kj6Nqnw3h8m5b3FV2DQZe2577oqy
cPB2zOyDUkdvsicbJzP7exOo/u9JMpylxmOUVOL4x2LhtrAqQnvzPXeK1XPR9SffT7OlE1TIAc1v
Zl7uwOTyzPD/CFZjLzaQYXiHm6fLIzlbDshYYaWcosIvt3eix6LppiMmktnTZKA66wKFXhuemj2R
44tPdVXGCzkqYyDe0LUwHmWnSQPBFVjVR9m1sHHZDI3b3ZaP9dAeNDK1pd8aW8qO4kEZaMiAL9oC
nTEZElnSggik2ASYRDzI2FSys866yd3ImG8m4iGCkmhofXKRM+za7VC2Hj5lTzbV/NTnSRjfFgX4
3N7pVbVpgIn1IEzb7GwgdHLWERY72wj6HwK0y2Tojym3w3Jq4pWfjspSm5cAJUnXZTU6yyajhNpX
lB9RxxivkRZP18jAgjAeq27zHXN6ESztqA0BaDCvSczxahlJvtBcm2yWWe5D4IpHXcAGLmqLItUY
oYA5N/LIz01xFwe8sScTOiZc6w3w/nmYTzVcxK7lbfs6XefF6Bzl5Miv6zt5ZAbpwQD2c5C9IDF7
zBkbxYEKmn0oigIIvFZUyP6VvkihQ/9Vk5gOlJlFg2Zu6g3Do6mQUbaLUBwQldPvIqcqVqWWqK+D
a1xtUIIbzB9IYCuq5Z6qJvZOxdzIo8hC79XUqKLd5sigbG79kRLEscBn/b/rHG/qFkJYlOCCC8X9
8C7RxK8qA8kve94ckkc+kh93djCIVQEAcnUbzZVMXcg5Tajnu8hKPz0Z42vOUdntvPFcB2uMR0FK
pHHxQAUnWRWlU+2AhyfPadOxCxFGyR9uxM92XJC6CDHXlaND2vv7ZirypRwtm2Q8AVtLF7KbTG13
ARh3kb3BV4yHqKDGq+vhEi+kfjtiB35Q5wZignGoei9TKPlw6OA7HmmRyq6hB18V8ZIQRPF2rI2z
i2j38bspJ/Wr640INSy+R+SRHO7gux1a/eN7TIaLIPhnwX/7Kg/pta0M07lQp/JqiU+10UhfZ0V5
reZIRKYRxG52C8k4AGeAz+A7UU8srzKU+8ku6yL9LHsyPuY8kJAXOsmQPLvaOJdSNM+k//utoaQZ
H4+vP/GyOh79pEvDpdoWH/oQewc5X650vO7vERzgYbRdFoQlQnCqZ6h7aiT0k4artu7aYDN6xgfp
WPK9aYeMnYLIsxamzkpHlY9yTm2udBtYi6VW2gopW/EwJt0IVEsdHtquIw+OLs7DUOo1sL/Kh1yE
6GAmovQRZFi2sj1HPEY9lAZrrMZHDybLKiu78MFjWwV4m0sMbt+bpxvVnO0TOKSE3pubLvUsaN+c
IVIOlcUdRYbjEN/rKfFKxAbV9FnJgw16Xu7baJtiZ/SlsZYnM6vgp+0Y032gmOLahNPr10kxZcsU
hBvkrMjUd8EwVE+lQt3p+1fRh7Fa8aZV//5V0F5q3sxOfP0qcnXeGGQsHeiwCyeFvYNqA/njsufl
oHF5AFVAwhz8Zevyr9KqnJ/JUEVLC7r6fYxo66FqfbEpNNt4gTJ6TZva/imS/IfSJ/5T5RTUtDs3
2Y95HD6MGiwgOcNGWCAGD/5hVY2HPkrQnwJQWWd1UFPKk37waZh/yZkBbyjL0MnLpYKr3FxAix5t
aivrAhogGE0yNDJWFotm4LEuI98T5NgwZ3oorgZcNbcJTTj+eYYKUlnjq4OSrRP8hZeg7sRJNtSD
UD1QyrXsdW7asYcogZBk9tiya5gP5VDWht1W1zdQhFC38/p4X8ZR+MbN5qS1+fgAa7a/Yk22RgJZ
XA09IRNloiCZtQ7ai3ofPJKEDy9sNnZWY6FMnxu5uSxarBDk5KlvxovR/ogSqMpINlZFeK3mxlHc
4Or36lZzzPHsqNNXCBj4L1Urs4OcIOOqoWYQKshFyZhc7uplsJbNbd58NiopYtuo5V+CbwMbNv+K
RKx/NVuQ9po7BDtq6P5VDpSdfxeXhn+SIdAauKrYr99rgimlnqX1+UUT/sUIouAugAv6GHAD3YZT
Vq4sp64f/VmENDrLId4Pm0cPQTqSsVMFDpHpsQ14zYrtqxyUS8iekEqYBnXBbfyCTmi89Xxv2POc
j65WILALEAg2jukHEhjNZ6YW7tKgUHSnAcg7TkJV1zVkr9cgD85QlpRPzauRhS209UyCOHl4JZ+C
KYlOFqceNjIo+1AuETmNmx88IApcoeY5sklJtu4ykxxokqnBUh9F9pN8/iqaoundyQLcoms9PVJU
SfCEY8aYTfEb5LfhIgZhPTY18A3FpPxkWoYFIRIwXjGRzQpKxXw0AyO7Z7exlYNyQTLMqhykPJfu
mHULK6DI1Yzqe9XBgDNSt9+3kNveOm0rw2FqjVDveMe1+lZ7j222NmZlP1KeDVBvgzJcdIH2bgcJ
AqmQqe9q/OUe/n3W1pv6PeUYZz7rzLDZIAvsLkUBsdufTP9ou6l/lN3vGHW/HDLjSUZC9CvRB/09
7dZHHZdbQ1mOO/JjG1JL/r0543d5IdUWRpvpBwnnzUukQnOqvGs5WqhICY2Q7BZyVIBKApLsbyXW
V4Z+n00CfuXZcB7WDk2HVHWF4yRQF95hufyCO1W3m1fYLbaIjFcLTD0IGKe7dQPBNeAPpNWF0xmv
34uGyuzPdQ1ceO2r1WsjKJORn7QeOwuUUeT5n8Xck6HWKvdTWKoX2avCzF59zy/ATh5VXulA4gwb
MVnG3cwkuAtiGmdEZChAk0zGDaBNd/JINvpU2qSdWRXnJcRgd9TMpYvQ5M6aymIvsPVaxW00vnVT
My4MzfLPKa+xz1mQoXDsjTwQwq9poHSo07ZuFy8RnLe3rvpi6116BF2dwI0SXw2E8uQkY0g4D3yQ
v4fT6FUukDMGR6NKhp/Agf1Zp6bNrTFd8NJGHlbc/IavGLqqGKyDBt/L2BjqFU/sPxYFAM0BrC/L
oE9OsmkV1A+C6ai68YhYvKnToszIryOH898Tw3yHzh3p/NIRS9NCir31VfDUvuNqq6mh9h10anLv
o4RyL4949neJE1/KTvmK5KMP9gkC8vI/U8e62yoe+VIZlwuMCjhdNKWous6nLfJ4YD/Uq0uld9yz
Lwb3DAR1BUcfZPocUkrAkAs5AA7GWE1myfenFARFQSLdCC8U7L0zGj1cksptppz+fUbZbXtuBTFF
WfCn//yo73ngddJjmWFnDg7P9D47s9OfHXW2UtKKn5Xq6s/ePz3Y+uATYpiyXHdKPbbuUh6OFhTV
zX+j6Twr8bwlkk4PIaWBU4hu+kuolQ+TmiT37jA0L7ZvLltEJR6Hroife/e5qA18qfxYAOPmnlnX
kBUjA4UJV0sxFNVSWIOZ5vC8hV2OsmFHGXDoHR39lHA1p2rubzEqHIgp+jZlOpJ2+VpBA2KauIXL
88iJfe1GqyLv5hqN/xkBcNkU8+Uhm0leP/LQlxdRCorvNuQV4c/OReFMhtyh9Y61TfarDPaKBcRe
8lZsUXeLPBiCvezKAcMr0N7+HQsitwdQ2pj2R9M4H5hOK5e4/bucFaCsuqyv/0RuVGrL75RL2P4t
Cdi3SXOEFZKNHasUjBEsXqDDNLzZXbpuQX88g6j3z6GPzLiMk472VsaA9UoZGuNb3iXr2i9ioDrY
biRTUF9kE1gtFoiz9dHvUDPnDpyIPOnvuAyJOe4RVzvYxB6VVqDpRbBC4UE/NvmkH038IVbN5GAS
oZT6sZ4b7JtisYlLp1ubNuAWP0RmMwKQt0c+9FP2lDSYTWOR5wlafhMZo5ot7tHiUDe+b9RLd17V
u0G7B6KAy54w7WUbeP0xjqLxpQ9JUQ5R9Y6gUbLz/TzG3F4t3/GcuW+a1HsYgk7c5R48LxnvEs/m
FXbqj33W3ZZHjuPudF9J184wIX4jnOY9q9scjPwoTnrlipM8ks1tCrJI/LWi3CgdxGrhTd6uRG8F
lZwWMknuWT/1rCBbqE/vOEbxT9mJ/IQXR3JXBEmIenHdfBrNg5ypFlG27MEm3WsxHka1H2abOgvi
V7svAP9zrlhvfoInHOET8NNGX3g7Mf80IGJUgufXbpWfFhiJ+m7jVrEe+/4p8fNdLOLoUdWSFzsI
0DCvjPCxy0t1j4easZCDMlYqGdz82rrN6Ifha4Yc/D3j+xxxFRartLNfdU0oq470x7sm9L9UuzLv
lSyp74cC4Q4ZJ9cNg8ZU3X3Qp/F7+SSjRmZO+7IalFWSJn8sTlVsfwu7ia9FNuyxHbF//eug0CtH
RiavVldZxgflGXq2NQ1IYfIiltepPBotL9vGEa8Q3wPyUpYrvgdgML2XIJqvJlrcthX4v2yze+9H
B72CkK2kEL7JxrabDkPvhdtcZZ+YV5m9CLnj/bRZVA69/8som3fDLpQXUFI+VwaLnHnRNC/y9dF4
mPzGXkRqIX7+75/kzj9JLjJSz926iJDgHBZYDkipoDq6bOaO8ijQWvhM330ZbLTB2xhd+fSf+H/W
yq7SltUx7Ghup/rul7wqs0GlZO9WpXlnz03q+LyKlOlWAcdx/E+cvAIlV0FRV077XtC4aYJYYF4s
Cn3QVr5n8koxb6ua0HIQEJI7Kbl9cmJDW2G6+zWeeEq2DzDIGtAwXuHb62wkbGGy4vKUgmSQuAYZ
6pVgV0cqirEz8uE/88cJIlhs6OM6SLmd2Vb9gGRT82ADd1yHoZ+vZUw2mT9ei7D0TrI3JWFxnhfJ
+TLEt3pn2t49e+WdP4L6knzMkp6hWtH69v7XWsJmB2nU5Wup4m5CaijbpSr5QyUfjXsSUMZ9laH/
jbsh+PrvmJuH23Q20pMx2YQxT9HGGPZRZpD7lrH5dEXffZ0uqWuxzFRIILJUrbg4Bd0IhxQtvGNs
nmWcpxfVbKR/vmiLU1s9TEqlrj0FvF1X5eKSlmOzhg9ERozC/Qp2R/NcGQhw6XXivI0Wmwxdx5Rh
7JK7Vg2Hvx1y1UVl6pC6lV0F8DZc6PG4HbVU+/AdeGw8YD9dG988qH0fiOoX63SMiiM0C7xlTNvg
PS2wPm3PO6jca4Gp4gtW6Y6yA96oofFn/pQT0s78bPQZvorx2C5uWmc/C0/jJRb7sAlCb+uBtT5n
aT5sqAs5l2i0qrXWl+GDPzQFjAt0IhyrEsuuEc6L2pvjoiX1N6sTaLhTPA6ISV2poCyBW4hHZPHE
o1akzbIXSbeTsckqq1Mu4k/Zk4t4Z/2YvKI/ydBQoyUfed62iaN8H6hNu/LtqnpFhXtaIXOj7GR3
FMqncEdxIfUevja/4JNWryMl584pBxSN+uc/oA/ZDI2Q/RtSQg2CHW+6LzIkB2Vc6DY4CXkYK6G7
zTvvVfaMJH0pk/xS5C5abGmqHMjG+mh+0v2OfXflqJynOsPBzjKl2UcJGgKqI4o7/vGyZYM34Vp2
sdgu7sIxLO5k1xg7/D9c/RQAQ3UWaaqa69JP7OWtz3fvkbE3PpqkJe89Td6sFe3hVjSE5xxGnZzw
He+VZjZKLu1luFeCVLOURS6cv41BVY9y55UVmJmbwnlK0W6890fkKOYNWUe9b6eETbn2K894NWdw
c2R5fyzSc507d9BFR81zyB6V44c/pCNiQl6/L/zCfPl3vLLUfu9WsfUdb3GGW3vyvkx1L4BKRX3F
MOPyQFXlQT5iZEgeqXVdHnp/+m8cfX+UK53hodG1kjJO6h4d3Ugegsk4JjOG2w+07FgakEtlF6/A
aOOFFuBYuy5eq9RCsqbM1JOYEd5ln2HM4/uoHXEOyrS3c3ShloEEDUskSM381XKf5AYQ2Y/pACM2
Wsl9n+s46bLLHVTSKJTOs1IoZ4um0z7qSYinMuh++KGW/sSP+03rQ+tJ5SVn2xZTupvgNlIgqn80
UZL9/yegYP9Whlmwg0rq8QKqkMDYBB2AZ8w+/NesolCVK9ZfZtTde42mv6Llma9brx5PyNYYbK+Y
amiF/9r2zd7sEfgPoZ+uokIM52Buhjz8ar66pCXStK9X1A/icSGDcrac2IfY7MgzhJLFLkeK1vyr
GswYrvcQRNq2oghznTq8BtNsJA0o7Mw68wRHEdOYfhgDNSLe6dXTYLbqSR4BDuNuKw+5psND6vIa
N0+RIdn8pyvXyrlQAzZyxvfpmijS/jh7Gw67wLffILVX7hFAbfYDxuVlcnLrURuD6jH2lnhQW48y
4ocG5m5I1e5lF6kN4KHQ2Zc1L+iPOAtVj0G0QrXUQ0uw9Zs9vmBi0ZVdcedYjXY0JqTh554M+Ury
dYTsm4aylLEykS66hHpfUxtVNuqIp5UMyQY0FyqGJMMRCokaf1was0SIDvT82BkfJWmyg+x8h9V5
TMZkw8v10h7d/iESaFCHQfExxHgcTL6u7Vyr895q6yFzhvwjCY1im0R+tS3mLqaifoWpYKEE0y63
1WQzqXH+EZqULICGLX2yREvHK6aHAl/4vYgSeyG7t8aCAqWkUFuteUo2Zs0lCOKNHPTzmcLoCzW2
lolpf4567Jyr2sElRgmNZSFpMzJ4O2zaZz5XSAXzPKpDzlkeQXJwzrPR0G2ZHDBbG+i23eMXEvM5
SjetcrI5yvND3GQYeULrAPc+h+aj72ltVmTNbVnYgpIvlKFZfU/s5bA07/peI4cp1SOaEZjvMo7c
CY8Qu3oDoTesKX2kmFRRiFmUbBuRAVnWSu5ebiE2RrOiXhjjeFuW9yGSVTgtYfnk9cKEQxWBdycj
i2cOIlE5qn7z8S0SNNrdlAmLy0KLkcwIJqdaF9A4l7JQrer9CJzU7r6Ct2K3rHt3OkWDUsHV/ruu
LQfkKeSAPMWt4G1rCflL0b+yD5xWtk+i0CmK9jWmTiOzoYHmomZt9MNGdkXS7CaTzIQGH/dUDKp+
y4amZk0GwhH5RVW6/JqJ4Kecj+bR12kjl7ShieOpNTb9C6z5xQiO5QSBSZx45RCnHAHnxZxjg5T7
z4AclY2MyXnfsUzx12PdQ5wf1LtWd6entuOBFlID2Dds3p4GI09QkzC19byXeyKtnB0iv/EXclRN
6uYyNfb5tnRe75oPeq52jzIS8p42RH13Huww34Stgo+u2T3PadZra9Ti3u+cv+radN4cKqdrlPLb
3TRXp5rJWrNFz5810DDnWw1rjotYIw2QO+7BtJLpTX1Tg1G/uhGSmlpcX7Wez9AeRbJ3KhO1gt6l
ivLfflL32Q4S7OxcGH1qSOl2TdW9xwIdpTbxsj3Qku5JFdZT2Drhp8pL40Kt1eI+1PT6ZKqUuhQk
3j9H42slUmykAdC5Erk4Ja1X7Aa3/zrq5iNL6d5Uv4P5M4tk82qf7QKzvU9rp6G8Q0g2393894CM
BZxjlYGcX35P7l3bwCTQiHDkbSZ7UWZAHal14K7t9ONTPyT+xQ69g2VMyKtZoMw9CrMPim0MT54C
HcQ1y+xUiWR8GjV9XEFzb7ZoBiOormVwv+YHUpn0dxlYjtPtw0yU4a7znP4ETp7Pdh4dYWes2cE2
C5kpRl0PjQUy2PkSGTJv/Z/0ceU2GdKPCbKgreWgQYnLMELSR70HzzcY42PTR+VFcZVkIUpveFP8
WltjhVnsZHdSav6ceHpEHsw9wCzZx70dLpE1az9TJKoRpvZ/ub735IS59epZKsjO3Krv9DCIDwEY
/m3uUhv0ByzofRhDn0ODLrwpqscBnMFC83UKrghS7+o5Q8ntP1k5c1cmLOXoOHT6TlAzff7udmbY
XXGFixeFIC9nFg8S2l3kqPVVfZKsY1w/uVd+DUpkOBp5cGBNHw66LBjOTTftjQn+nYSC/1+rv08t
V8u5t5jYx+ULZPvwL2vkd6H6XD/VZexucuwMDqFliIsxJdZyQmT9x6D4yBp39m0ukPzyGPN5kOAJ
H0PRb7OyBaE997ohUwHbQsHzNZ0bgwI+Dc3xYZWMbrN0QPL2ZBkSWmUyApyA2wSFgp6sJ2o9ZxmT
zZDuhUi0k6r0xrL3m/DTgakYVnxRvpMiAufyVp3HVvgyUiXLNTf8TCMP8YjYQgF3Usbzv1fGFsKf
VmppkB/TRQtJ+i1DMGAbepALuSlZHycDX5kP3Pf8jYrpFdd2SIHKLRcyHilU8UF7x3s3z7yXyUz4
B05XsYpLnFYWzVNrLA3Pc9HiTtynopj2cTz190E1uE9almSLVHGrkxysPIogeutaO9lVyKRvhO7y
BRta/ohM34LNgr9V+YNXTW+EL5M62huSsQYUPLoImVrrtJkw85m79SDc1dCEzvY2uXVDaFP6vtWT
dOUBFzqHNVZiCH+rw4IcCX0HqF1Yh/0GNVGjY7Y5nGbHQe6+zg+tPjaYwXzUfRpsUlPDVpuNxJOb
xi+5Cc7T086+aSd3gfVP42EWuFJK1L/kQJhCUioMai/Us85OjJMR4H2YX7qWr2RXDvB4xutrHs3V
Vl3WXfoT+KGxMBrdvdph5F37YQRGBFlxPaJ1EC+nHrhQnMb+7tbXU4Hvlmqc5WwNYf77Cuq5PIFs
XCM5+SUi6TbUkd5rLzZoWH+LCN19ZenFAVCEeyc1k29HWokR3lQ4qI0wgHrftBd6d99Rpa/gICXj
EThg+XWotr29clQN/ep5xPONWFnKw9t8tUfNKurswbZAXTv5xgp7ZykmAEAdvgRPLripXWdX+IHN
iLa2Qyoy1REj7yIHfE4n+NX16iIHK0//ZVlzas0FVGRoWnxxHKvD/Qe90F0FC4biGUHUxHuTnW6n
nkj93SbiBZwoq0xv2Py2qDmUQXIxjM5bx9iCLVS9NNkWOB3Sp1X+UJCRPFVzk4sixux1PjRH9an0
dDAc7IDjZrAvqeuVJAhwErF13zzKmGxc8tTHLIwOeunalxwGcxZ5bxV+2yDGsp+RP5s84Hp+72dG
dDR9c1gXQ9C+/54hcFtc5PMMjWLqkbMPc034jxnyHKrw83uMOtE6ywpsqB3Mt4Ji/Kii8Fg2bfYM
AG84fMdjLfojnrSas8Jsbfz4f8Rh/J40XUQX6DH1MbUETpxKkTzKZoKAYyQWLkxzyGFHBjkftzUH
1tijmds6lAr1qNhv0Jr9vxvFvQ8aQ/nQeWIu8thRn+M+AViQ+d79GFnjRlQjhqkl+/khziv0l6bw
nPlZu9HxKLtPjLmIjuk5Vknx+6SYPSAH3gENF++UpKC4jnbvu9r3066otWldI/wJW5KSWAxpmooL
jZsWE8LjIX6F9PhqzDMiSuq4QrpOX4VTbCyhxRtgD5HfnkavXzhGV3WLeuztU99QPAf66Cf6FD92
LrUiU1WROUvitlqxjykOGtqyZ9nY3LTq+TWAZ6i49poDXO5/h2JV2coJcuo0r3aZleUdEG65yFDc
23lu7xQR//l1ZcbrwBBJwWOjCI9AVv52q8jgYe/74j5UiXWqxzAA3+BoxY2+tdgbRCCoLwp+nhut
BpKL7l5O7XMOpqE7bIcO46s/gp5djDvLV8I/g2kYaPvBHiGjJ6xGzbO6eFNoHxAdurstljFkxaNT
7UzbKOsKlGMnrbzoVlif6z5HBfI7llI1d4fNHyE1VpOzPuCi0GyzGLRUMjemGXySRYrOwBurJ7e2
tZWNICm1Vn/lx3qB24+IcBCuAQbX0T0//qtB4Aw2DjCupRz4mpuIg2X6yWkMowpCVKIg0d89Y4CC
YG5fe4/93FjX2Hf0RyAh3mNtBw6AHoym5FCmtPkurX0ex/PMhDrQ1cE8Vc6VoY4U/gJp+/QkrIT0
TYdf5nfGQCYQEsvmt4pQOoiow26dpj1VRTkeOqV+NG2FgqHtFD9ggh2iOL/KBA4AZQr/cFIfk9JV
dqWlJNuxSZzHyXrLBxOh2CE3N3w11kM11t2DS4WrbKwH2eimX2+Qpx9J48cZmq1cfZPGP7ecH+Fg
tufaRt64eYo7B1x2y/W1kocoD/Yt8GKkLSwApUsZjIDD2Rs9xlxN9snokbIfIdeZKeKNVR8djawL
ipVtOwOGh+NXY5rgdPrG3d9Gx2oaoSzmQLKWed+is4HgxujiFCePlL6HvwU4lML8fDSPKshQID41
NfozKtL6vW0lJ9kL0kG/z7rwhFFbvFSz0Fl7qc57i9MgippruDJmeWsnbF+UslrBlILQMOMlvqES
3114WGWyoqy+E+ZcZJ/nKcKlfOVryfSSw6s+txl8hpmWQCWP1w4eaQBCbm/ocUn1iGRXaBcO5dDm
XcJdBvZ7HnK+F4l7MdE7XVqZWe/lYOoG5qbMMHmSo1YVm+iAIc0mR4WYqod4VG4oGrAw/mGMPASY
eBml+NKaL61b3tUY8P6ss6FYGIHoH5xRraEbY3gbRr8CvNjA/kNv4cZWVnfW3PD87db8H4iljPWN
Ut6ZdVVqC62BU4VjZ7YqZoMKOTKKIV3BDnHXYyUansFK+aRjHbaZCiU+kefCOSIb002k+to+1Npf
bmupF8Q/r7evq0y0714z97ADu+qdzVf5r97vdWmhsv+K4mAvazyTHsVLc8ianexqHTu0RAuzhdxp
4DdtkF15lqiJpLt1qFXe+y5+K4HRWWvQxtOiClG5tXLe+xZangaI4cyHMbnbje1PJbq3M/exb4N9
2iH7YPda/5Lis5LZqvZhU7tYt/yF+y4ZvOd0MnbFHM+bMOT0mTg0SSSeDfxOvcArIGaX5RpvSm5a
Rmxmixrc2zYby27YlgXYOm/IC7Rl53E7CmAFdOpIzUevj8PcmJSNj7JrgtxbDQb6dZBMnnkn6/D/
9MQVCTlxrfXgZdLgmpszVOF3qLWD7sgufD/p5SYHsnW4NbXxz9G/Yzr/+khjzAy7eSBrW+WQzM2t
m47nPu9JxyimhiDNvPkKav2HVcFBkL20UjIEN7nzyA1Wj+0PUHRAB0U4/tIGHwuFrvws4wKxG0vJ
rmkblrsqK4J9Uhnpvdo12jKHTP3B9nQ7uDbm7boKoGDyos8EPbSDbLLfR6K23EOcia8B2UVbZG9R
xkHfTqtP1SS+muL3kYypAkV2m5stqUl83cBK6IAi3XTiPpxQKm3K4k3gibGqM1HuZTcU3W4So/0I
KdW6aNn0K9A/vVC5QySiflXc1NjVyMigBU4XBmOyqsnK72U3jcKn1rW1e2PM8+cQPK8Mh4GdnfPe
5vLrxxrMWp9tR5sdlhxFGQvADNDdttj5rm39UDRKfk6J26mZs/ESk9+eFHQFj06iZlu7sJRDJD+w
DoLBcPX6YlGVBl4EWWi8t3i4lNH4EdUBMjJ/htmg/a/w1PMj/fEj7Cz/j9mE5WyYVn+e5J/w92zF
UzBdcL3kwQuqz2owvAfT6eyDMioUYzt3+iFGDIhcRX9vbc+AZo+Vhzaq+UtUaQc5QdVSc8kONj/H
Tq9cXBFoCzkwUAOslHZnFLU4jB6GHOrc4E/WpgsZ5P1NHORRoTTKLnSCZRgPcEbT+k4bx2AXQagS
i1sM5eodqYbXuiuHi9JwZwvdKfwoRcX9uY+y8wB/nqK0+STjnedpK8D7/cEexvoFZcO1jJuDW2+c
1Eh3+JyUm1FtxRig3GY8+aX5E8l/3v9b0oEmWUA0xQCe92j/WCIvnzO3yc9dmvkLGa+13l9mkRse
MQ+o3lpnJVcLrsKDY1IvCdmXvSFniRpc1EV3JYy/zdRO5iKMInet2Ga81xWI4G1artLEdd7HyEgm
RMXtTgXdTSVeNvZFUO59jOeAWlH1tkADcK3TdXEy3QcaXn3kfXs24mxEwFMX/8PWeTW3zUNp+Bdx
hr3cqhdLllxj33CcxgL2Tv76fQhl46z3u8EQByDtOBIInPMWig+p9Sg0P91anWHt/aRw7ynpjkvT
NPPvSWyzAbDG+yR3+jX0pHhKfwQVL+wExOapspPqNDZRtmpGM3kL7W7ZqX4NkySE7BQCk9lhe8AZ
Limo2v1tomBC2a0rxMKtg2Aj7NGi+O/Da5pgrMmrbL4KHWCr8krGGiDed6YTo3UHVmU19IhtDiLL
LtPcQK+0zgJeoezZyZhd2thFoWfM9m6BcUWiRtYGk7b6imNyfdVzzOn9BqdaKCLVVTbR2OlLOU92
5eTCK/XlVFuknmWVdkhj5+ypTvFQTDu5Ssq1EY1YsQZSQa4Lwv3GyEr0C2UZTC2Q0m83yL6YiOmq
1941/H2lqWLfj2oJCAxrF3nVzLGpq8qjCZJ8r81Xcl6tqt2OVDWGEb3+AAL9mOiD8SrQxD3EcRbx
caJrujmEcxyM9rLbCAMwrR4/gD3ExnQCUB8kz14aWU+j1VpPRZfu6zwYLjJk+VQHhG7aRznYZ0CN
tM5QtnI015oAsDuoIyqpj7XrvoGcrQ6yUdCgShaffb/kS5yXgqBnsuD5YT4sSGRgbAxWch8q5lYM
Ydw8JEGoLshAWMusnvFx88d0mAU0UkVFLSOsLjIEralbhfyHbwMMDx7tvPePVNVfQ+c580Y9O8gD
XVNVyd7SbCgt84nOcSsKvb1WbOTopI+XMki/++4M242t7Cg3MLKriBkmMe9ZrAh4kRzVqsx4duZu
Ok+Wo3KyCt2BpFO656SanpllAf7k/N+6+8Rp0+9TULLLatsO39jstzVV8UuY/Zbo5mCgsFqlKpww
CWduAYUroh22smtA1lgYrh7eD4AjZjZDs5gsuz91djuc5BVyl7xm3UqsZTewxXAy+e0QFYC/Hgky
eDpGDgoqtY+IoiYLspPVz9Gw1/Am8ve0E/0qzDwcaGAXhAvbG8ZHy0jGxzBA3FfR03Qnu7ESo/A7
KBHWKUyR87QpuptE4Jxvd5WZvy7tCs/PRlc43CfZRvjpXicndbUdayBL4dxxpEImqp/G58hJrsY4
TfdyzFaKl04U9lmOBb3yMehFdJZjetKHqGRU5UkOTg5GGm1F4kKOihwjBQ37l6McLTvbXBiTlx3l
KOYmEQeAcjoUejo+N62Ba6obz6BHfiPA2Ei+5lW1l6N8k6ASKSbWMPMofvDVqjyqQ6luHMsSV9kk
jfBWmk3yTMUP9BabsrSEe6N5SzlFDlig07ahGniLz1jOjnbPlypemDWF3yXZCvL77nB7ym2eMivA
RPbacx1wPelkLZQGNYxxo4el8UGWRgOZjgD2kBj2Y5YGr4XpgsvM8foNExaZAGlCqBMp/o2lFfpL
L9Zt3G9re2o/1EDvD0X3WhTdm6Ef3awr3nBefCCxoj5wsIGUkVdwNOe4LkwY8CNECUTHxWsCGtB2
PKhBYRZvgRqBg84VaBeuY78KMr+bBnuRzVC19mtk47GU+Q1ESmyjXsz8IsM2KT6sAjlny25r2GSG
KZ5v/DrBtfBv41DsvnWbHldWsxPW6jP2ZV5qAgZW8gy3Ih6Sj1iV1CPM4dgDppdhIkV6WTXPU86p
MkvacYXYRnYyBj07ZW7pxNuX0jXTE6SOgIN52cIVn0ENgcW6d65DfsMKUPVtqrzLUGtrjQeQvlDq
+cmW4h11OBx7z8iUfmHO03H73UyZg+BLrA6397qtJgxGDa4NDUiqIMXnZH7BC/77tzCNGjRX2S3U
2vgEAMu5dk6SXDhq/5a7AkMT3bprWv22pwg1bSU0liOyWi55K4hg8m5TbaxlWaIqWA3CfR2DE26D
wUttjysNcNbWErW7M2ytfTAMlPvwjbZ+KBXwMx+Qbu6QuERl3TsatTqc8xxsLjji+IefkqfwzR/K
6DTLrmi6+yF14iPmx3BAXC/65pNvvM2oyc0yo38cSCXsVPYRu0lNhke3DgUfHx4C2PgIeT6kNOmY
a/kgPzS7ezbWGPDKGSAFwyr6oVqpsxxGpT/7Lsu7m2bkVZ2+fFNFuJUznbbA1Sko24cmdN1dyLt0
q4ex9gQw+rv8xxnsASgtOy8N6LNNOPPk9NbrLqQNkYib//klu8kg1s0PyH54dsAAODV1jugPEOZV
0T/1ft2ukh4BhrJV+tdZZ5vjWv829Em6g18qNl7q9G+uSE+xDT0IO/ri5OiQ12QcrzdobJlJrMjM
R2QemYYSUYM2Nl9avsz1EPTvhUqJFMnflw5Yyt4Hn7lu8rF7b8OEWmzvP/edl1ClA70s47CuDxYl
5+cSIUHy7ph6y3hZJCfVtMZtnhXky8tZOfQmBhoqvwJfN7f/xmb8Qx5zoklbhY/SLDY6FdivN7U6
bdo2juETpeFdOm8kMIhbcjCrn3NseO/bMv5hJYrxale5slUAxKyduTuZ8YbtoAeIBV+Aq8IhMQjT
+GehVubCVPXh2iHRsG/apN5Oad4+FXbwW85QhHdAmrJh+6zWax2SwbFAiBTu9RStdHQKPjycJSaj
OCamF5xkI8YsvF19xnqL3xOw4D/T4r83/Mc0Syuvt/NnRIlr5wTAFBaFGdsnKnbY0RYlYuuhWk8r
6rP2qZ6botefgqa0d3Je24zNtArVVl/afs53PAL6TyZHPRW2sgotNzsWc0+GPhvFKTGrMr3b1H/u
wkIJ+0Oo9rvAMF+/DqDSo54s19/GBR+spASilrnpMUqn9Ci7QD1tHO7+9uWVnCNU3fozIuZhOXJr
ptrk1DXX0dsFRkoAiOam9xBj+X99w7NCOFDJokTlCD2Laa+yf1ybjh4ES0ip2oaT87SEsqwoiy5K
jL1axMiabEaW4lNaiLfJnng1KnpxUnwaGf/sArxvN2qqcHKbp9hT5m1EbGGpaWPsZgEMWmaRn94X
dcmr3lEthJ6sLl38E7So/x2CMEYyZErvP5vMATxlaw+fkWJ+EiqkYF0yd0YM9NNmcAb70an5U9Rj
Vv6iBNaT3/il+fxdjUprnwLNyuHGWf0RSEBw6nO3WGfI4L70ef/hiVb/NTrRslJr/3uRmAF+aKZ/
FbwKt1MQGHuhZjGa62G6mvDieitAOcsfoDsToE/Ve9OjAC8rMvHIv5TF3jTVaKeoSnU13RFy4ASj
PkfTnepkdN9o8Nszyy/QXYmHBUWv4eLM0vnyirJTqmGuqDjw/BZgqREZ4yu7tZOJc2jchcYODhxW
f/NtiHghQs6Wdh2JYYKXVZVLN1HiM3oJCJ9aOiquWpjB3RqiZK4Tios9X2WOc6AGLO5kSDbaXPgI
ASMvPmPyairHV6sYvFm95Al3CWOTZQZ47rlRXfYCjmA32vcIgslYANhvn9VZuJCxALrFBTJlfRbo
WXi2olM/m+8tXVbGTKRn2ZNztXkD1ZoYBlh6lWzZeDqHgEPiEizNbJiHuXWdzppCILhBSM19pbH7
fWTNJaUCtHVjuUGNhhzpw3Fu5BUmf8FOmMAJAivpz7gUwQbU25NItGXuBD9riIIHSMbhQ1i5IUob
H1qoGRcZScIsvXMRkgnYVG50zfQ2Mi8tM8+SvDdghLSx/FEsZGxIol2KQjgmZeSmKQTk40YO3Ebn
yRpbFZhGM/0v6BvnEDZD+NqjdZtayKsWHO+PgxEqS5Vl+W3M2Uqjo2BeLMdJ78nmosXD0vuGADEm
KkgSnuIuKB4Nv7rKOAoOYj0mhQk4J4Kkq2O3O8+faqOB/MKbWD5XePoSSWv/DjXaYVc3HiwfNlNL
/gKw/OauHVkd6pNZOq4qK0O2Y7Z1xGNT2Qc6D21mX0fZBFNDAjzxjJ05T3FQRrniyvfPjMzrr3Fk
/LDrY03652fIxhjSbaE/FCgBbQel9PeD4waou0VU6cHavpldfHSqsftFIumstrX+zUiL334TvbfK
IM7dULNeKIhRakVoPhlxFC8SqPW/ArxwOxZLznAaf58pgjng46HtNVmyA/7ukH5jCU+mLPppxKgs
4BXkmkbObjQ4Gnrq/Iw84DBguF8a3dbX7C85jeZlf0K4WV9huR6+zVPhwR9TZdZ6N+3wkQSSt/QT
6mOW0YaP8O31e0XtNkWpRds28c192BnpFtN5RPlFaX4zoWJhyRt+1IqlrnPX0vYtFtbPMZut3piC
DxaUYkWG2TyaQaU9cFh/l/HQakmak4ehKKevdbVXnk3FOiAHWH/EQ6Uslcic7sa8iq5VpeYLSo3V
h4luEZ8Cz744LJx3UdfxfZkHHMM5xrrlrjBTjJC5+/+7eqMMf8BOGLefg1929m3ppDujzV4+4xCb
QyzHqAoMLL93jcTxzohcuJgNB6xjPXfav42cIKc6Egb8v9NsOCpU///OyyJ2UUadotttpA9x4/pn
DxPoqImzBxkioaMhMZlSf3BNRywDGI9ILKrVTg6n8GS3ao+9iajKXwB4xT6fDTKQ6cWDIsR+BOMC
FFnmmGxKa2aDahhQzqGmGmpQHjXYHyrfeGkEHzpKlutMacu9HvAnEAmYiTlOjmnCssFPj4Gad49N
qT7LeDJgnFSkWXky6sS9GLWVIanC5wDQu7rQzXi6V2ytO3cKih5BkVXPvan0SzftBUVenZ27PyCy
muXvvonkke9hltbWWv7e7dC6jd9HGOm7xkddsp6jHuJ7Ixx4xC/KEnU8e1zfbtbUnW8G0zNqAcYh
yjN1hXtzdmiGslny5Uyf3N/k+f1HeW3Xer5wOI9iFBZnT4oQgCyThpzp3NX4996FNik72a0K3V/m
IBg5WJnNsY+jChiSmN5jX7+oJIgfSQ60R8VzqdCX+vg+euYlDAzl0fAoq1FVwhxn9uxskbq+bxE7
My0vXqtdPRwSu8d6ZlDtxSiyZVc1lueAjhX23lecy5DF7ffJVn9qELDfFGuESBp3xWvJerD0oPY8
GejjrPx20B5Ka1JWCWvbRSnNaGMJazxHxlRCgNeNO4Nk4a5xEurQDckn6DuAxv82CXrE/9m1Jv+1
GatgK+d+mSYNB77GWEGqxQC7cav50/PnbWKoGRBOjlKIMES0LDtsNaq21AG1mrsoLwuOV6ZJbdxT
9bNt4eWit2wLWkXRzo2cNw/IbjfZb43V+jt5vxyUDWi3YW+XYHvmqbeb5tvNwaA8Mqr9uOl9Vbli
d5qLRfiNg2B7mlynuTWyCzllp6NxdfgS/+zqQbRrqdO9JioCMLULJzvHqWYPT7zagjuxHwAZauAm
hP6zV9a54VCgnLHvvecGGOH6+BqFtX0ALxCc2eepK913q28cM7E6c5tfTtseVKSa3tIoXKYD5jxf
fsaIFfR//IwusP/8DKsw/v0ZPhv2VaWWtfwZRly38megj2m81WoNDxdg10mUaEnNBFGhOeeysNxT
OxNEgdTDbOvCZCm7ShH3fPSUiCx/pcDLcDMHek3WaO9mVR9tMzd/hy7GrnlifMcQ21iUmHk8Yj0V
bYQZ42uj55y+a1PZ+DZYT1EAfblxDnCRWyRl367KVgdQOkM8g6j6t1uPWruqkI/elTPEU47Kblfr
f7pf7rX6DnKwHn9kNSZlhoHpbtwj1IOUVvqnf3NRk323Vspd8jlemd0TgPqV0APnKHIzvn2/k1x/
7IRoH7Og/BqHtdY8AhWz1sXkPQNdccg+tvoWRqJxtX3UXTEcQUBnwjwgH/xfYxw/cj5Pvhlh0q3E
NOhnE88DZJKbACeimNL3ekSPY6GlJRCtufGBGFzysHzF/aU+kMJCbhe7OhNJb7GwzEJssyKMVuZM
YZNN4sBUaKeHSYPZxiZLX7nmMKIuxwQNiQ9gAjbEEHhQy6Hlf2xyAmevNHht22oNQDmpC/Ry+gaV
eUe9tEPrnOS97mQ3W7cE/hgi14HeGjAq/LVqrI8T8BMTHhuZRBlRMPg/fTlOwVrZyIpHnoWXQZjO
1swGfV05ofIAM71EoBjEiWHk70LwFeo8f5EIkYcLb3Z2iSrnBzu7aGGiB/lqlmS84aUZ16CDTaQF
JQRO3zX2VkG6KfZK/2RN6PxU22FCck4S86XJJOImgMH/xuxKq66dP+Zoj/RIicxdORkgQr7r5Dys
wpZW19d7K7JTABBj+sNg+xLE+fBi9q2/MdB837tqajyMqfd1xjQTHOUMz7D1hy7RTqRI1rYNKVXq
YjiI0S+zKhx3nzIZmPsWEBEfpCAGHsferp8EWCFqNxtyLTkgaTV8BDbyq6gj/Sh77TioB7UAlyKF
j2RMaNYvTEi124x6nlEMCmbN8+1ugGyD5QcCGcx82kWgdhb5rAT9SaVQrO7PgGRbyAHJwJB3eGMb
LT5j8sr7e8d/DXSbTrezsycSLLqdvlY36ATisDRTjZwhRehpjIDmzXsVNB8Dd6nX6HcWfq0gD+U5
aPwVVb2PNOUiY60wlNNttuw3nbNrlBR6kXyC1tvKxlX1cm9BEPWU0kD0hn+4pTnOTh1Qv0a7GiS4
GKzbqPzDOfOo0+rk8CeQ7hx0lVP0QOEp+M3qflvw/JLFWtdf88bOKTnaKpmBaNxpfVfuUVSczqYD
OnSyx+ZFLSjWalE/HIMO/omGV3uLfrjWBSsriduFZ+XGXsflA8GnVHvp1Y5vKsSdzTRN2ktWo6EU
AZTZy1GtahA6qfToJEeDHNPFOh6vw4wdwmmo0McdypTsLMqiPTdzo1h6dkwrZSt7tT61Z9X3ESKH
0rDJbPUK8AvLg8rV0L6fL2UzDPedQl17nHe/VUgh+DZ4m5eFgGdz6EHjrMq1LIY6WgV6Oa74LoJO
R34GCf2+aZ67uNrZCI6/j2HvrZDamsh3O/pTawUg9IjDrStXquZNHKvM4rH3+uckTa13X6VEDw9J
v4tyA/kpZfgp4wpyYEsye6TKhKJe4mpYNPr0BM2lfXKgOTzq7ZsIA6tZjmXJoq2U59a3mydSK9ZS
z7N+J6dObqJtldguV+zAkkU+usOpUQKU11i397igxq8asBtlBipEIvsap+Q9vsOF411lPEghaeEX
+VFefXbtOHqFvPqtZjND0trVr7Lxe8jpnmpxmPsbCxP73W/75JgXT36Ks0pTeePWmpO+dVSsmi5p
XxLwIse6SsMVhjT9WzaKcuGzLVl1UdEvy1lFK8/YE5a2kWxkN8yi/uKV0LXmQWd0skfd0qDjOVG8
qwtHbFFmRdcSEZVroU6HBKfak+zJpszLxx6g+zFyVaCC86yuUX76gQ4Wae7JuBn0NQdl6HTWQAbF
wFaz/D6gT7dxWdTQp54JCa5scTgPT6Xbvobl4K/BmFjV2pyL8WLAM2go4r2qIMW2gcSdDlcD1m6+
TKt6JE+Wucep0CM+/F2aHnEXqIC81+EJLHOOpAKfhrQZbpeyL5ug5wWJ+4+y+YxNlZ52K0hdYP1D
Y1s7R9tX2pXemD16l4722jZi0VtV91YYVrWbSl1Zy64+spe3e9gy3Trw3ejNwN2jnPjQdqbDd8pK
4e/NcVVFsLc2e+2QBH79TUWYYw7XNseCGQyOcgpdUWnpokK245SOfryTmeyR1LwdO9CWyr6fsVDO
FVEn1qw2f3USMzqitV0vZTdCM34TBl68ld0AQZ1FJsLpTnbFaKyn3s/2g4LS0hjGyDYPZbXQZw2O
qEOSl4JQcmggK735W0fPlW+x0ZeHqA3alTso1p0JZXSLu429UUl7sBsArj9Fo3vOh+zPldsfVD9O
b2E5FpXYiFazcW2tBh8umYDpZa7IJV3lOgslIkWANcd3tSiV+1sst8t66QxASKtK8e9lM87Ddvtc
9AYUgTksI62qWluv9EbsoWJc9WK2JIssVPYo4/vQ3Stnj9Q42wO7ocoZ4/90ZwzZxUIV5Zpqlbi2
XTCeBd4MsifjspnuoD4EV/Sx6rXbYYOCa3FydOJey3FAC5PjP315KYOB8PmEx9ajDGEmQKaC4lpy
lKPAsNLS/1EAPD8F6UQiXk+MYTX1erQqOozhbn05pOrxT6+qhwWEMYTBx5zlXPW9hdUV48/2pVN8
+2eud9aCfU/wwLag3NkhONYwt6yDnTSc9WA39DPjoe9B27ZmdJE9p+yGpfBVcye7up3kOwpoDjQa
biBZUZE24HQ+I7pU1Wi3Bhps31IHfoHnpY9Z1YGq5DhOShqtoQjdUoQjEGS15LQWy5JCCx/H3rXu
0UECkTRrDYECQc4S2fOtvKsah5OHicuDWqFrOLhsNDM81x39EU6x8ehCcV2GeQXhf+6GHoYVnpGY
C9kFbm48qlnETsFOHuRdWtL/iNVxvLSTJx7JoVpt4T7E8EoenSKiaNg47lp2e8PvrsjyLfRaq8Fu
O/kdBdl4LxQMtidENa6kmAB9sh/6joAYXBq7/ZU0zW+vzoZnlHrctVfa/nFERePOs1mqwkyoL56b
vOmJ3f2aOm9V+6bxQXqtXQbZOp+5T2wl1ItAMnQhMwaRH3KkSzGQhs2lXsICLqxMGSRzdqTxlOT8
ecfngLxDw+oRnn/IwcuKLeUBZaHl0GjKS9nPkA/qQAvZTQJwOwNmgryCo+CVYx040lhxtnIUMQFt
AfZpvJOjmpYBoBX9Q11JRuUixStL1Vr7Z9X48cKa3Pop8Siqu8kA+dgLayD2FHi9zBw/apieSoBS
jaV21ln3up1n6eoPURW/jM5Vv+F/IZa13SdPOeWYlVs74mJ1vrtBEWq6q8Ma+cCZiQGMbbrzstrb
kIkSF1VnrxTqlXiKqGQu5aPmZxaDOf3QQnXnjCaWX4LqU8RWESsjrSLD6+YTuHF/hBLQUDADqTfe
eVAtIQq963NHNqUc/GeKjDaYrTSOMu7+mSMv5QO1AlvEsjZItPfHNrfijVUNzRLY+XTfadp4L+Yr
BW4fWzwrX8vY50ASwQNuupLq0Tz5c8COige8P/vDl3iECw9/iPjOr81DbiIOHlZW8615tRNf++Zo
bnCcwCcuK78iiRyVwA0mv0LxRfVfBlYCOc0IyuigwukhE8pdUxxZZLxQhNdR5n+mmrKSt5eCPFxA
dn7d1Ia6QiZ9XGdW7uDMO9hXE3rXLk/cbidizlaanmE1Dlj1J4ubYB2KfE4hXu3Z15D/tdvMTgvM
62jHf2f2Y0MOep4JZjRcJDnUNKNHSVA22t8r2W0HMzlGffpn9DNWxBkLsOzHRkeqizQKJsnWEdwz
WgUBq99R9nMt/XOlqkO0REqiXn3GblNch1vkpUoVfqGh6LjSlVA5KrNuZTkrWDZm51Qkcf63r2SL
OLCQ6Zsjn2EEc9i9G8DkKWLVq9hC2sRD5+xbRdEnVJHUxIo9vRhJ/SHDjpnXlL7yFJ/5LmIvOOeF
eO1BbAElgbQOjHTuNqywPIK2HBBvrOJvaWmqS3+kh7nilqUT8VYPiQe1fRC1r2J4mXTbLojN5W2s
bK1vdqgIPE4YNTyzvYO7Dgqmn9IlAtDe7UH84SK8UtrhUKJ0HbTOG59rc2toSbiVe9r/ExZqHWLL
EMfPmd1GIaLxwo4OPsywiZIdRzKbw+aRVzLql39joP2Ukxw1Cv/ZdAxrJ3syrsljGfroIfqr8bCU
QU9o8arHYBIBrDI/FYND7k7rDjWbtpMvYshfckD25dU08ernqJJvyjgnYSSDAbnLlStC+A0bt4jN
VYml99GYX+BuZpneTvZlk88j8kpNahRWlAQtlLGvOA0Xqe3tcuNd19T24LMzPHoxgHhnbuTVl9g/
3Twwd4o9bP9rmoylk/9j0PCndlofcXzgrCgA1d0T4n36JQ7G7TD3ZAP8fKNnc0Z4DsVAXJEdoVQr
u64LVAsRf28N4rp7sv3uo8lDdTt6zQV4rXKNW92/ppNnbDUTfWrZlQN9a5L8s41uU1ulf5sHqoV9
SoIse5ZAXEmdax7V3u1Bg2Lod/NjERPlOTBBBcz/QF9oMFp3fd55C61364eyzJuH3qG8y5YSPvYU
T8kSgknVVA9ywqQlyRJ0a3tRgj6gqOFNLyNAtWUGgO5Fxr5c9X9Hv87j0PtgiGKvayM2LbFmzR6S
O0lORJxbQM8rxcENIvtZHax/4ikyKRzDtGvjjc7JmcqPyW2Snexx2nJO8orzPXodaVfssih6/xKX
MxC97rYipFqghtNwlg1FxfEMcZadAskcGXJVNIJvU2IdnlYD6OY2Iid/3uu6Qboochfjptb78zw5
Cqd+dpLdfAlHAIG3qtb8Dm3Y4xaYyoNGDfkVA+S7TG/zByqv8WOaqLs0aPrXVpTxURFjuzTmWRDu
m7UPBW8rR9OiBvGqCfdMDc1/ofQsnxXiJn22QCctSicbXrtUqUHc4PqBs8wJy1b7IEIfx5HGPnda
5JzllWyKJoUO1Wb1DiUDaqQU7uyz7quYpVk46U588JAenG8E7GefM8PYorQ5u5cQakreImrKris0
zUUrRPyeJyG6EwluBF5kigdRsoNScrX/7gbKa20N5VOJ8MLOx6Z4043F9KrV2k5OyBI2E2xQivue
bPWdCT18lbdJjxz0RYyBfgf5OVoYbSQwQqxYKuaruFP/XMmYP0wDe5Yec2/02DLbXJnOqB0/myFG
2WZsQZtWXbCdQIJSpWw4ziAqDywXQQZ5VUyBeufh0JbkmvNe5BFCBjjA3NnZpD7kavwu4/nU1csS
GNtJpyZ7KQcAlXIg49i4UNBpuNebUNyXMP1uA+m8oaydloWiF/1pjIITe+9LP2riXvKQZRO1gJYr
i5Rb7JfiniU12iRpMsuq28m9rWIDKiqsQl2YAvf+3MgB5KjzrRkpI7vx/k/MtKw9Gl7OPRKIpJwD
rd1BKY2eAQwYAM5hAzlKGyFo1ljbOFL7lRxtDTRKPItqquwCu1PuRrsCFjBPDgfUvCrEbeRgNsTb
FqfFheT2ZX8JfrKrT/lwZ8/Mv74bmqNfrUuLTaFZTsmW90GeboHT1if0CNVVYxjjsm0hXw94pT85
VXufqrAabd9N7lpE6Ja5FYr30imCBWXziExyAATRdWE7pFrzXKVijSyHwHtD1+tN60KDKNIG6RG4
dNV5CES+S6smOqSJgwdvBmUsczLlJJsyHP9ctYXRHcMmXX+Gvkxrtep10HV19yUuu5ZqxCtSo3r5
vQ4fGpGkN1JiMyA0KrvqDBkffV6JquYkdxIjLkdlVyLIPydLuPlnN+uc5eRhf1SannvPPjBcsP+I
ALAj3SZjVAU8eCr50plDn3GrLspNEiOYJwcKH+2lMvoonZHDghZX38O2WtmTE76N01hvoiqCbZUk
+mNeZh9yQqsjAdSkZfxQ4Wpz0EBFrANkb99zhPvmJ/QcrCBCT9Whg2mLfUy018BxbPS0qD6Wsm2a
GoqDGsT71jP85w5ynDmPxlURrMZRG+5U10uugk/AQt4Q4QZxo09kZoRqXOwF973T61BRpl5EFycW
v+qgbk4Cat8zdQEDrusUH7OkT58HNTeXqeHCKptHRTsFazZ6gDmDWenIGqwBST7PHEDWl+0pi+1N
i+b0wZYjt/G6Et/CvoINqbbo4Yl2byaewCeKpvO1U67jsSVDwYAMfjdEZD2GInkydL3bN04hlnIU
Kf/2moTFSvY0qxdPTZ0gcvcqiS+fHBd+nx6PPRSYI2+qb+SXYL6SA05tATceh2lzAySSVUFe3FtS
su3vNavy7lPKBPdx47tbg2V3QVLMu69I3zvkmyjgTWNabWVQzs7ZXJwtCgku9joc28981sjv2XF9
X81XYB0+w1lWw85hpjXPlONypmzmB/hpdUrY04dzBoykYLMEbhAcRezmrxiC3E0q7lRKTQm/VBBA
mcO949p3alqoMCboiq7JsBGg3I+sLSs1okfDdVIUe8agWY+Zzr+oUryr7CWZaaJMkYvbYD3NDtEI
iqOqHjTXwEqhKHvGJQ7rbAsOPbl1Sz03wYINyWnQqp1IRixyhd3uu9r14DDPN8yNwbwlSfJoW0qB
0KRd3sh0JXtNtG68JF4XcwKncYfxm21km8ZQrSeRtfnZzRPpjvM+BgCkOU2jYJypxnMPIHsP18Je
avMiUOXUoTqj/TNqBE22z3v3GHgwrPlyQ2m1xxOZsuLqoDu6kIS7GsTlstDF9J8D0XxH8R93KLlm
rtJI0wEoZgWm7aYFYaJAI2jgFX9wrCFb4XA+fsPLO1xmrqHd+bzUXgpE9uU0Lc7Lg+7q/05Th1DH
f7uyX2yepgUtEDo1IQ0yr6ZjxnYITGG07ANB2XCOfQ7IK1M1/G0FAupL/LM7URXu01ko5u/tqVV6
p6LujfK7i9XFLvGy70EQoEaP7TWmPnAZFkpQYy9UYPRNOQ8HK1R97kBB7al3a/e3mFYKa5vHOZ+W
SeuOqubXOwe2EfYtqFmrtQ4XBb9Z2ZPxHijbto/B0cvY54AdQPcx2Ap+xjvQEyv0pYL1ZyxW/oez
82qOG4fa9C9iFcHM247q3MqSb1j22MOcM3/99xDtcU9pZ7d29wZFAAeUJXeTwDlv8N2TT+66h2bh
LuREg3rmgszUtL3H2e4Q7wdkOO//GjmZgDQHb2Ij4lGykS9slGgnp4uXX+ImiO1F1eln/AGSXQuo
e2raikpWBWguRupg7ap1dL4Nlk0Ync2wHtaRY6VLB/q6oM5lhOeAbNDOVcSz7P1rSZKhY2Finjsv
letvt5L9IVUuTalNu9udtBzjrLGmxk7+4bUwY2fviElZ3LvIySi8CP2/G2NAvMb/jgE3EBweyOoB
3Y730svsRy1R7Eee3Cp4Nrvk1TIBqpub1p7GlRkjFGUmbJqWiWD74PtQ6W/9KTJ3amTBtp+jlb4c
r337vTUzRClqqnu+VpjHulfikmTcfDk57LJ8/vNk10ZxsFy59WQeo1TlOx2Jt6KNrIOcvYXMk4mc
lP0g1W0AAQjC3RbLwTlni9pA5JrHdojfRxOQ/f0Wt1vf+6blVbtwqvfyB8txe/4p8mrsm+ghGRFa
DxZd7dlLsEXaqglbddN6WfccFGlxThrzHHQtyJQyozyiF1N7wKGuw8kOuFhtVcVSdi2U9J9JuC10
YP+PciiJem3l+8q5RDV04YO9PyLF5h+RhgpAj977fLiilcP5YNX4ZJ0Cu6faI0Nv8XL+3pcrc218
L2CgQunmlnLodl/Zv93iNgCPpdwnCnJZmDhFoHjNd0crAtCTTvg0jedbqVeromDtuKq/KauJXdBQ
twuUe9k4I024aJKYp9Mf9dtxFsO9qeQ6pCj+TFK0zM+QOjEUR+dl2ShltheJk+37cfrd/H+OeXXg
xeyZp3oDcea1t+r+qDdaf7TA0AlIBDvZuzdinrx35dUYBuyNC0w07+vlhB/4wy1YTjRB/RZ3ackR
W42hUKComQwxZXmMMZBWoNEx3Ng3k/jRGR4ll8k09WNuFEe5QIbpqrW3tLIdf2mtqsON1pqDNsS/
m65SVEQ0BA6Ut0sAz6AehbmrIxyIFv/78Ps9kKfL12To832eoFEi+vbdFI1+gG8UL6PQa2GjKsra
zht0QufZySCtroM6PWlIKi8rN4HrLKphb0NA2ptzI68ae0zQFLNEmnK8iGlv15q8vo3IdWrsDriI
zxG3OblcTt3nb3eToXZZnW9vm2p+6LXTp+g17bkeDH2nD1WwCVFE+lZFf02hGvwoEcUGJdSYB9jT
yrVR+ES2HHl+uF7/CbdVrArLA03a6u1JOOiOd6NdfNq42qIrR45YWFP9Wjs9kIKi/CS30WJH16LH
Modloj1YdeG/OLr/d5XloKrYVjfZ1bI7djgtqNom6JWXwkj8Pd5YCfQlugnkwBkr9lP2xkgLH+3W
2Ga67aGNgYuYxVnXHMMHXU9U6yL4FfbWOCAryOZN21eIj+hLOXq7TJ1s7aEXcgiGujtjGY3HgzkM
nyUFg+WE2ShwVt9+SUvlASGl8RNBSAgTaadtZRh791nbwX7D/OR76Nl/Rd5ExjahdlkP7bcwo8y8
iDLyFUlvYzHSj5BgxrmRg7dmXmKZWfwwaN5JDskIGfuvtfLWxTik+0Khtg2Vck8lOXseLPPDVLzq
+5i2/lLolnkOLVw6Bqt1sLpCE1HOAt16R2u9fu7N3Ny7uTstcUIVF5Kp3SlLZg1teISf4YQptY3+
3qHhD/Zuos08D/ehOexq3k4r2SWVjM6emo+XDIjCk2cHz3IcD4Nqg3gdOKA4ekarGusUlzILMAjj
AJrfXYW68L7nyJX5pfjhaXa9akqUALG7iy/AbABYzBOhW28AwHYfXYIlTBRTYQ75JyxCNpLAFcMf
yJnhwWvk3VF0dXJtdV1bZD3ZOcrkPzo8BD8TvFvmM7ae8J/VgKjkxNg+JaYfrCtyxh8KPyrIrY+E
VMNeczVsfjQQwlrMw9oItWmP0bR6uxpsb05/0nTyyuvEzgi+yah/DX+JmrsyJG5QwFjIwPsSefdJ
zwzEsZqd32XRoeq8kExQH4HW+acrrxBT9kAWeiVE4Egx6nxBSTajFmpevkR6rVzYsVOXN9IjUa+m
Nilh+vGZBFfMl3Y+fAjDcDCOTLEJ7ZNq2Wbhr2hq2ZrOk7iRUXv3Ml6eswOYjNVLYJLzpBzq/4k3
TP13PEaxr249+uTqEz2gRhNkSHfRKCCZrkr/Vxhk3hmRGBCEaoLG8zjasBVGLb3eBmP/pwxRugmP
QhmC+BEh+AlcEjAbUpaMuvrC5FV/sDEbRvzPTq3j0KpiFSLJsZTdFt63u+la57n0wnrfVx+t4deX
JlWGaxuow9UsnXjpDYAX72N9jqlCO6WAgOcQXylzb8FShV1JgtCfSeHRchZKR5pw27iQeD2Q+Ddh
JNIK0WbqSTGZ0ehSzQ0EJ5PZdAgqTgq6bG7KxsnOSY/KW+uLdP1l4j6bWBb5mjlYOOomq9zsKHXd
OVGNO5F5H7J3F3039Hjkm2nfxu+GOf8xXurTZgwjd59ken9CWWRYexWafbKL2sGAasusWS4vAyqJ
a2eebvmdR0r+iJ3LyPtqsw4URLTGeLzdQ85UsYfuH8q8C6NovQWfOfNNXomitG5X05+r++z96v8c
17jTRKJS1qbjNuTk5NUIYz3iWRo9V72bvqTwEQCqDWj9uEX20vgOku+Q6Ndy1tAKjoO+/6sQE1KM
ANiSyhr32Ri16jVT6/KEnlY1rTGsxcdDzU5NExWgTkthHqLU5AMyTt6fS9y1Esozcladx3NXQ4gl
yp+9+WPvz1+AdJpeAjfW97KXwMe+phgCPFiR9IYkIlP8AvUyNpO9yvkw7M3LDczaALwiV6xfpArH
IDitKIhRgLgqwCAPeW9tEHi6yePoDcnZSNtWlql8KgCJMZ79Zooo2lJPZ6+TZ/j4FRArghwcqGuD
zMx9y1yP+N29WSl+A3MpvjALSsS2ebhlqloneojw9d7w1y2QJOXH6pkTbHijFxspUFVPoK2/zELJ
LzZSsUquhc2IKcLEYScvoDcPWVmyXzHRABqHh+R2jh8iDWk/kV+VIYJv1uMJtDB5NZBxrLgMSpfL
uW/ZMO98VEh37aC+CZ5tOBMV7bZoEA6pJkN9dCntcbppop+4HS5QydO+w6+OV7pZx2f0U3AMTEK8
Z62x/wjrdu/UXvgToPHfkYoKRuoab6WmzY+qwDsHdrMpDA4OspdQ4ryNjw3eySrIu/WXCavAJ8DJ
w/d7LDuL7ODdYOyKhmCMHgbP9UiqB2+ebilGAQ60GPt90gnYCDMFChlqXPQS/X+ZRWq62qGsk69A
sH7UdVZem35QX8JKXQWtob8HrtodWlTp5/eF/k7pLV1XiLU9yNnca9GFOjrDpL8hsdWvi7zTt4bt
F+8NwORFXGaYGfQTuSwd0E8WRq+ljyVSayvXIGuLd90Kmn1JXnkJGsQ6wVvBA1fJ6xWUr2HvKU3w
UU2Q2NjwFYOuAHYZmjWGRsVnlNUfGmfcx6TIh0ubBzm7IcahGoMeiRBJgN6OKJKhbvK6Uc8+xKPb
VTCPRV6onvMRVRQMAtXzf8XJWb83pv+OQ0UXTAtpkGzqU2MxIrq+4mnoYUWAAWqliOAirwYnKh6U
FA3orxPCTc/ddJLDk92h1Bjk9ltX2f1OLhcRuaF/jCYw5VlXE+J5Ic8zFKYRD/BmX8WbKnan5s2x
8VrESGbrRGm2OIT1oZ+FPxslc6+1gxQ8G4Tiswrcq2UZ+t9uSyk2KFNIdmgCGW7lviTZ1CK3FDQn
YDfFfhIDvq1G5CxNFdvhXACUCPF33SlKol/GtFCWljC6Tz/GeXP2mxpR+AeWrH4TopwAbAXT1UU+
IAr6COlwA13uoCqiNfx7dhSybzSZAcT4pzum/SntTBcHNAgp6CIABEUB8gq5LH+gwpztIn4Uif0+
5LdU0882z85SlTvrwgcD0t9HguFTXvk/pfpLOKbO1gjAhEgrlZbP0rKOo/goZwvMNmF+9K9FZQyX
eRHfm2QJ9tJ6GAN9uHIEaDFCV5FanLtTGo7XHK/xc9npt6FhHpLjaUflsfbx+ZKxpYrBketjDDPf
w5nvIWPlJJuF2z00J/PrtV4BeoG+8HtpDGj9Mk6/ktyHaxf4AVtZr55aznWz8egwUKWOR/wKKl09
mm5Rr4chQ3ag08Xh3rSzk50OWrq8zci+nBbBznW76BZ7Hy77FCv0hExYXuXxk4NXCeSgJNrwtyKL
5pr2O57V9kFgUvkkwmK6Kkm8kD25QGmNbpdMbncbq9nBbIOgH5deaMNJwA3nwXQmfaElGcIRdZa1
tz7gKxRgB3T38IOmSBtwgHW75meP35Ze58UPnRz+MqfGCMl8Pma0Rb6pHTN6M3zvLSOV/dPD3Nms
WvedzHOzRrvBXPoYN20mF7iamljuZ2RW+sIbyv4cpX73mIb2D1Bv7ifwfh57vhYfXAWhTKdgCxzU
7qcV6x+Qs0KqScgvy9AekXvcpT6Bf5j8yw0L8Rp5BxJRg2m+2MjKHdoomT0duEPpF9ivilhcdafK
L1EAT0hOaPpYLu3Zp9YD+vSsxfqjWlPytTMNAAWvsP1IaRRcOVf35v9iLPRzTFjNMFvcg8Ns7OBe
DFH/T3u/pcAjINfJA4G/C9dToYmVyJA0nLq4u4i5qXWzvRhh6kJrBk1qKpFjLuRgwG5pqRdVubkN
cnjAjSc2j50+kBCfevXEazR+083iZfSj8YI8cfSGxOYuQmH8UZ179RQvS/50z2aLnNNSjmnUb56R
klvKMUeU5UOGtQ/MJyzS5xvaajhcwIu/yBsq6OMBfcDVRq7O9cI+eArmebflnpbuyxrFFbm0Hj2B
VyvS6qaf7oYZqJV3QmczPgYpiQMsMxZhYnh7NM26qqrrV1cV3Vp4RgxklJB4vFJ+KZfC9odVlTn9
qcrhG9+uZHdudB3LUxkCU/vfs8bclWNZ5eOKmmCHLNeaIBC2nWnjZd3iboCYQP7gT6r/KJtpNAGA
laVYF67ye8zWTF5a5aiS8GFMTogwGZZlZ/ZnaLN/menkHzQldh7VuQkjsagMJ7jalWljse2gSGAN
D3LuFlU17W7sw3ZxX1QMjomfdi1WESTca66DnwIJX31kkw3LGr0jpfbFVWAKKYfjTCgbVwQaFpnk
c+FDKxt/pNYXdNMh7Jz2UkAge8lsw1lScEwe5GSZKQgP6uy45SyFZ/VaJkj3N1hSLR1Lvyoav5SM
DQsFQ/o07bcyFk1AfTfqCgic+ceYUSUWKLBUWB7VbJv10DwIhPs2XaJ8lz3e1wDnvl7KfmFpOsq0
jlh6Haewe2O7gUDd4c8gCjXww7UEtsI89nVaDrpW4c7SUOrvhUIpk30+Nv+6tzKHyLh5fEhFd/TS
RDtTbalPGKstAsMSZzl0G58nedt3q761q9XXiXmWP84CaG16kktd0bFgHtdKNdjYSGYtZfc+IeM0
ER8phVIanGPvPxWEM9jogPy4JgCAUPa/VKVWzpQLb1GmXkF6DwJePSfP1TKNFnLWb6HdpZn5oprj
3yJAbGcscuqG0IsoD4Sje5T9vq2L4wgB+s+IHJZNFb6rbu49jQhdvCDeP7zoaNJRB6ToEuvjC/C4
aWlOk/MgJ6lc2BsjzHxOHSzIFL05KNWEqtHcBaRSPGbjfCShJ5uODZ9TYQ0TxrBx0uRqlKlYDmau
fCtsc6M3Zv/Lx9wiQ53kvULMCbWFmnNqCfFTtFi4oO5bvqgpQjBjZ6dLC3G67RSXWOdahWUdx47M
HoRTtk8CJ5ciiO2jnLg32HP/SMqq2KbU1twN6KBx2zj1p4zw8SLfYg74U0VVvkN2cb7z7VrOt0Vw
jOIp3t3v18za6/IHIWVPsiCyTxZqY0vFZseo+kF7MXOtuTVlOCRLDJvrzZeJtLGA2GKbuG0Gh626
XDJoRbdAgl5sv0QPtpvMFI3qQWjsveKgBpoeINzH67/5ydaaesOfnymv6iJ8N6D83cZvsYauXZ0y
mfa3rvwZTdkhR+DUhxyd21XA6xYqPP96ORm0+da3kfC/31yO9x7WKqgjnr6M17wbhGaysfjzj5Hx
gKfACpTkUXi7J93ZUQ+TZWWXMOl/NxO8/EsY+6siNSGtzOO2hopCMNnFmm1PuFJcI59X2y+qY4+b
uHGq9TAa1otaYboV93W6lLNaGFgnbB8/5SQa08NTlZbochE6k2VfUOBd5R1l+8Ac6KXqX7mjFyc5
17vot/kNerZ6VhaLGDnzDs3L0OfoaioHxAup5bYqopPT2G/lmGxkSI1AJ18VUDGFN/n4eDQNrokB
TGb0n+TQvUHojV+zR2RZIX/WVHZ2iR2k9uyge05Tq4N5OzSLxNfUvRxzHa/jnVy7mI8TEgRt9xwX
46oE+3OVC+LCIO2UUAOQk33dr2Ngn0ujScW3UaPoMzTfvcE10TxECNvUatxQTOsCL6T9HhiwwCZH
U08GCiIXALVUF+YFfjL9ohhbPgkUb5eOOj5XvOIPlWjag7yy+vj3lTFf3buhigp0OpZbOT7jKjeN
Zv50S9MDIWKUwZaj6IuMlxHybsKKjGJBVYDWHSpjO82Mqgwt7OcUCsACLIb1Eygbns+d+UPHGRu5
PERgXbfG8heYEIUEYhstrhcyGxK7MUIjeIbKWLT50VMV8bBDPO13rLzvn9gv9/0SG+tHKibnNK+6
4ySC382QZW6zKEMVPSY5VfXdRx5r9fZfY/fwEEHgo4wbAEbvwkbn1PfPve631pTO24oCdf0uRvEu
HtGD0+DdIWmjoHlVV/oJAeru3e8gqTAcY0CKqkYBTm9WOJx6fGv6pm+3navZ7zwlf8Xe7DrJ2/oV
mailjFIGla/ioBZLJLrtd3ukhAl6gZ1bUOKkGSh86KqsXMcZSuNYzWWv4YAssmZXzVqbu1M/1ewn
MJeRIXWYFcsORhSnW+gth0FeInG0MXwq+HLMDxG8WdSeglxjif7hNuy84dzoKcKTtYX6hFf5H8NG
t6b4w/fC8RgYcB7rLI0/KkSS16QD7Qc567IFxqVVPKVoEjym87d5XqS1KQZtIJY0kFhzU5WdsTOg
/smhyAOhleEIfoJSoa6rMvHZKfDQgq3a82X3p0WAoA61pC44ywlHzkbTyEc+WcvxZoK0o6i1ssXd
VyH5QMXQa4W50ZrcA88yD2YbwJ/GKk49/WA0Q3fRsPRwJ3SZoO91fPEmFwCTesgCskZySEbpltWe
a+1ZyHk51DS2xXdbda9uYi1MD+CSUEP32eeu4OAN8VB6rfuctQ7AE0MLlga/5DqC0PngVfDsy6mJ
1nnY+S/QnKyTV/UvQWP7L3LIrzzKdYg3Vkn7EvTgVRPkqC4enCclSZU9VLzwkhodgngl+nXLKLXr
za0vAzvdjTZFHmQoBbMODmJ4kWv8hMJMUxvnLoJL8jA0M5U5NE8WfxCSNpbtL3DO7dFQYJlcIa9a
I2tWtZaiydJjCr4QehJxQhfJA2AaKthpnGyCPjZPbk3BMY5e7TocXt3hF8df5TnMuuG1Chw80QP3
yRpF/5rXJhWo3n6UcyZVnUQv7atcliKu7duOt+NVTN0jHj/grKmHUIm9R33qvcdKX3ZOB6F07njo
nx3jqnpW7FcrKPg7e/4ARaLTD33noCgf1DCzR34XcDHDWanZ4d8gsTMGVl65nsUfuLEu7tCaxm1W
7wOfD8D3W8B9PHSidaMB/uXwMe1+VyVGPyVjDAfW3vYTh1hdQXHlC13+vybCIpvOquhXbu8gR4iZ
VX27lH2/t7GSxl0Aq7GRb76aWzFwQkjH7RaqB/5eXYcUtK3oJyR7zbOvKpBKZsO9fkiPfZLnb7iq
xw8RwjjgYpwR1fqW6gzA6ob3x0roCkj/UKAHZLkn2YNhlh+dKXu7zQ1V82QXIz5ypmWv5Rg0utda
uNcvsIkifcqUsjxJ+ISck6iJ21WKF7Vanm74CjWt0KACd3DXUZQSjEOT/IyNDOPP+TUsJ+V423hP
PbwF/ktjlAxmzKEPK+ShFlABMZrrsZOtfwKo3GiAt169vsue0iT+Vy+np8/wIjk3R7ZJ9D3pUaXJ
gepglJJVC8uDfvS172tZXi3cNlvCUov3crqxMxtskBZt0z6CSRYPaf3ozhketejG3e2jYLvpCovL
4clP0+IJluApnfUvA7czd36W5qtR1MZ7aSPdUkPPBYyE7mVl6Yeitv0tRkg9bOi0BjER5C8GTgAb
fDP0A05b41E4AlYxJ4/XNKmiRVMX3i+km/VirN6nvKFKA8LuSQpNxG+TNaQ3VQoSZs5D5ej2Qk7J
oGHgOUs2aXowLR+AQWsGD1U3dFc2dsvRU+2nzPUdZEdcf62O+K15du3cxvCA66oiu3VAHZNMLq1m
JeNlU0GT8vQ+3k6QRPcKD8usTpFnTcmoJl6gXKAhNy9xMTvQGaa6ywIcbn1vMLeeRbXcNIfqCZHb
bo1ID/o8YdriWW+GR63tdV5aaber07E+TkmTbht4HA9jqmYe6VlFfbDGx4zvoANQLUANOmlKBJo9
c51rFfyGBjGJRd+64cG0yr2ZatZZxskmlSFovC8aszK3sttadbDJdEcsprYzDrrPsVpeyUbVDcaq
EmbZbf4+SjIZc0KOrA9lWOlbpclVGM4ptUjPLmBv20P5EORCubC3Uy5o4ysnnaJV5Vj+LuySYG8W
/VuFtPAe5Kp9kY2vtfVJhfV8H1Jj37lgwUFGz5veZ55nbsTmLAf2PdZ4KS0aF3oVcs4+CfrkaLtq
8JebWz8jw0o/w1yYSP8F4rVSCw/bJVHP9or12uXPe+FjF20NJXoEotGesACiwJ/k5bfYmt/DeeIv
yhKh0h6lJN0n0ZaaRvDWVaOxqorWPQvMKB4Mbwa1gjk4I2EbrDVdbV4Vty4X6ai7f1WBSXbKiH0e
CCWOY86pE+O2Lzroh1Hlsq01nLfAzc+I++WPyUAKTHO2QP7dt6RQ3EuRx2+3mABwkm+k9VJ2U+jp
aIdnyUZ27d63lilsk73s+pP4qywbl0c8t3dA4yWx57y4KBI8aUO5s5rKeTO1wTpaSgyTe44Sk64s
Sy/ON5giu9oqHSOAQig+K1GbntG9zM7wPdNb01Kfo5Lt4PX5z7g1lMmmGzzAMRp5fSNqgJEGTrjT
IMI+VNjePao44wC87Yy/WngwbVf8Qpcnx2AACu6kuWLjoLa579nRnYGitaArMEeeCgxPHSX/1Tnh
hVxg/eHiJLkK29w8lYUSY8GnYxeDmfuL1WKlIWPNAP5k0gR/ZSZ1e77KBcVeuKJAeSlKzCLvWUfB
JOLtSi6vG38EM/G57PNfSEPzf6W36eukYMjsRa25RbdubRptdrDnBjCJS6keyPOh1JPfg/LKSDFn
X8hL3vKn3Hamrezd4+63sRzyTH7O51fOyvuJSOPW9/598e3W8ueHJN44TtbiX/+G28L7zUXp71oP
K1G2PD9GyimP0EyDa1N30aKe1OKTU5C6guoAJW0sxIeZwmVAN5pCc8VBM0jWfT24TxhQAa7yf2iA
Sx5zP8SBrqn/fYcKLsles2z1Q4xreeNy7Kg2Vglv9Ci6xKGARG102qtmkYSRXVkRlt0AROCunIW0
7t37rAwOxta6amF7+H9fnxZWj4tC/KRAzD/Y+NscknyI443sh7ipYZ/IQwuxoflSjvo+KIxaVYs1
jwZO5Ga4t+YQGScjvEnj+T0beE6lVZw4pBoPE3ogZlx6Z46z3nkqEhP9QgpqKtnvoxyTs7IJPKyU
xsAw19YcfJ8YxgyRlADR8C6MnxpNQ8+pmECPp238VLhm/IQcjFhylMy3ckw2XU4VyKKmUmfNqWyt
Yt80Tr/1crd7rNAqWXaWp31D524PuL35G9cLuGdV+d2ooQdYbuU91o2ebZte4djfheUp5nWwHkgk
vCYI2y9E2o+/HAdCDKuNSPmBh5vFQ1sxUIVz67OvgwMsePzgWNzoV7Id/BM7w/g0Q+2kd2Hzt2Xh
/Jz7xY/QcJAFdldNBDIpNUOVMx5fsTVv6TcT7PwelWgPLdEyyi4otLkRTVhiVOiCvXmoIpEf2NXX
cNscOK8ZClqx0yOnHzj6BdB+sh4zy3myOHPyN4urN7ewxkXe5eG3os0/eUDHP6OseXA95TBSet4D
GfKOndYi86VWn14auwcUJbxjCcLAs1NUCK0ey0y7bj6Rd/ilp4lxVdUA5FiZRIvQtppPW3E6mHEO
WRc26++K+iHDqwpB7LYatoYf6Gs5hEP1Uwo37ckdx/Ycx75KrZQ7d0iaUw1tlB2P33VQqfy7KvRE
G3yANpDU42fLtWc8jR9/j4F54TnBe27oVNgYpf8zCRFnqkn1v1KY8hABj8fzCLBwF4KR3PVe0eGx
pZhrshPWFWti69rOJq4IloEnZUg2cLLHBUJ+uInNEannTbtcEgx0u/r+Xwri97Ey7gSvIFSuc4XK
lBlM+9wC3l87mOJ+ufLBA38d6/2tzRtnmNxPULSHEFfiXzYILF6t6TfbR8osia38CqdJPOCLYD1k
lhtcw0Sz+GQP+QPOzNMyJSt9DKY4PCpNlNeLe3/mR7IjdMONl9jItP8JjHONQCfB8YpCc7eFhqbu
lR7eoluE4sVtUvPC5uDohYaKtmn9EXTkxsGjCsyhq29lrCEUMkfykhHYeSk2NpKl2IVj9bOen2hK
1binzs5/yuebkUbuKWZOwaYKsEyNkH+gNxuyCMkGOEvy5npTvA4rb9zKboc24Uqzi3SHP1fM0Q29
ScVJBSoKCaVieQnIjYOaphUPCLk8epmrAlIabVTv7VdD4Ng12cazH6vmM/yilF/Maw9yrMFcc5t2
bbqSs+rkOtd5QRY39qIULaZLaSWoJdX5suPX/ct1X3wrQ08BDtUiq2PvKSpRI4ICl0E7IRTqJChL
+Mx/QhMtg1pSG+6Toeb6tp9Dw97nmyvCveNV0UE2YP1/X8luooTRIfUmUIv3GKGuh9AQe45OjMsQ
4am/l92C5eB9hbwrn35pSVouw1zxQKMF8J3V4FWpVf0km2zwMS43rczfaJ1qgBf19BOrfk/LGDnm
RNQ/qJOW2/tiw03KU99+RP1sAjBhPK0Xbr8zG9tYNnMXf2X+Z8iqruSslohkizlhs5azjRDsLiB1
bGbdgjfQsSl+vHazvXXLsVopGE0hGgsLINIxYUEGztw4eSu2jYoCemV8T+y5WMe+ZsehBzuEedg0
jLPuJRaGP8pwtPV4WKp96n6qqQApgMFGr2jdoVfa6Digzv2gV/pZ9oLIaetF1hjRUfaL+Qrb9xC1
XfxBc/waqH0qKoo0wV72Oi9iZykvvbzHFEVrUnsz4nu8SA1SBis5JRsFpOOpxs12pYwoi/vIAmH4
PQ/K6cluw9vVaLfOws3ahtMMPzDKCpUHLMLCadXiuQz6ezzIpsNqt9hMiA4dcjsH/eWKB8QViJFj
Mkatw3ITRaUHWYfkJQ9jPpKzfIWVpNa6S4W5DWaVC6tV31ro3dcE0/lnO9DQPmUY4bpiJxBoXclF
hWPly96mBC1nB/d5gtD3lplde7TtYqHGJiWSztJeh8GZoKugvHHvyllJZ5WzhSuYNf0fnWN2vNya
Zgml2VslFhtHw1T6U/bnSnZVLW94DjXe6j4hVBuUpWFNMLALAF3j0z0tIVMV2CBraCzi0j2TPGS6
QjZyMkHoVk7Knggp1934hhWqG5mWJYcGXuCLOtbtWggHBQ5Qfy94eng7azZEk7OIq/nXQCv2clI2
QOdXtrCHxyJCsycOQz4YwosPBUUTJImdx9JHPcpwUx1qTWu+Rdo4J4T1x9ALvVdz2slR1DnR4qUA
GWqB+abP0jaKYfpoMrEkyBJ1CwO3Wk9z10k7RGprXI/lLD61PzCiHQ7RqFdH2cQ5NhCrHCrkUfiz
p1OVbMu5Z02JshUNjlq5118bY7Qvkqo491oBcVwyFbsal+DBWqkZQri21SsrRL9QvMeO6dhBHuez
1Jc4a1VPUnbG87TTQHl31Wd+PIBrnlNbOMRjVjwr9LVpvafOVb867rxzAOO8UocXAzd2pMVI6ZVl
+hF2QGGRtzLxhzqoNshBjFhJFU5mt7S1MV1BtDXhxxc78tnuL3aVtwu/z79c4A3I2/ybb/azM2DR
Z5gNkpeJLQXRnLmLNrC9z6AK7LS8f8PlNd06bus/ygbcR7aGLmGswOzgmGz1vrkNLUC63p+YSm/d
faOmHya598ckt/xHD12XcxUqS3mTe+iANRia8MnlHqoV4iWyvfJw/6GlKoyFOqbxgxyTsV4/7+Yp
Gq3l3ZRkymEWd/7GDslGJaVRgQlvOgj1U4BOvGMfMgoAm8my8a3jWbIcqtlRZ9K+d85o/VK9725e
AThuAYkqfpl/r8sJ6z22/S+mil5TmbUwA1E52tUjvNTamSVa3RKXWNt0nyHN2Is8RTbOtYOTGtkq
yYfyxU7b6G/VaL75LrWTAe2RlYSGCwW6PIKeVPJmpHiaAiF0jG5ckcDSLu04LpNIwZVlKLJwb7sR
GylfwWyMJxcIdPbP2AhGyzEPt0FUDGdjzgzXds35HrsP2Yvm9HHbDe2unDmAXe6glzKPjeJ/ODuv
5caVLU2/yolzPYiBSbiO6b4g6ElZSqqSbhBl4b3H08+HZO3iPtXdMxMTFZGBlZkAVZQAZK71m7De
uB8a/z1IpIaxHpEE+CBJwksq076x8+GVH1T+YwYg49ib0bB1u0Z7Q6nkMe2N/CFA7sKbNB5mvAfy
sxbbyWvvQKHL29I+jIOaAqsyx3U4GYK/jJxwxKpHTx1/I0ctB6BBjTwYsPzI32AaP2/RIPCPao6Z
RlmU6nO9NGUcFTAY2feg/Bys7UVKCOYHTwFL9XTKL8/GnCE/ESOBg7csS/MllAMB+p564ft3Vj+p
z6M+W8cyxU5JzqgML4bu9Jzzxvbmvm/2shv1dio4+k95irxKxu2/HaBWX6+sLZcPTefR1/vsTs4o
nG48dbb17XZSUMDnMWzE/kIbnnMQZdkROHvvkRgMuelT/6nQ0m8VUvYfw4jCnV8myrltrJCfs/gK
0mf8iByct0TSgyOI7RTtufGLnJ/gicPacrI2E2LlUWrbp3ERRadu2y8q5r8P+9JpjsjyrOKxQcZc
zrxNNzRt3o2l/TLpAAdiG0sjbGmCNaCrdp2KoUUfSTobNTWOi0pP3oV5umKAMuiq9xTg6T5IM3tC
V5E/Rhx+UbFEL3VihRIYd9Qd9TvXLKCYdKpPpa76niU28ACXr2CF7t2+H74UeF384L25ggIhgpUb
kOB00uQroIRxNSMp/ErFyF0bTRs8+GGFsY/fRUdzMO1zQXZ0O07RtuJdfBSLmsbYpdNZHjnhaB8d
E5WBf+0f26JgmYzK98oZhb4pTaCnEwJJnqXr9rozh+GuWRqXG2SCo8ahHiIIGes4WbpFvBFOpL+S
YDK3rlljmLkkMUSBTij56vE62hfCoTAUD9dQG0N/qyRtjTp2igJyxY58coZnKCJvY+IGH7OL77hq
sdPQ7Sx7w01pK5Qu+AgwdybJTDG96vN9v0zVjn1rWO/suoFRsuncygssZVlbL+xXvZkcHNHTbi0v
APr686BBb6S+ePHdzMRh1BHXph+sg22q5fHWJY+McDTvyrbI9lbdftwG/zh9jvt5NWgspP4YkOeD
HDfOfk9y/6+Pk7OoPii7oWDRTE5VO6gTDmJUExBknaz8Ka5SPFiU6oPnd/4km7nM4rNqTY+3royl
8t1kJAdKoSDAkH8wYWojMbFcQk4L+R0/xsX1nOusSmwa0z2q7aR8CpPQ8tRFPcVRA+0yJcaji+Pi
B/YlArsyJLuSagreqj5CA4v+FJLhxp1UjHeUeficmT98ZF3AzHujKJx3tAXbDbiE6lCLSPvcdY+R
ozvvpYmHYQAvYIv2gP2eN+3W1JASQ2wjOtkR6eMUYaBFcCF+GT2xSFnKZjbGlDdx55xkiGKiulFw
qRFliuIqv0H5RcYs0mZetcSAqDcz4MPT3/rkxKDBkW/og95L57A4W1FNkWtpzMwN2pWM5YjshCaO
nBbKtrBsmCMHZOM7YmMEWAnd5sqj2/WgJB16PcMvczlT9l8/Qs7T3XY49c39tYvcO9tZoRholOv8
l7RJ/fuHySuA8wvxyokqzCX4pcmryHlF32frcEiHjTbGMKAq64thtsbrVJiZjGQtTEZw37/w9DBe
qSzlh9KqPAoq0SnS/PDUwa86yVA2dhPLZDPDeWH36wUVcFIH/VPvVLgbltDWan/Mt6GbwX9YeGvq
ZOonrGI+SWDbFeP2N7ibKtJu2xWL8p6Ev90gbn0AZWWs531czOOZhwtGWZNajufKitQVNWbsJ5cR
2WfZzniWYT65aYcHIHGWzuYW656fckA28lq3cI78+jhgtP1aTOlbDgz/W9XbyPOG449YV3dJNOHP
1PWDF038WwUtFrU2KpxKvJvAGOKciaI4dwalFDv2t7ORiSejUCiXsLl+SuYyfop46U/CfLz15GW2
K7Va3AEZaAPPsbVPBc8nabriaZlLStuBOoiyp/5gKE69rxVHPYRxG9yTRc82UVQUryo1iFWZY3qX
CHwbFH8dhVDvuFdj7GUwMopapXsLRoVnXEqechya/s3K4bf0fmOv5WgSxNbGx0t9K8MhmH2PDa2z
0kIz5w3v4OIwz+lJVVMsYZaj/7ZPDpjLGfIINw6vYNdz+G9PldMKrYrXAd/9Ps7VdA3FSttJdEPW
xOkRnQl0mRbEg2m2xSWzqYBYyTHW0PDWlFPrCu7AMbKOgJ6jb1ZSU2pCGe+zqWmxp88CAOKEBuY0
jlASwOqsdLV+Dvj1eNRHBySaF58yvyLTFmP6uO9bUNfj0miNG1Eaq1Mkz9QW00u2tRk5mrNw3OmJ
ZfnMMjHfYNEi7oeqr3aRouhe4M8mYXMmGTJfBtWeLk6H5Io62tZJhj7qnTsr8LExWEZ9xd+hat2h
tWDE93GpAZVoXQRsaarBjg8TRcuV4bT8d0RcVZs0Q+vOCSP3SU7UFw3bzKjtvTxFDkRJcSwbV9zJ
CGcEyg2IMMgInfnsTjNLkHNpfZzjNj2hnFxTeQyGu2F0JvAWZYQbaBdt2MA5zyniKEigVv5rMgaI
sxlJ8e4M7Q+F3MjXvlbvSOVOPynTgO90zIjcz0bEAbqt9gwnJHXjH6MyXKYSRJqZpAibhbXyaVx+
O/M4DZ6uC+XQYWl8hhF7b/boC8hmHsA8ZG6/Vu0qvXY5Dfr/LtiBvzrkxKYw8J1tHSQZ6CcPl4D1
0M6xgaS9nCD7Y1d8QUSMBYPeIiEII24BI3n2YM8fASSfTW0Uy3fdNp+GcYDgRb8VNbiGRnV5QNs4
+mRk5QasYn/XdWp3Iu2+eNQEPx1EgbBEK78IQ6s9E5E/bn7b3flDoR5aveMHy8ZmPQRR8Zmd+3OZ
D8HPfnTWOgSNQ1FM067PIc05lPFOfTtTLzBF7tVWmbB0IdRzgc5PM4cHGSbsXDHzU4O9Shb2NTOo
qeF4Gu1k2I9ascnZfTzrrhWuLYyXdmOaieeRrwGAhCeDeemZ3XjelvN330l4bI4+5q4LAplqmkO6
ikxV47sltSiyuiv+t3O/kpPiZSbYNnCcFgKGsk+4blKvdccZ0CVt8BO2kFOJ/Jyvb7mV5B2Tg9v1
rMiqd9f7qQCbsCLXnB9+3V+2/TlL+A7kKfI+dBL90EYwF3iAcZfizoIfqp0+yuvpc1k+2vXX2+1Y
CVNdW33KAi03HpTJxdwp7w9Cg8OZKI7+IPvryYp2gQo7vl2mXfuWo7KrZ89IfXfzxxlsvlCtxo7K
37jQq8+2inexE8C2+t1gKbWarSB6kHUA2W8l7D5t9JYObOoKhZdV4a+BUfprOSxrCGBC8EBXNCwB
5RzgIcGDzV02KOCRh3xQPN3EknRBpWAziRY0ESgL4zUP8r9Fv8csa2YJ/rXLMsxKwjGApQCXb2Mo
cN0T1y4fYr9XjjgeOF6fDtNny7Fr9p+8vxfdhE9I8EX4VH+Ws+pl1vivswYttz6p1U6erAt2vPr3
yY+Uc9f0/jnHqnANPFT3ZCgHXEpRYE1S0z/jr86caqi3AvcaHCIntjFyZiQPr+MicvdiwL5huaI8
r4pS/ADKVGxgPGKEW8fdNhVx+tF2+NnjNP6GMgoPESikG9mfhgVcQRG/WI3mnzo9cr3MH9OPwC6/
F37aowTnxvddnpAVkP31yM4tBT8yakb/GOdVukr19AyLdzhinDxCpqeZix5RdxSgIjOffnWJCl1/
EIkbOQOhmW2xKOVkJU6eeWNNoDRQn48jN78HptZclLIJdomP3qYMR1tEF1AXWEYw1VSmmAU1iBg5
2NrsB/3IfJJRFCnNRe3TFOlKNINlX4aLAstMMJap/KxMsPDukCHOOojajo57ZKDH4IacclrNqEEU
nulm74XbtueuL5BsGfM3yYyecsg/kZ3cS4o0VtzZ4xQ3/ia1XdPrVAXhADnP7PCRW+bJSE6+zZN9
knvdhKV5j5gipmgUyuzkEqMO8OL3GJu14C9PDbiAF8RK6m1OpX8jw9Gp1IUT8ENG1xNadhp9cnGG
PL+eHfTVr7ObTK1ZsogC4Veu7eSYtC9na04HtZzPTfM8vUxKb67HcICfU7npPjEidgECgpJvKrkP
IsUbgVs8yi53xsqUXxd02NJXdzJM+ZkfGxdfnsKe+60op+Y0t3ZzMjsFUXkZIyY8wcRcemWMqQt4
K/a/m1sfLCOxjg39WUuqApNTmqqJu0OdVs9OYsbq7ncoB+U0vQeEVjjBsE4WnRKzdP3TuAiYmMHY
r6sAu+c/BmT4R19d4QGtsDVew7oyN1jXho9Kn/w6kn1KXISP8ogqIFVBCOL/z/MoYLvVY1To9tYN
fRiLTlOrXhm79tZcGIuykX1OnE6wUXXxoIbF8DSpKjLsPMvc0ellJPcmMnIDHRwzT73fM53Gde5D
FzcZvdSLyzBo9dYWhrW2s6q4pA2IUQoeckxdJiCnOqxNxRRbOQGjt/pBJbFtwYp+yIbo2cBvYEe1
w7pQYStWvZ9Z32cbkH6lZ1/dupi9MgfrGSWdfZBzQ7O0L+Dd0b2zU/t7l7orZ5kbWFRO5VxqSomn
VUW8EpHdfFLDamvXg3EpZz949gdxTvui/USdS0e9TJlBHWePlq4Mh6TrkFUysS4N/XQjI9ko0Huf
mr1pmsnTrTfDjrYzmhlfWk6TTWZOD23Upufb1JSC6gpBE+V69WiZW6i4Ds4hIIPbqW2W+F6Ngev2
1mdHvljhnAoxphEPtiGolPpLkdSUh+5SIZWNPeT9vlTDB41aXLMlUzi2KAp2/SSO05T426J0/Gcj
KsQqRwr3GynnKxLRrvwPLBOMt6yawk0G5HKfD2KvVk597vEWa1ej0S1iakvWwJz+6mzlUNKKaKMt
VqC+b8b7rscfVlNxTK/recfaB5UkePlenMfm3RwF4p7KC9ZIywDG0efULMq3OcEbU2ORj5dz62xx
7Js+rMHLLCP8UsGn2RoQ3fa4kCGzliU8prLoi6WhjJQDhDv2s0LuOkguldnCX2rMdq2m3VS/pVBK
kWelEDr2lrKp61psZx2yf01W5EOf820KieXNsKv5IPvjOccko5rfhtZatKKBxYXmdATSpoEc05IP
TaXy69YZyjC4IvlFO3rx8vJzfQN6xWiNPOgm5X4wFHyglhPmFPUU6rRsARtusyFUvsn+pgW3ZyEx
dMqiIn+JLOOuKl3nhJod1nNj80E9zPoy/HVALv/a8/vg/38OP1YJWn/G36iMqPmPHS4S3PkVahmt
yP4W3caWmXJMPgf+T+fVzKyFTSHNAtKBt0u9HuzSfbXMCHKbIoqvRVkA4JyzEErjeTIN/2c91ZeZ
n+HDDzKSsEHd3mnsgb16HLbsQaZzG89IKiZFFz9Extoohukh69NfDW5roGzxjrzOkgOpi/1e27w5
AKVclmewYCq7PHWUlU6dX0LlxFK5Opl6ZyBquwzJcbx5M2gzy9BU6/2+iZL9dfrt9NtseTU5oGSz
eYwAv6OCuggo9MAvWU7JsIg6OFjLQDJpzsEInBfQpxno2L/6FUNoZPMUuF3MuvXLEECCjVbJvQxu
jYnWjRpRY7x1yaPCD74PZesDeuFat8bl942FH2zRyFSebv3y04wUQUQYkeb1J7heaPnxemxUt41a
lJ7sm+vKZTkcB8Uec9z0+v+7zdaU4eyr6AkLXrp3UeIrRxQq2NYYoXvpJwXaUVPMP4xAzD+K3Gkw
mNecC1rR6taNVWObTlZK6tjBB5Nt4U2LRx7BmBjvpB6PWqCD2Gm/ZshBpTXnbVSgBdFJiR7WK9eL
5DaivBi0ovLz+1x/cv86V4r83C6/XNm5jcqzutjdBYsN+ZTBEHOMsNgLVZ1XZZNalAvJkaHTjYGc
UumP6jJFNq0lPoUk9463rqQc53WHwslG9skTpniIqLAhZW8mJI8WW4ttoY19e68qqrlmE4TLpxH4
JKPBN6zk4dTq7W6IkBynFoSVSdWr+zGI0Ggy+/LZKYBHDqoovTQS/k5OkQPICAARReNbdoX9iJzy
1P0YuqH3qM+gAGWAF+kgFZBf9B8Dq/Ufhxm4oJjN6YD2icBwPWAP1CKwh1fhErduYWw7EEuenF4s
fuwxdgPHIHO+3i6TUX++b1Mo6JQiDr6xOGyi4anAdVUW9tOvjywGdzzHfnEoY0c/Z4i+AFpLeEfJ
Q9mZIB1H1cgWq2QZlgMo+Qzl+jbHhsCH/anTIE6LHolCZvd2wdtpt77IDk6TXmeH2zXk0W2uDH3y
OqdsQUAvH307/Tbt1meRZdpVif39NtcJoQ6lCatEK6v6OxUJ+kNRU+VZokgHpbuWh8j6Oaec1+Gf
AzKe/H3Ft3nOYDCO1ynXw8attgNOvNfraZna35mdQBJTnmYaA+ThdC0yvBlBh/V3sls2cq7sy8Y2
xjsaz7E/Bm6hH0Lp9NtC29yu8rcPC1UbY6skxsBg+Qluc8wWlsCKmle0UTp7H48Rmp5uWT4LTSuf
M7uIPRfdhH1sT0nKXqni557VRznFWaArhuOT7E394noGaOWMzZwS7bFljJ9lg/S76Tr6kwwaYA7H
TAl/jgDhr+MtdahN6QxAf4pH1bCpC/9WprvJ0fU2dVGWjOjeXeXq5OGt+Vvn36aOy5X+uNx/eY2r
bp78DHkYVOlfHyeF8Awrf6c0yr06qY/XQTkvId1GUXz5sa7XlfHtEwM1jfe1Xz6JiIKOGsO3gELU
vc0sZJpltfNHPwYT23TRxfqjP8rNP/vDRPS7tC1svvAWBBDyeLuyVj4HTUz0uwmRFO1WQ1+EIK14
ZDI4i8UFFFzsUCwirqU8fRmQF7qeICcixe5h2djuRlG+zNqTY8Okd5HefIlhXqCGr0RHZQndXp93
6QhSJOqC6EXMOkzMtDnJQWPuftRq1J8xabnPc9hVsluHs7amsostwXKORRYcNh31Pznaz5N6mUOv
BPneeNAPGxSzQAnJwYp1GdvMAEbA8ulaN6vwuoY3WCxTu+4DLb1ravQ6az1s1yKpCR0/vbMrPdny
f5g3tQ7Oqu8tgSCH3sSeUVkDSPgmP1zjVEHBAHEuaM0oIptUax4n8XwdE3FinUpRvCU6ys26zd7B
RBurjrSFVZ24L3URlvft3L1doynRnh0/8VR7cF+iGcl6v6sK3HgQJ8lA2Xl5GEYYRaBdMvSTcWwm
+K94bqB6CFwXteDBekLf1LygHmN6wFCjvTxXTg66jPSQnDyiVCIny0vdJpONu+swI7p3O0TPhBND
sggm8WCiYenFbAm+aV5TK9F3dgE1wm2a+6C3oj3qqLRsXbzBt7YfaOsuUuyT0hQO4l0cASoJuR0H
RpFaDq/DfugDLRgbIOs2lgcdrOhNKPIljxYUD7KRA+XC6fNN0u3hlB9E4GDUmEBPHCdtl6oTmkRx
0DqHJM2+ZZ0zwGUS0+dxVsddYhlAMUoQDEbl69WutlrtTrPVZoVLrrZtbRSV1nVRWbh9qdwGCx6V
UlCN9qYbXvGoM/nFneB36snRCZ7XUynGhWhtnQs2QKuO/cl6wBbgBIO1vEQAyxA1nz6oEa4opSvo
p/V9tJ0UpVj7ZR1eeukN3sbrypn7R9mF77xYly2Gqb0z+A9ZgJ6uPtXZt1Lr1skYW++mHrQUYV0A
M3n1WfoqO01Y37eau5GRgr1Z37/aLV7PwSJuOC5rLVSo0mklD7O8QotKmb43+HUgjMuWqVGnddrg
hZJ0rqBWpGUH04d+HFcZDC6QPK+DHqVwlGr3+8R/NTBY5+fUEzRzaqkn95OnOUnzlIdRscNsxQfJ
P0MLzIt4m7ZKsivV8Z3NMYJPS2MCm8e3ZjlEpDY+VXHXLbHvgwyKrgOanJ2aiB1kJTXAeFnyjm6h
b1k71d5k4EB47ZzKfR8I8tDou7srdY5db9BV9kMmhhXjnCvo+yGfmAyPYTcml8xFPJFHNpnTRAtO
ejxmL7HbkS5D8G3TSqXFOFbPQ1D/kINF4L61cVieIU18wB2arvJTVIz9x2l6k8JT2iJIJYDAHYaU
vyoZyoFKj/W1DwBnkWtAs0o2xbRFDUhBYYJ8ygroy3Rvwy+HY250Hlz3aeHST2j6FZW+StLkYyo6
a692Vmqt81FNz7MF92mZIlT9OyqL7V5GtkVCFNbdf7qSHJWfo6jhhw0y/dfV9KhOz4NpXK8mp/V5
j9hDmae7cujT7VDGMfopfnfp8Ld6LFzFk9HYVWgytD4cdPzVD/qs95cusM1jorT1KuvnRdk8sI9j
1QUPcnKsA4IrjQC3XTfGcHYwXipfxUe+QVH5hDAfjh1SlmsJTd9+uea85Ogfk5cQ1d50X81zuQKl
viQ1llTG3/IZSFSuNXLFR7gw9VlmPwLcKvHNnRbuoEXhsM/a5xQtWR6eabOxUsP9gnLdwuvF0rMA
Z0HtU9Wm7Nlt4SQl2Lm+dxFmpr7z0ZqW8Ra4aripfH9Cs0IXR+Ga7lbFKgr+mm+saoxPv1FHWklF
OrdXPgoTZKQlHwWGOgzw6333nEJfXUn6kQxh4KOesqDzZej/DkWiPlzPLRJA42Oc9F6jRGLXZTbW
YNjQrcawdB+lOZg6KABqQx3SIdKuuocsYfyArlT4OLnVD3gb1CdiJSY3A+5dhllU8ahP4p2SdwLt
zajDoZ1yvufEqnr1BgAe8is0EI1+QfD7RIrVhXhy3y1u48PSyKMgF+DOMUwznddQV4PuEJm8mEvd
TJEZsrqjxK+qA0p3MtQRUXqVYYR4w1H91zB30RiwINKspKVIpbSJF1RlcVBwnSNtiGpUaULBl6PG
otzb7H1NqPw9dirPDKf3JB75hltmw6PhLB68gLBB5LWbQ3BhlLKGLLx0am2fHMpFTzK9CsaXN7iK
ptfSJfsd37l2yQnpwj5eZskTr3+zBgQ01BfUj8mYbM9yivg+rEsMmuYWNRkh6q9WtTOQ5tvUqgvD
yQMYnK5DC8yCY2me9IeRBjDyCI4x7OMZUYM/BsDi/1RR2znc+sGTBus+TnFispE2YutBwSIQqFxy
FITNfsTn4O7WX7hl6oV2hk7eMuPajA3KGn5HZShZXKNCUfjn5XJlI5qN38RfW2yHqHsr9/IXZ4Ix
vkXBbCWPIR5AEpUsx35H/3re7NbJwedJvsrdIfUa8Mpr3tt4W9+45zeKemtOT6zMzN1Yi2XTGaju
QFKzPUrd2rHGdavvc9g1Qn1OyDVt2B2V2Jw52DWiurIrQLQ+yFFdsRAAmsUACHEZnTBaRYMhZ3u5
nKxZiFKUqrK5TjYaVglNXe+kJWK3OCg6NbJJ4zT9bJZI9t+aW5+e1ZccCNpeDt76/aaeVqatTVSd
w00eTMYzdQ/rtcONNs3m5iIjB7i+X7BOlZExk61ojWuAIrTVUb6e+nl8ReJPzijMdnqIFHE0UUOF
xYiooJVooMeXptX9X0f/VV80IrAk6hpS+/99spzSm/pnnS3e7nqCaVvHGC9jIRQNrhIrF+Sk6wNQ
ZEwUijB7duwMO9RuSr8boLLMjEoUZRjqqSjlawOJXEdD0yey8ZYvEtHi5+FG7/iKnvNGr34YQr+3
+nz8nGAmsHbt3r/TM1M5JkZKSjESVP6j71maq+wtWv3NahBta4OueHGRjlrjP688hSnkExYxFmVk
e9yaYWThLWQ6u8ynjjnwSz5ESlYck9INTuioa3uWvNa513y8QjuxyrROfeLP9DxEbnkv12pZUbR7
pFywNElOVl69NbGVf5qnKtgoLIlIUdnJSQ+zYYtXVfyCCGK9qrNh/hF+hEht/Mh4qa7mMlJ3MIcz
b+ir+QFoyLtABfRTUev5MSfh6uF4rrxNMyKYKZ+9laNhk7+D4t8uDl0vOEiAHu714KUMG/w+0ia+
1MnUr3lD5s+12bGEG4r6qXOQrKnaGNJA5VPwVSvtIRgbmG2ab9/3iW9stVCJ7kEFFDt90isEpwpr
5xbpfO4BBnkVlgZu7pef7bDYRCRzXtpaM+4DURXQYegv09bdYPYG+p4NKSvY+iGGrnQiT/iulQ1m
B7BW8w2AKhQyUQp+lk1ZFJ98SwnObkJCwECT8GHBTVmmA5UFrt2mK6gp75rc1PeDrT0185jfxaRH
7jIby4ZV7Oaa989//M//+F/fxn8LfhSPRQq9MP9HTgmoQFu1+fd/asJQ//mP8jpw+P7v/zSF5bhC
qOyNTHTgLYovjH/78oyG2zL/f3SJXbHpGGKvQWv4MMV7nFygzGZSKnlp4LHigVDjC3Trk0eh5poU
Z8hboRz61ykm4H9Wa3+bWy5izKjRL+UMEnxzKX5OkWrubVRpwo0h0D/QWHTvgy7ga9QXegerhGHV
VtmI+AidKhlWRN98daUWPItbK0FvCFjzWoaKVSv38gjnaOMwxuYLzD3HwAbmr4FGtzc1mEQUe5cB
0bnumqygvg71ei8aQFP+YJpP5Jv0x7LEgboms1OYSYbVTH6RY2GSWk+gg7p9XmMx45RuhltFLbpN
Ww0vllXAORLZkLIaDx4gI6I21I7WgwFR6SF0hXrW9IQVTG5fu+SgGGJEnaIINUZtrrA8Xs4I8/e+
7o5QaucXYLeUd0s7AQnfIOOl3qHVbn4Rbp8BPUKfNROd/jwH4Y8on80vdTq0qxwl272aIxyV8b9g
cVWuRzWvni0Fu0RzbC+IeZLXXIwXuwblPkQHrZMcjLQKVrgVg/JdRjFdYpsgav7Al3Cw3WKnWaG7
lqE1BtphmE18PVVYWOSDYuAPJAJGi99dHsfDXseVQFkFC+U1AhEDiVVz3wDWQbdIU+TVgr6kllFk
6CbIw2vvrNnZQbfKn7419+e8qPpzG01oa1FLAXJv+uoxLeLpUhb5BDdGDdcybEfeaLkNdpMxqpvT
JRTJh3AcgxTxCsUSjGMEfpuoupjVyvbtr8UYi60O6uqsRX7xt0b2hdkXx0mcF1uJ0ezo7O9agwLu
RJ7xENbChSEwu2/ZFCkbA4rTToZVZGRoKA/5SYbIr+3U/jnT6uRJNmGVpsdJHX5yz22K2UabCJmO
LQYl1o4NrPOuTJ9Q+mw/j3WMkhM0qY2BmM77OOBxWXfDxVIPkxIDMYlVyIIKKoBxjcY3lTcd26G0
Zf231JfwCFVXZOYFlD2VR7GFikI/5miq4jKitq4FxaB0LnVGMWPO2f2P7Tjvaxbt73PyOjh58hlj
mvxYGhbO30u3ZVU/2SNqj1QOksdWw+69XfpTBet4PdVJB4my+zR17Uqzmv7IjhvDeUP3jyTKf7az
mz+r9pg/W0XirGtt4qlcTsYdeYUz1G3qknAB8Jp1HzEbyC4zj9Dt0AvEyJZQ6V3UYbYL4zCZULzF
k3rDK2L4MQXRxZ7H4osTMChqo/rUmBaMftvvzkEtyo2LMEPo4jBmG2jyy2ZeGM2o/L9EMLkeWlOr
HvohtIBxKAk5D6eYYJ5b6hYriI9Bz4Kz8Is4XsPFoeqrptsKsKUJteh5gDH5rFcV3zBeDQcZyoHY
6jwtt3WvSRerYUfL29XgquW58PPqbDe515nNfDRbvzwHnVFu2DZHuxYDBQ/x0PITyMJw5YqH2IrQ
WQmMQx2M5WeY+mKjRlGAeoKwHjrc7zyfgu23If429aW1gf+Rntwxfhx8S33sdX18a63vhokRpgNX
gjWYUt6D7UWebEryrTBK1iCxVqJSw4BsjA6YhxWP+AMgjq6qw7lHQxtd0DGlhqC1a1t1mo/erJ/7
Nh0vI9bPZ0sffCSW6Qdy/Q63atg0FQIoE0+fZ5Zy9ra3QoqimhM9yz48QUII11O1T4HIUH6Ou52T
a/kj+GXj4A72NxlNmn+e9D58aobwsTNH9wceClCunPzLsOFhmUzDBR5SPtxXep6RTwG6Y3cP82Cv
DWcon+u6SnYBKypSsHGD7QJa//Fc4PiMBArOXHbxE95+6KY/54FdjB136muusz0G4lrc1WptHXUE
ybwSH/KtSIa9n3f8qYxx9SCPXANKXKNMwZpFVPNMihA4cGzX+NcKd5UkGDEaKdoEVWMEKJpYj86k
FPjXsAKasq9zZjk/CtF8nyo1fePxVm1KMhB3qj6grFCxBgn68AhryTyGM1VaecQ636Rq9q+dlI93
eekne5JxX9wa8uRkRMELAuXKo9GhHbJEssvESIF1hn2W0aRk5uLJYmzCVlcuLtvkMxXmj5nE2/NM
AvjBMNMvSaQHH3Y9FWuQztmp1IL2FSUN9PWT8GOoM2xdyP3vUaeMiqR541s8u0ZXfsUFKvCqyO0e
ejzqztA/sGjPxuJrg/2wxuP3YLUB6eUq1u8j2z0HroGN6xLFo6h3qhm3Xgu8eINAjbKPRSI+K5mx
bkCmvYZVXN2lKo5HQySqT4gorMtgBrqTaBfZxHX65vD3fScjtsXzFrMDcx1V1WUaJ3UPQKk4x2qX
n6dY5NejCCoYSXS7PQ9s7HaocXlOFxbbMsJJIFDz9KylfnJtZJjzVicDtnTehkUxGGs3L5U/B+Q8
Ixt6fCx6TSFJq1TekHIDOI5Z7+CnI5DfkXp5GN3pq0J96XCN6oYus9VXaV2Oa5ftAfkcCyznjGKQ
vYSSyFzVtnVmP8BiakkqQPf6FUrWswwHNDz/nBxR0lwLHAZ2KagWbOjFe6AH7mb433yd2XKdyLZF
v4gI2gRed6/dqZdsvRCybNP3kDRffwcpV6lO3RPnhSIT5LKlLchca84xe31mEepa3/E68oHjfeJ5
9SpdCu0Zgp4bdgZIpUSTNtSJDyna2kd3KdljPSWHWi7ru2U44VM9Ei1N9bqek2Y9zndV3opDNcxk
+pIVhZExgFuwvCMJI331ZVDsgi6BnodJ9qqJbrwiDty2YApPvk8IMH285erI1jYxs3tZp/EhIzOQ
uPSxecXC9mRaHe5hc56eiRqh6pg0r5lbGRdbhy0dQ+S99d3uVpBh0+B4lMGp+fsQzDabJCO8Fda2
txz9FgW0cZ9k4evYu+l3CHn21jaBbKnhkvXAP0u+gPtYIxvrWJn4ywNBZiR3afL6OYxMAIEZGKcT
atiC4lVc7Ry4xhdrOagz3/RWsKiGkxrp2mQOK3VKzcTauRb4X1h6+aGOnCenskncGBeXfgEOh8VW
OHW7LvIWYC3LM1I2xebzp25jDkxT3Gmfn4ll6IM7PKpPDK6HP8Ovq71PaIMuW5u4165/SnpTgiB0
C/xUDAvDTo4V0A/SERimY9yigWSh6QxrQGrivlnaQb0XDzdtj26mHPA1LEFMV92hg9zaPDPiLrif
vcQKV9oSbAUEMtK0Ox7h5Rug9nBd1On0aBb9tC2xE13I8RP7jhQJhAHRAyyFZD/Q8joFWNZRw7iz
u2ttsz8EvXfjdhD62Ia2d6LWwASxQCs1Hg6CZcMW9ph2qw5jHoZ3wZiu2TpG1zROwIVkgNYObUWz
yMho1cGHx3VUG5KmYpsvQJtkRwaue5tKy9wOpTbczRiVtl7ghlS4I+IJ/bK7q+cYEkqbxjs1VAdW
aqhdDP32a0rrgTlh0TxoIkzOxYJBGT2YIIOXatups+LzsBzUmTrYWLm3HeZQVtjhfNRaazraej+R
W/jXUM2pw9ecuuVzLvnm4sbp5tnH1Bu6FPaBCfhDfpZw+N5wO/bbvBnam8Gxk2897Jievs2bwOOy
T3m+712CuB6M3CXrMsY4HybBYeoLGg1wkFma0mly5Riu1Zw6CMuo76x74Nb1ucKbsoM6sE8le6Mq
tGOUfB7VciqNR1b/G2Hl2s2QdpSckbfWx5EPt7FVp5/j2GnwLC6XkB2YG+njZDl5ZTrR7OZ/glL5
Lh5s8ZI9eLQlXrDPY7ULoR/pMlj3opheU0vD+6DltCdcVHro2zZJqXev7EZTDBSxu7VLS75GolgF
uIbhoVB6jtOIxLBE5tREmfs6/O85cxiex0YiMEctyFM0Au0QgKijJOmyKC6HY+rV+BroEQ8EwEPp
AxhV8wsPCfxaTcI9D71Bpd0PtkVUhnsnqTpaSRxANv45M2nnUTYr2Nb4nq3tZeKfdFsm21Fr19Zi
HG8nnRahkQz3omznFVLi9qPW+r3Zx+KbHzrG1kyG8KQ5pbgBWzhv8sLuH2U+egfXNKBpE9Lx2MQt
c1jBIzd9MA1ZXeLEEs9WyQ+hHN0HNfKpdzQgHh4BLLjP7QjnNTWLp5pf533nYGgO2MZuS1kPR1fT
nIc6zX41hLW/54ZVraRjtEQmxPMprVN7Q8hgBuWOHRbBLVDqdOgjlArDLYtnWs3LXB/FhG/ORnKY
VHcaCutT5Ug8q25JRGXgBbSQwfcbBZGOPQCtRHePJoT9TTu1/Ll2bm1HNB/XujA2elIC7WAFMs5Z
cCYQbVxbeSU3X3PqglyuqjN1QaRQ/qcOc7+a41sRbC1WFYcKTRMCszB+TzPXgXZEkkrbSPfa471b
OcsFuhW/pUWmtTb23jrGuYFncVnjqcPUe5yVKZPqNKrHbeeFxGAThLH2cWJvMlq+ZxOQ6tleDmpo
QMk96l6drCbnzcHZ9uplLuVQl1hPNaSZOG4dSLMHNRzd6q0E4X43EG/z5AHdVNM6sNGTXZiEW+ix
++pN3UT3sDgAuLBo9sCv6Yndfo1GBGCy16uPoeUDPuYmEQrDttdQQyLFqS7jnHrvpas1Kw1x7g0A
VfIewqo76nQkPg9Am/6cdRP7qlWCoiubNfsQGVb7eYs6a9TVf5zKqou3JfqtVcASLUgq4tENWIa+
6NnJloMDk1M37uzlEHpWviPViP6vcLF7jyTJwCl/qnLdOXdN5DxEIzQU8hKjFa1y+wFtn/2AuBPr
Iiz1G9bk9oOozOY2tJ2dusjf1b4FR2ndeLZd3pZArm6LRpqXIelXSWrvpWlkt1aUy7ucMMo7fhBQ
TpPak3fqTDhGtI6pBe6/5viAg61k2Q8E6z9uNudmm8N4Z6kAZrGnY3XjzeN7W3nZg9A9ce4pja/L
vprelnlwKvkDGFhxjhFZg6dzRzVfYWPf5uzggDDg1CNKgYde1VY3FJadY+N0D6n7Yy7jgHAMr70n
EEC/KmBM3dL5B+jgo3mHNwNGgoi7ILM2yVTmTwRZDjTNb9y+rzY8n7pX8qSmTTcl8Y1piO7VqpPv
ZBMFt5PnBTTIvqubpEliTeKNrLaXr2kjq91b5uhu1dd0osJhktnd6fNPtJsDicPJIzX1cu3l/a9I
2P3x64A8/5/DYYjoqyXD/5vLk6Ol5dM9cV5E7IRWzisLPoWzHKqevYpRPJgLZcKoDHOfzWgoErK2
1nVDEcSMJyT1wBZWGkndQ5GIX3VdvArh9d9TnqjroGzE4zyk+dYfbP+KOiVi19LZJAB4GiChtt9Z
1rShlmDy7IJjRVJY8vQ5HIVeLB41QqfYrSP3cQmvXngS8QKZUIcoHIx9K0wYzKJd9C4pvzB24b6b
mUwXLL53LwcHRw8dkg10z/h1TFtEu0hWh2g7UAaje470rmukf98bRAV4diy/JRbdntnWoLmyPIhY
Jd91tXeV1OQOVUN+wUwAA0aM5TSNWN8OUwJ0JZpJPLNCOoHmYnYvyElcRsKGeZ9Du12roWW22kMU
dwcKZBe2fgbr9Ql8XlIlP3TH6Y+DHSDWXA6eydbAIjJn38Ic2cfUX7azmOJ1BP/spWtZMLDyi79l
hoFm1Z/z72MNNjRhdfaW6/mvlsp12tQPbeTWx3o5qDO3G1g3qFP88JyqS/D+DsQ3i707ulq28pqU
95I69XVXgpgkWAwuJ9kXUW2dCH+8jh61224EkMBq2nSPoV94R0LT3OPnEPbioXIEoZLUkZSXMGmn
6d4dvOrS1sVJjdQ8/dL05PXlW+AvnuFZJNnN6NCUMhdDsLplHmS7L+m14gfBAGbJWTwFyXOulXhC
fMyrTkh5qNe8LVUn+1fCu0VPKu8HRZAfg/TTt2CqMPJrjth4sgkvYXso20p8N8lG3neVmwEhFMYb
+43axE0AiXM/4e/bt/akfUfxBYQmRgrd3juEgeyt3npTrcCv1t7XUM2NevM6GF7y2fxTU+qOrzag
cEhc4Tv+8fVnkOdSruBpNAfZ48h0J/I8u6rYNJY3vwPHNNduahi3duULovly4CbS3qleQPeNTkJ2
q84xjPJgXjoErfGkRZLG/t8zalpCFBwHVEFqpA5NjzOVZ5zj+94Ta5lu2w/DuNPH2n9yAPkeyqAp
NmE9UvqVc3sKfH9YqasExta3jUUvabkoidF8FGhXXA2GWlti4EUgcP95bcZDUKWC9cTyf8mIDV+n
fdjdlBn8jzBxpi0klhr5FAfyN+oTDfw/Q/KPzX3otRc1XyM2rVbqPiOwvoFLGw6SLjnyakHSx9Lg
UIeBEs61NHNt78g5/+x8qLmvW8jNjoxxvv5rGposzbku6vf/utDY8bjLU/Jw1YU6QXo9DXp9InC6
3DQEaj3NeUkwmZXI1yoNeNWPM0ZoP8GibAQfZqHd0IYEe9AKgimhSgE5qOnIU7Jfuea003eN67g/
eCT02IQNkir5GGxNrdCvqQnL2YLKdRMMpn/xQbJtRTvlj0045IcURPylaPGCrOQCx4F+qO2ERQfG
7aSA7MhldUGdqbnBAnRQ6/ZBzc+YXdZ11MBaF2F7VQdZT7vWMeRJn/Pr/26yOe6/W2y+q5vCEx49
NssxLe8/W2wQ+wFZs+1ZgwZap5aZr/puKI7TovHNZJM+9OQJayUPat9LsW+Z2EWC6kcXCBxUPZBT
J4Gl7WnjSPw2F6L8PkOa/M5/nYEY91ZqzdloRXexal4yGJHDN0sbdmYhgFzGSUrqdJptWY/nO92w
9AIq/QgltXFJv9WTG63qxF0qtU3qmf0ZoyaVeSC0E72bQmxot8/rONFpOcVhuvcDtz3E7oAalV/M
01TLaW/zqLrVYi3dEnk/HfjSl3gpsaXLgTZL8XlohJT7rgieNdIEjv/7m+z9u4/p6hAVgbw4jmDZ
6/rL9X/0McMmmbUGfMWqlRk//68mJnudfZAPFjyUvxublEgwfo2kXGgdwFkKZqUx69s+CGkJLUM2
VoAuiffeNVVqH6kxeGsCOYAlTV77FMLn4KnZTzexW9l3QdEABNPC9mf+3vha9NOwzXLdmkaFPiT1
b3Q7DHahCfS7Kpufut5pD07Lm22nheYrvU3jrA5z5ulni2/NOffEiJoeeoErnPZhNMDBOgOEEDVU
hzJ0zFV0BUiZnSWcqZcmwjivD+H3cPatQ2OgGreaNvpOreeDWBQDUWAWs/oBL7Tcxc7NhBcPJb+A
Gbqm1zofijgf7/UhD1Zx2A4/m/c+HL2dIbJpp4QAdEhgysfyXo1MsyEBWAMwiJchfAwMMHX/+2dq
ua7zr18d1zbgoPi8PFH4WYb7r+60DIIonMbaonZx7aOo+EC4Ahfe78ZbGSXmKSy7bItDvn1rW2LQ
lzv0KPnQSZfPag+DRawH27j320tduAcV6WBCw7wxbeOtKCPgG70/ou5cg4cz7yE7Jw/u5NO2Ct1f
sd+R/mGJV1NZbbWJ8JPIj/7RGgfmbVMNGZwdEMPx4pBPAsOwsTbEp+6c2pInZ8yCRZ0EMHYlQ/6B
PKOgWwna+84SUVjjmL2MpDcPGxZiLC/HeKI+XkwrYMaR7/rnau6aS04R8yLp142kI4E7yBzM47Y4
hWldnwa65dFWs5BdR7i6nXATm2lLOYB25+Rl0QH05sUdZuOEHP7Jma3uDFDOePJE/4BEy7hOU2k8
sd/P1vWUn9ykizfSS6fT18GO++kUvBe8a5+N0qBW1acEzaWAgPVwgjbrZs4tNXb7tpbWNSkH0tuW
0eBBNXMdjYyBsUP/ndnmfcpi9mDySD/4nVi29K5YoWQRPwklghe9CTXPZ1vOCr7Wk5gaznIK09dh
KXcsEf55geHdorv3b9UZwOV20wg737R6cqSQFpxFDZYrxme/ivIc2MbQi+dBdD/rcQyvSkTUjcH3
vkL524IWAC4T0Y7WzfaBPN6SDQyvJ9Z7zQYkPu4yAE0Xr2iiiwABHlVmfUKUY56N+U7PUE5C/Yqf
GwcZJrQKCF7LkDJZtOstV9uqq0iVCnR4Xb7Jc29HCPTwMvKinKvS3olBJDukquHtwH4J00FZ7oow
Cm+T0kMCPvVpszeo+68+x+oSNCFSZFCM7m3wRmI98kzZ27M8wtXVKdCxjEZ/aVLjJPiwrpHYs9c3
HjAyWptS4IRSki916HkvjYDF79SIhbl5COp8Wgl2WgBHoIhM/e8ef/opktJ+SOtiOvth8tKY+J6s
0p83tSmfKvKmUNNm09rpCu22pEfzXKfBVvBpf0cDSlxHPngno6mte5qcKSvZYHg3oBsSfYdcu4aJ
g5XvbFpvhMbCnvZ8p1upKbHMS6vqeZ3Y9RphMYmMtkmoeAZFV+ONQPN5GXpgp8iSXEjV0zF23Oko
+IPzlRrryPxWw9T/VI9atNHE/VqpcxkD8TEt3NI45iHeVXbD7wzDzNWfbAPjmZ4eLSh9Z/UrmFlO
fcl9mttJWTgbNacOiSTjHVLLvrPwiFGdimFoufNMtsdySsxKfoQepFR+iBCzXSz496mh4nc3BpoW
xEzGFltFd4GNDxXeNZ5k42SPdfFrcnJ+mXWoUN34syEWK1rNZbvr21b7CIrqdzdJ8ikgsV2DoAUP
R31nq/AHTTxOZ1JS/zANZg1b78Fo3RrySIvTfpoe1AhzanMP4CQCzCeHYIcQcADuBM8ae/Ae62Bw
bHD40HxaTr8OOWyl9Ux3ZiccAkLJX/O2JtW49/7Etsl4D9OnSKT9Y+rkMb/V1fiAgSHeLv2EXcLH
bptpmn1uqoCXG5ZxyJWtfV4YoWdaU4BXy8Tpb9zEOwjLl8SAWqF+mgiX3bcGr+9lBFxdP6kzdUgi
MybKocYVkZMmittvzo6Rp53z2gWYUHv5ZqbXt6Ffk11K2433PfxsaMxhfnG7NruoC+pMzalhJhpz
BTjU5t/Gl6Fm/3MfNUBvHbayRk9UmBfA7+G+p73Op5r9Pp7cxsaNEKcmUZyPoGjDw6gld3k4pDTb
OFAFu5NhJfhEB+OGlez0TWqYhrt8ri6T44cvxVyzVmW+zy3nRlDqARSe2uc2omaVEthySdmB4Gg6
S4I5L8VA0sLnfAOOcVjlEUivABXxWt0MYKhYR3nXbJ2p5NszDOy6c3+4o2h8HwY+fpClx1eYzcOU
68FFTRVN/iv0XG9f2+732mdrzPo1LTb60PfnaAm0Q5+N5MIKs12Cwj9Z8aIs1mEBDt7w80elkF1G
I6iVx88FVjd9XlMK6eKvEVuucat7gC68SIKctj8i4cMXboosvjQYI6xfyZC53+MRwhe7I6K9lqE5
gfAY/eZlsDxEY3lSpTubqMtLI0pzyy9muG372j4a4H43kSOOQpb+e6IhIG2wtFzHmYpXOgzFWl0A
V3XEPrPptbo4inwgRfAfpyjLeaw7+ascGv/o1r5/VGd6p/vQDjmwePxzpi4kucQa1AKPrDueU63u
R2swWcYGr1XuwWFOPloaxrrv790pILM9bjGvImd5Qioee/tJo9qaEHONkOfQQMy9NiBVPg81ehsA
Lc5vuynFlcB2AofU1YzkNTo57fHrXqFuGT4y7S2SibU3DPERGXHjHLWeodAseD8TOnHUZtk+NFJi
XlgGqJe/OgPQMZ70OHvpwqY8NfWYP1YpeQWiM+OjGg4uibDFrBPHjUukZPedfcTGTDcLAMpjgJrr
ZmE29WVTQBArrYvuoQNSZ4Xd3Oa12VLhrMyTQU9oXznZ6KyajFaq4V0FJTYyrt3g1EbOvbR4QC+o
L1Md4sqmZdLxPmRKS/T0vurnEqbI9WtGnY2gU5EYdLefX8xqbR+bNiydOawep1L+IHjSewVZuEbN
px3VIV3OJtIWvSgZb12U2zd17xL349bVWxW8JyMI43xOcK0gXcSvn433YpLlqnSz4H1uut9pRaoy
ZqCHUs7eijVK+Epn98+Zu5xRZwhf1Zm6mqZJDcWctvZ/uVfNff1JbOyOSMuqG4gE29xOjEu1+L4y
09EvapgUmJriPnudlpgNdQjY4H2eZVlu7amSfDf0XDtby0HdQcGvPfWeuy0b4O51khpngEENzasp
Ojg6tJBpwk4FwDp8IeQa4uzYTB8OVudsmq295+nyaNvFoSe45Ydrh9ZqJmDyCbv3jLY+xdhHW/ve
capLEwvvFSf6uM3G0Tyloq2uhZeUcFA8n6CloZSrMIQtR6G726NvHC5oeDpa7KO7S43xY9aq5uKn
4FDSzmzeSz+6hZEePss4M6ivmc7WIkKanlvyFFUaizA9nQ+KFAMaP6eujthBISLUVaejqSGaXNv1
rqejQMnkOvXxMMZOAIs5ZqUaWTqBU435YhD0YefN+NiUY39oUroS5DcZJ29Zbg/EjGlamx7VSM1T
5PxzUZ11IiYXXoqDukNNfX35172d/h4KXz+KqfPwb9KU8emcn9TBXc5KwINirU6R1mI8hLMQ2114
yg0tPM2mGRKsw1Cd0U8I6QCH4WZmr7deUpNSj8LQJGWEQRpAY87DcA7b28D8OWpduFVuEOULcXKy
6BHErvK8rB8StlpLUvmPoAS3n/XWlo58ttMXjFGYV38OashCDB8QJgzeITq9iND+PYNhykvbfmsD
tGyNnacPbLbZFUdJAQtUp4jp5xj6IHElNlyVxPLzLa/DZBUlPZE9nh1S07Cmt9QVN1UYT89OXh14
U/SbsjKsx4i/wkox4EnDWbXE6Ly6Cbt6qPnHXNA+dYSBoYhlM7Axz2/3KqiucughZpRk6RbXm3mW
co2xZ4JLbkEP7brx80zNqWFfAkZrwvw9cPRtVVrip20nv5s0jZ7TUAy7rhbG0ZI733XHZ1fe2XZc
vdLNA9Qj4yf4KocuF9p97bBGcUtabMr4HJrRB9tV7X5qh/DyNd9E2o+v+zuA/CuUlfQdG+cxqitE
CGGzm9MqpzdW1/FqMKtvdg2UrVtwWXgfra1LW5s2BTis2fVZVQ76Utd28ycrH8dVWEwotfO4X8ej
k390w+Is9qLnTnM+qqh5jRZPVeZPWBl4Yu0dWJKPoa6bDyjw0v1YD8j8PQ9CS7uGfTa9qWlvtvR9
5eMLsBL74veQFUqR9Efb0DFjMQpD3716RSwtVvTWXUWNITdNhMgan0k91F/VsNAyYjpl5AVXkiDS
33XaHuO5in6iMn0JeiN+ZxlNN5U8mW/hIsNrsYw9p3PjrJ2W+B6KWGKTQty488BCrvKu/aDAGj2k
VmWtvTTuX0XhsWk0p+nDHsP9WBLURTHkdyFJXMJD8+TnrcZqgz96sMjEJV2ygyurEWlZRrfWYrFE
+WavxETYk99rFxaU/THtdTD+eQh6oohg+i4+JZTU52EMYKghIr+T0Cg2FNx/O/ZMrPZy8GWRXaoh
+27robtXU41GlqujHWzb9B8yVqdHmRrDaqSmV6wLraA61Xr0zew4eHCIFzkBxf+tbvaqMSaDl/Rn
HPQrPdajH8ny0kMLWaH6m9s7emM6vXjwRmM+P2PGbp4KXQCXLNhmsNHvNuW85AOFuE5bMJv3OH7d
pYAVnIoQIETEM3FPYLZ7y0IWdomd+M9TFjfkFLrBD6Os9ogCUPvAcl2XVkkSdNL+nmb7F+W56aLp
pn4NW+sQShHna0845tbGUrSVgTGQzchBa7tr5JXDRU0Jv7Z3rMNI0/Tzg4Gd9zYukj+HwoSCyVIv
2rSp16woXXsr5LvsZc0+JaIQnt0pXjazZqCJc12mT65nUJSO2ozwi4QGcEKnrZYA3NTQRiN9X2s/
1aDwrW2Zl+0FIxWkQsomTzzig1WVZcG3CruLH5TFhxGxxnS1MEQcBSGDXlVs5++tjN2N7/v5ec4r
uoQVjj3HT/NXwcK5MTNr3IQAJC7xcoAqCPouFY/FbAWPoW885elgXfpQk5eyhGPieWcqE+OrxvL8
LAikJTGw0V/CNF6HSMIIgxntb19nCQJe+uNN9RBSuAMe5J2beYbYmVnXzBK0zU3y4lbqAv5n2iT9
qaNdsi07LTjFaGNPoY1LiGwE58LHt1vHqd49VHXZPegaWULNQA/B3dZ+V6BXrY2nzqFtWhAbs1ND
S3O0TZHJB0B0WC9QuWHrxsIf28N0qWRsPNtRjDEO5axkybzWcvcy0pxxWBsl2bbvqUuRgmseqAUZ
PCY05ynGQR+2bfGtC4ro2BpRhRRUFN/8wunWyCTmk9+FhNtUcXCqQ361HV2wV6K39GTZZrbRnJxI
s76TfNCQjYCpL1fkGWv3CXKoI0oGYxtMUf/mAF82m0H+GMo44Q3setice4ummTuvaj9IMIPn0a3W
5qnNjtOft050GzZoYCvaJWASOGh6E4DX8gfrkI5osqfm2rta+agOmK14qfsdvFZ7Lh8xdQZHv4QT
p64GU93fLUg84CjaBpI3vvCRpfmqckVzw2r9A4Wuz55ddAfTcMeX0QDpL+ml6bG9yZtqZuOYeMcG
cdFx0kaCRiysUFYvs73vDezgHUlNlHCpYZDO1dcMdAbGYO8Bf033An3YekoEio5AbsVsbcyBBHQC
ZqNrFGekcy5R2XIgmYCa07uapyObn4Tv78iWsK5I6aJDPMNp+dzfYBhuDhoreLG3ZELMFzFb23aq
u1UPdBQzmpufx+Wghv9trg0OVIzBEOBA22oKxriQFxFYhqfEqZ/yhbkIR3m882VbbiEUefbN/WfJ
w5qbamOZjbbtAr+51522v6CmOiqxR5v30X3fUHtalCBKE6JUI4ajRVSz/pKIeBhaAtOeb9UXeW7i
HoKRSJbPr8pna4dso9l0WfOj6uC9GjZeBWm31bEoU8zK/N0fCwP2aDRG5BCj3SyXPb6VWPmxjpN6
Y1lRcc4G57dqDapmoGUtPS41LlOch01eH4MIMDPtaeoKDr4bbxmqOT+OwDGONAPJf7QOUWRFd59z
FVk/vOD26jZ6UC1vmSQ4lnTn124Tyh+0pRCGm+IbttsWZkQDHiKi+uosRWBEiv88tCYyF0OzznOr
f2SY2H7pyccQjw8sYvxj36Sbqh4p5xmsGgBFrVySvdycTobis0fxRHCg0Rty9TXOM8QwniFOasoQ
aXeq42rjWL67SQxQTDysi+/jil9Hf29b8wyd3qDKEmmRuWS6kzpqhTWbA4ZZinYmRGZ7xsoB5XwK
T+iisFCIAd2XGv85rdRWyya1qGJrmyS8hVCdBS9p5kfI0Qkk1jxyYNFz0ToUqX2jrgaV9gsLvXFV
hh8pKToxehrJ5niofXEIx6TF0VkH29Rfd63rPfC9aR7rpp4oHgIP63K/eQwnCZcyC47jWU888Vo3
JkXYzMjxvNCjnz0AF0aUfVPzyzpul86x95wLcePVL12tWz9iZPuYv9vstuGVdBz8PmHLNukvmoPj
qy3KnwJutGaU9oscjQgz6bBo/5xkyzfBWwvD99cNr7B3Hap02ON3moYEF4ogybWrLWM3T9h6jCEm
4X25107JmKathUacFLjKN6+FgUJ85VtESfpty3PcEowb3jUHskrvMy/7iDw/+RlkOh+/VHuNEcxt
7RE5Ukr4ySHKeKM4UCl+QCOnZeHXr2kXtHvWCPkhR0D0HGrlNa7a4keek8UTusmM0a4UZ7/Nso2V
gk9Om27YuRHvtNoKzo3fjvcU6EbqAdoG3QR1k2XKlHV7Z8tL5d3jTJ9+wo8aV8ZQm49FHY47rx4K
HuzYYbsEiR1Wz3Pi+qCrOxKB1nIexEZNqsuh4Xjnkmgu3vNWv1VJZ0niFCW8b7QdketvZ0ksmj31
CQDhOljTHzSO6uAFOqpfPXf0ozHmNFXUqbrk/n2TGoajwU+g7WHq0EIvbJ2E8zEHVN2007oZ6obY
4I66Rp6gPVaXW7Ix0J44/nExUZh9EslNOrDRbEbtWWlupkYfb7TCoaUX19ofHY419hQ3g321TAm9
j1dAwitQfpTgh6UEr87y7vs8oURNVJG+9Lz+TOQvwJKpYu9JA/GmxPezDk1hPWdGQWoTtbl1NWo/
HVkG+ziuUDhZxDAXjohOmm/m56+DldDv4I6fMvHyuzDHT6QJI92ERN4jWlkmHbKgzbbDy2vpIW4B
T5J0E1n9LaYC5GeeG+wUAsgp2/TclO7vWh/7Gx+57Yp3XHKrDrMVf9QgRA/gQv5MGcuZY3hinVUf
HuF462ixKJZtWJ+kCFFiqLEw135Upq+aO96YIZDsqSK1xmlDeT+YEbkCqSx2HvHK6g7RLja91PwQ
ESLIGtocrwZICirH/WtODUdtbO+TlswDdV/aVfmOTsp0nIrfqreZpjrozpZ3tC39+gyh0EaARQOu
6id/b3RUmYrYRw4c0qccdV1i+KJ4Fi4HA7nFuvR49o6AL9aGA9RSw8GQLEnLFDn5P/T180zeBJuM
aCDhbeovGp4zDPbwJ+Qm6Lv8rA7+3z+y/zYcfG3a16bznFH1uRT/eZB6A/ajaLpNaz01li9Cqofe
kS1X/gE171cPKuQbjmbwo94QPlMwrja+HNJ1WSKaEy4bc6F501G3ovkxLZIIfVCUr6Ogmx/VnKwQ
3GTz2s+0+sax3B6Ja/nDqQhsM9Ox2em61e/Vy3YO5R2OhfrBm4f+TmvH/Wi1qHpbNgqDXwWrMW+C
g3rn83OVt8tVz83Ck9XyCvd1y3gkuoQuJiGGflubN8ko+w1lZvOICBndJE/Qbe5lcq/q325GIrka
fhbABaLbr2Eg/7pZXVVf60giJYbeetUWW4q/HNSZ9Eh1zBIzPVMcf6E7Pd+3LjCK2llsFTIIv2tF
VGyLzDkHMHcuxeLXbFPD/e7jm1gPumaeOiCZz3qXQ/QKjGOFcnhfiTdVl/H08cksPNzp2sAqx437
qxTkEiRtE/8wZL8wzcwXHb/9XkP5QvafB33RIMeiKp0X4vXeJkALt640nJe5HldBwF8kL1CF3pet
bu+cCgA2jtw/5SE1hJWWAJF3viUTG1Qqdc19uxw8zS8Oak4NzYICgVcU7c6k5VlvbDyp67CJy02e
hmQENjMtF54B4eI6AZIw1+e4oEVUB3yg/o+w81iOHMmy6BfBDMKhtqE1g0HNDYxMZkJLh/76OQCz
O6uqZ3o2MMARrGIyINzfu/dc0y560h0RcWRFFZ+yOjzmRa3vrDb1DrzO/1K5q7XkpUo0d/OnGjdX
6P4U8rKxVgE44THtRaPi6gxpKDp2d9S6Idjr7hjwMhjKpW9KfuUm5WmlZMljR+toXxsGgvBpqEis
bpfq/k+DmdAGz3e/4M8xXMB9AEwiRYNaFwKbo5mMwx317NtcpZyPgj69sbyVdyJvLvX0WCxBQm5I
hDSWxajy7m3CPr0aNQnMTHkuKV/rFoUYck5bGGveVsM2GIv2JXZhVGmhGl7mwyjc2M1gXe0wIG9z
Sjsp8VafiMPpD9LXVzZZEqd5CIywYN3p58i5QvKViUG568hzAB/HzDzQOyB3VIZOHskiK9EPCahl
e4Ic1wQEu82kyaa/6hWPSj5k/BpSntSYeVfVFcaa1ZK+jVToVSNMt/NQa/mLkTTLfLAz6gM9y/Wy
Hfe0q4s99FC8i6Hbbcqu8K42/kCoz6N6E51OCUjXn8LYz5hqa+MOO5/xNCgamUbTYRxKOkV+J1fz
NZHaQXz67tLoAYL0osf6W9StdygJ69H8yjkRy+Rgi2Vis9JzphqY3gHOpuqOMvWqpJpNlHjykBSh
tTFi2z1kVVefhYv+KkRq8GwHw2ctC+/nGJJpXtXxZ2+idbN0c/PnssAeYF+SagQG7Hsf8/g8VOB3
4qpQnWWSZIRdW4O2MzEVPldZTyqsmqrHOZ4HbfJ70PXB3Xwyx73kRJF3q/NMf2qM7x+JNUIM/A7b
hWq2z9LOAJ06KEstlO6HeYPEgiLG3w+ZxlN/ctzln3EX587GNaxwRbcpP2KLjC7Sos9m2aHzFlrR
Lpigbm2esWZDZCMNGqVOm1cPKHj6bRFDZ02IdHzQmtK4TFUvv7Uba4N0gbZRrvLAl8hjSG/zliqm
9xuTQQTXXdDs5sN5A1xOjmgUqkTWe60dw7Weq8Tj6JV6seveslYJGuamY0JUKjFt+mD0F7iTeRDZ
tDmkic6jdDITURh+9I1NuMcq12OqwF04XkwRHNUBCO7SLNJmqRRqSsxzgC8qHAHumAraKSpmKOUb
aGChEUziWpK0nEJF5Z9by8YgkbzBhb0a4Pzv58Ms8PcAIeqHIQicq51bT5lJboCvQq9NjdbYlClV
yWZaovp6SrJRk6L4EiKw4SjmXwGuq70ZdfjEhzRb93lOP1FV2k2Zxf12DLMAM3ay101ZPrZuIs6l
K/cUBU/SDZqRObu0YTCl8bKz+HMiWiwPruUpKDvBbqo1qiXHL3ZZTDVd94sndXD0B3NEC5dT/luV
OBY+ABOtCkXzXmIsOTsQFirolOrTm5h/dp0ZUIkbnE8cfSvEiqhDJse7k4XJmkVDdUKgXp2oZzS7
klppm40fJr2sLC+IYNJJgpGOkX3BkElxf8noOcJtv4pqo7hzQMBBvEravWNOIQxEejlBd2WexXPf
7oRBRRvXR1ZxX6mAEy2q2VF4DEv+dNTiIBWaEAuOsJdvOWKxp5h7chc0RbM1PFU8e3q1toNGPLtt
EB7UgVJp6LqEmuS+t7hPU/ErFq5PXWf864aE0o8eIhixeEF9ziIg3WOUlp+drSxbVSRvcK+QzJlD
A8iqMB5oc787tiK2vW300JmQ/P/ZJEyLvg+B2pNg7qZbzS/Vo9riVjcVr3jIUQCwUFLbHZXV8SY8
vaZUX0df/SBWmeV3725O4LVBoMQOC+8+o91DraUX3XKsSbiLZRXcVTzi71jgBUutlWidEp5182Z0
YiokvS36g5ms0T9ihYdbs5VFkr7FJYwVdEq1SuPda0PlHtzzZk6V8Uzz+0gAzYRNpTb9e5yhE6Mi
eyEo7KSmkM/QszWXeTOPU0Wpz5X9NI+U07swwEu/03ue876upscsSaxbLk2uFi16nY/mjaUgZ3AU
rd6hAtNOfI1oopitumLfGyG6Y1Hb90lP9oDtjHJvVqZ938ehfe9UYt8GmnWutexnxQKWR21PLLOe
3uuNO+y/xSOlCnoFpBRgTQ2Phm0C0Zj2hAnkY95jUv17T9MhcWQxVBm/Ln+VXRI9zhulBr7c4J+c
j2yfmYhektY6H1Yixe+AmWHV5aq3Ak8Ozq5E2qlBubi5cTDulDFKdmNWabcqK0DDCbv9YmpBL4HI
zsaszWUcKf6q8xBA+oWWbFzepHeR3fze83tXriMf5KTg7ZvaSnYpGzW/oLnEZJlpeODEhEQhuvc6
BMVwMY3IWXSkqb3/OUHw5O8T1NDGjXCt5pAPLxS+EXuwk+CV532m/BnxwSvdslx4Sxyu8VaJRuc8
oCnYdhW9pabXXf4F42flGgjviwweH+pGeiNOeD96IYjT6UrWY/wdsv4kYge9rlqmS2mibxzotjzY
2Ho3qRPRgu57vEElYjk9Tv1Vopc+8xXd44oqse38iwoHX5NwLRNBphAuQCADLIWv6NV13iR+FF1x
kJEq/XtkHm67hxz5h0eh9Vfs0uezm58a7qFFrQX5k+84LUlVRoTDgDl27KfXOd07lbHL/CuONqpd
5Zc86Bay1tfktulER9jxIcQLsSsyoVxEZ3kr05T2IxbDEVh0Lj463zt01rQ2QlGvO+COB115Hrzo
1e1ZHg06s3HwNfotBkG2rvoIcszor6Lw4IvMvNZUdK9+0YtrpfqvTVcWTF+C5qJ4eLgCTMb+lKje
N2Z2wMwWrVR3vIxp8oue+aHz6uATsCl+nNqUF58p2qXtidCdT8RxuHd09TkXQ38F4RKH98mA+atM
a4CeiE3PUDnFPVOXr/kCyv893rWUk9sS4LuFuwGAbZSi0qWvEBHW3WodwYzYVjK1D18HjevfI4Lo
zJfbvoCBiQtDHPgl0KXlvtV+Iwq98cWg5QBXuHmN4KIs6RnkD8Kaoo6hK65FoL9QRkFwE1Y029Rj
PXUWzJHOXJtjo6hrljwTm2qGWTUmTfQivZD5UmOYkjyPp2/OAOK4YMbibrqQfmTf6h8BCU1LvYyU
Y5yOtBo02uhSe9HMWtC/9VixIYF8tuFUbhzDSzcadvGX0vZdoCNNeVJ7w7pFXnofccNeB1mChJlU
SQoatZVSJg6lwt48ELYMLSH0zGeec+G2sollKmgWn7VifE+CUJwT6ftb1qn5IvQM+kKxZGw6YVXt
Txjq3iHtw2Wjxv4LFuPq4mZtuNCIzrkaKiRGq+pSFkI8fhCxgl+tDWe46ApOJlU5jWZhINk1tkgs
NTpEZrBU2qy9Ez2vT5Cp3pmsjOLFbXwKRONaqg6T6qS3AUEIeyUHu1h+i7As1+vXnoNprrfBKbjZ
kF8K20+WgyWiDyRy7xFVyFvFtBgVAqiazhmdu0ipm7ugVqHmq02+dysJWQZdNCvte8uPz6HApbRw
oB8ga5h2ezPmW/PdYWd0oN6tqHZew8HA+9/2qLMKs3uF01N4lvOaI6g+gL4sVvZexKsyy59JwJJ3
pL3TaRJp1oAa66tHGnYkwKYi/2kot4Fsz6Vo+/zOrOMaPpni3BSvxIGs1QMLSC25hRbhKb6XF8+G
lz/aMeHGwi3fbScgaDO2VGS4PpByIksI9UDHnehR88OMCMpE1fGc2coXby2e8UkConAybnhduqT0
NH4IgmVWQWB3Fx3JxDoiE2jvySQ/U7uI1q2PhoGySH4uu5GqSZS1KAIy84F0iX0i2/4ONZT5YFm2
vUpGci0or8NzE11/JOGeplkXYi5Oeu3Rt+rwjqXbFeKJWNtQ0A6GyOWKBVS1lcxSH4VS4Fg36RQ3
06GT2/THHJeQXPBV5zphxaSiud0kmVpfPSUHLub4twEt9C3xuwAIePB7bD6hhTlkj7CO1wWO+g1S
FVPsdJewjkaqwaVoYIHokrmcQdufO50qxBJoQXmRvKKWilHmn1TK6UYF3k/eCI+qFnjPnbB5w6p6
x7/Uq4KNp9vtCUFHjNMKLyO6qnsL08yiLywN9VnTPRlNtcoECO2yc3ZdNToXozKdbZZRZRoCetlN
rD23iYTXUkTmwS8Mmqxu88NIS3GJavKwRjPJN+WI0bkr0x/diHw60qzmXiCTP4xOlW1SiGwr04KX
E3fSW418OdynbnmoTV07+eY4LJvpjUs77JOgm+iGGsQ5jegO0NaP1OD98jHP1fX3WyG1UF1HMMmL
EeyaKFu+Fcnczsyc+BB3cbDS09h4qRpibEBrjHsc3cZLWGX4RcpLORrldXBltU2GONqnQRbe6E3S
PZK19SPzGqa+AJHDbqxPkV6uZ6xvVeq3QrUffYoahCYnX3DC4486i766vtzEnda9KVZ6AJoiXqKh
JLXKlfAqqDUskjF8s3A3HBKHdhM8/axaJpEdbLsGsnRjeenJ8Cr9miPu2yRh7uxS9CLPsSK3duDH
H9R91RXJtdnRSbvsgQbxS6sEMQhrgOye3dlXA/n82m1B3c2H8wbeh9hbFm3g5loAW1wEWDOeWVLx
p6Off9eUWrXTo/rYmHz/M2GXRi4hIAP38UzYncf89idUgTWTWvlcjDAsyzFVUJSK8DUF6rCAwm0d
gVxzzRk51XdD65hUS4yHFfDvjV/Y6EKmsX5UMSZkanRuSdm6OVVn0TQ2jlYSURD1I5q2IOy2qpPl
6/mwNup8neY9/8vpbFmn5kSpEk85JkmU6l5xmJXqg+r+8LvGYu7KNC4Ne8qCLnktAmTjZrZ22A75
GWSKaUvSUqu1dGW81ntN3BW4NfZOnL2XURvZC63lXqtqB4pE00w5T934wj/yS9eihhssJS9+VMnP
dFg4jU7zUTVIXRTFuI5JpoB65+JfaE4ysOabdj1DOtj2kl+uqPt1lOfFujOFdlP9QLvVYQsPhDWi
5K8py/5qI2X43nPnPSUwzn0bLWdPTlCKbGN4Wb3iS4xv8xgGgoku2xf7P2MaBTR1uLlI3/f/0K7G
upqthcEk0Zsa17KgEO4XHZOy6dA2S55qzrRblK6+jINg27dGuqqa3LhXBsW4px2ZrnpFKzaWb7Jk
rpmxL6x0dHdpFNR3zGO/883mUDMZjBnisbLaWBb0AOHQfhzswH2V0grWuqXl+246VA0edsztn5Wh
r1aAguVWyELeB06gHXWma44L21pgWtiK5JcsK3nHow0RlEr96MKQiUrzjoZnfPBMnQJY6PoXCnrZ
UqH6/DE4+TuvcnHjL6wdbVbnq3kcDf4h11vxhMF62Dd5fxxNcpNbszFvZISRZRLnvLuEccH4p/JQ
B2CcGzgVNXBQMh3LeumOxc1IDXHy4cJsLQ//2xJtzJfaR/Uh9eN61bka63oIhNTFra+O6iJTI6E9
oOnAW92CIcw8FmZgR45KbqU/p51MmpgdaPl2VpHNI38/pXTV92fmD3tpeYT4y4MMFUfc6D+lOhLk
no32oyOYf1VRaVH8dUjxjWW39prKfx6C8mv+LCllC6Oomh/IgrTi/vuNOr9Wp838Ro3sddoA+ULr
2J7AZbSneU9+8yg1LcXNiJf73waEKNS9PX2/nWbo9U5xpgm2Tp/GROa4iVQruBdtHK36RP+KMj09
WKS4X9pp3WmE76nlxhQPGdHDF/xMKIWGInsTkXdNE0ROxRg5xBlE6YnEtuTkkyVzcszU2qeAOh9a
BbaPhN9+Z2a+uofWq22JAC9uPV2zREN2ibzWqrTqPveD5GD0QbJO1QRJH7KDxNag43rwVsPMbQ9k
I1i8wEJa1wgRUjs1UExT1xpaUOlcNSkzWQ/kd4sHHf0f3SoQk1toaN420IMHsyxMWGa6p93VJfGc
HaHzpLmq+l2j4YxgNUgJTWV5yhuTUHE3CO94iIplY4/lp1LFi1Drqy8jC7XFkN85ZZg+9SnXpNKm
8bNKl5rOihl97wUdY+10Vi2a/s6QWc9dBAhyGNtVNHbDu1vr1jpBArBviqR6aRGn+Rqv4KifyGYs
Mi9114LSaZjDJ3EVYmZ18k3gK+pL0Wo679SRQOPprO29sPxKL7Av4hORtCrMr5oyjDLYq45y6xXW
WbGhtTUV2z13m8Q2bq5m0UqUSkqw8esQZoZSWY+mrV0RuoR38ykWFpRl4oZsk+mkQ4WPX12m2/ms
5VRvDsiGAxPl+Gp4UXwdmXIkOkTu+cjymvjau3G25f3JW2j6BE/tgbRVsJQ6AlFEyoDrtEjex2QJ
X3zPy2KAYVxYGq7NBzBFywifnu7p46mignGxLLO98HRv+YfYI6xd/DKwg2kkmuIdkIJcChadiyyx
0yOPBeSjWkTGiWk3DzSju2VrdVA7vKx9yCULZGqQ+Czovc3d23kzNywcg3UIQNFhkzUfhVcRCtEF
LZllRe18FeQGTfyKMkKpEYRBB1BIafGrWME+Q8x76rjwSLXpD/PRvJEeJO1y2mh1cAlTw97DFWHi
4bvWqmta+z0eJQ3fIH2uqC3tA6/VuMNDSnwIyxYybCatC2KeY0rJ+BjGcbdU647o3+kQF4kk8WHQ
f5iZSx0vSsYjUAiytbhpCVex5JuC6QBTJnDqkGaXE3Vkz2Z04cJMWQpv5dMeWYy6396ysGhurQs6
wKdusZWO2tzKaUMWEtPWPRSxx1k+qzsRDN2RaVvSBC0gTBjUc4nWtrPfJ4asyPZqXN5PVLZthb1y
O3q59ja0V320nPeIsi0Tx3vgH8aZsBoPpRkdtkVXxcFmHlQCAICD4kUU3ctnUqrCzxI/9UJ1k2zT
q4G27Mro6oRB+WRWmtgpCsYbs0mdV4yQy3H0/c/MIt1IFdwvHVPNQC50hB5vseLYu1zHTAHTI956
SSPGdYumthT8Jeo0paiX9MomwBd4kFPABG9LEpgjY3weK+9DF4ryU+KLlTb9W1NGP3QLz1qeEc9b
1eACcxtIbBmDOXYoWnkB03OEniezHmIH13uVbdMa+X5vy/ZRryvvJI3iaz6KGvmV1FTVBNkPWJDR
pkaesimYF/ywTOUpSvV9h9rj2JVB9oi83N8MmT2uDVdNH8WQRieRM/nmOWY+6H44yktsxuR2pqO2
C5Xe2TpFNzx4DS8kU9TGFUxluC4kbRIRt9VHmIHm76RYNZ4U25yvcDt0PgUw0rGv6gAcpNWs8gtx
nFll6mqggn8gfvKQ9HV6547O+IB3u183mibWyO/Sy6CPe2kb+lGlCHqsomvYFPgk7In47Pt3Rmb0
bxZU61kJhwVDUbCykGdsYw3GBR7AMfxImuSqJLX9qPi9ugcYZK/n8Yx+SyqU9zJw803TNtNcd6Q1
jmUsjRPvIWl674G0mlOf69HdPEQqz7hye8gMpXC9B4Mm/D70WhSXYbnIw9Z/nDfIHGGHJw/zgY1T
A/25BuqjrPfAlEsDi1SrbfxYH5gETX41hP3EpIdQwZTCpsfCQgyjhS6INZrmWIZTfzY0CF51F3D1
vJkPh677VOw05RmtZw+OYR3qMClfSV4VuzBmhhcIfg5MN3xS9VSqkDIHZWg2c4W/aTWA8oZiLKwp
PpkynYcHkQzlrBiPohntu4CQgoTK3S9ouYrhahtCsePNzER0esxQhlHJg0iaGoY+LDPFVZNLRYrB
lAJnKqpxzvvyOB8hvA83kgIDtZqaV8R9Z4m3VNHf58yjAF7FfaKgIo78pLwUTO22UKHC5dwxT3Cx
WAmUDPLZ5agWb0SGi42XupcGxTrJ1hEFC8eR+0xTypVrBMVei9Y5vX65RCPAXaYSLDHbRn1iy9cs
vUNUZOGjVTb6CSZHdgsDpp51V15HNc1vZulmxyB1fsznHCL0lhVxTlC73csoPeqEjeFsxqAxSWKb
KvOFmr9rcVjdM/H6LEgie9NEq61M0koPmWsPL9bAbBf83dsQIi/IPbXd6FUavyKGjCQZbYpSplQP
p11H9MHJmzaUK5ytkcjnlhSPXW1HZHy6lIXWYVm8Sa3bYvTWd7MDGnajdbaC9Dy7nTNhD1yfZGv1
kKyvqap7m0qNYyLrORynDcKYJxD62pEle/DoBZtv6zyf2mZhZ4A8TADgG3Vo0q/zMKtxx3sgyReu
ZxU7RWB2q60glGt9PINc0u9GtH9XSmXKivAlnMJZ1J1YRlMAVc321PBG+97LqyNOStb1BJcu8v7Z
NcmJ0+kIUH3S4WvQSFyprBZpuTvjzkVySvNtyhxiKW0viigepn6N8lTjNFyAH4lfB1LBF45mVu9j
l32WQ6N/uom8DghkN1htQeLz/iig0A8V8Ho2bWf/3rM9/YHS2LjNKTSZZxDJ8uTm03LTDUEq1i25
REXXPitlGJ/rxuzXRlxhSsP+/dhk/b1QII8PwYBvGkjnItJ98yR0M18RhVdujJEIncrNkF0TfZjZ
HoncLEWBchUwoPRCTFWDpIsX7aRZ44bzqLLn3pWUPX+lO3WEvrwhmLOuudxVreyX8+ls+kxWqvJA
AsUrMseV3ijYdOAJrEopVeTsbnfTS/tzHrdVitN5HTsX04/uBgsQEOJI8Cj/XQ5t+hSfRIG3nqdO
FCJsqvzkt4a6Lwux9XVmRNgTwfcJI0X3RDD2Csy+JMirMA9FkNTLEloSnBzTB84UUJGeNskUvhDa
ZrWNkZgw7/jX2LwXgx4akvLwv/lNZWL5eygNqz8+1EHWEz2tT1ZM0j4L003ot6Taya0TlmDeFMYt
WlaLKwRT36c7W3f2TEVpbwxgslxdA4vV4MI7zJvv4/841054y39+qi0MFhXTj6aIJhddwteUTW5s
4WF0EeFM4jBQCk9D1rBQwdmUYTuc5LRpm2TamATvlkO9Z3mNBy7WKd5L23ykFkLDD4LxqmPx+jgK
5aevcPvFqZW/hGr2mIxFf9VTbJn6SEPQ1W3lMm/KuGdP9TFFaMhX/uMEjPQ+c0n4nH6CKsejEoLv
UANUmiv4ewmvUgOobRE73hGTzUIJuUt9ehobGzEU0s9Gv1mhRet66nVEdQkh5//4BOR+81nLqle1
AoU5pj96zORLJ6mbi5qNIAu5WDKkQ1ciESKe48axHJTiOg+Rh1hcY5sbkLeE3M1jaoRggsjxyYqv
eUvZ5nIbTJJzJSJeErpvg+kLjF1n7udsvsA2hhM2tZfcL31yGQiMCqvwFx2S8sV2HWT2+aBfA1Pi
4gmiHHMe6BWPOBXSmrKcF5K3bJnQrIdMw/lAZfApd3kgeuE0z2h4KvpZ2pzqtJsyolztEEz9J0PP
VmUJ9ykNuAP5x6ITsdUawIB+ZdGX0NpucKyAI6j3loLAh3r6Q2kTra5pzveRpqLLhiTbr+eTcRCC
+nKDZ0QiFXOuxzJI9UsRGm+ppitPY6HW56hk0jbqBRM838tOXRR2xCd+VSMy0zExj1lumQ/Q5nlE
eOUinNDNhieMI1kW4ntvHstMWh9jAMhhPjtvRgXWhI5JGVWuIJsqii8A5H8E3og3tsEBaIum/Q0G
mGkBFuGx53kjXRXyRwQmtcJLlflRDmuFnJNFJt9Joxweayd9NfjooYjKdGPAI1z0fetvLZY8GP3S
6jrWfXVtWlbZ/x3Coxv/geCBn6PbhipsTbOdOUDmL2ClOOpdxWWuuZCdZrFyiTHwiTFceVaa474v
CLar7eL3cZVLea+oPyRrxLIM2k2PCeSWRIROx1omPobU3PJcFr80nMGal+JQcRN/aVYUngYFEJs+
op757/8CoU2ArT8ZN5Zrqrbq2pajgUYyDFP7BxvKlu7g5kSL8vBzyo3qJeGqaGxjZc1auz/tLyXE
clg1/rFwsuEyn+1DR1nSvbeI39XjhSISgrj+De6i+eZWIGnnESVv+O4C71fSUimbhyj61mSotvH6
z8/847/jWyhKa394DfT+IdAJ+f5TFZolCXN9qJb198nvo6lkNH+M90aD0Cq3kJQTT1dQZVvHChI5
Yqf8pVHW4QF3hn0WAPvxRfAyIdHOpkvLWFeaCIG6Gp36kAQ3rHHwtv9xtuWJ8f1zvKf49J8PDdPP
Ie6+zT/yPV6iKimhnlARoPITs0RUnGgPcEceEaHIozbGyARHsfsecqxJYALtAkBDhUipD7eBxdei
ENHxmCqxTSgLvKzp5LwBfImN4LHC7f0IadZfAM0fTvOpTmYE0zShg/mYj3dpZOxpt303g9KMic/Q
GQNABLzgqYaOP4jq4TJv5hODFnLWNr9Sb5C7eVwnWGgfhGm+cKjB7YIq1jfMDPy3KEQ30EzhiXWZ
rEKvM05Kw0zEUM1gh1xsnbD02ustoo5EN0F6qTA/Z4TH6AIJorqZbJNCRag1sZ/0dJiigX/OOKix
HcddSwbwosCe6Aei+gFR4HvHqfQ/O0mUyR//HvnbZ9DQ/NDj2NpUhkqdason6BvUMXhvORbfCAqe
cBsqkB9hyhxrQ7rUh6UL1hJhGdDaVbSFmSjGSxMgQCeYPN2mcwNJimSh5CVKELMxngNALZoULzUV
xXONHAHvoOtsW0KTV7P1qvCOpqsYd+4s0SqgUVI+jHkVmfGAN+lUQijBz8i1nDQEDpsxSSJlTYXK
nqqg5rSZ93wn1ldlUXnL7zXgPDh/cD7T+LzjinTbJWea1NobsBYmkGD2D15SKi+R/3MetgX92oZa
1ibo+BRh5wcFhuBjBF/LCfnFzk6DdL4PK7mooQQceGgYt5TH4llt+zOwgwCpUdQyhdJid5Kaipsz
jP3NeTAMx8+WwJO1Taqk1Sr21SU03XWQG6+xyMO3zEKg4lVp+jBA6ANyKGP4AXDaxiBxgci5JMdn
4ObLsenuI57Cy6QmvuS7I+okTAZkUxQvhv1jzHTjaWIlXM1SPs6jsRP6hzywvaWWy2Ezmq5Ypx4r
mz4pIR8Eqv40H3ZKZK65b4yneDprjv4H/kX09yJHCpi03N61O/Bc8HxrY/VMluZDNbDHg1dFjzIJ
sxWi6PbaC6vYjkZbHa2+pYMWF/k26/3h6ptRurL02niGqolqpoZzVlVRxYrfGinMexoNgX9puyNS
sReaSXDot7RjRCFAs9DMMSDyLIvbkUDjyrpaxpftDS9jDeJDjPREJOAW2qVt9k0ldsYawl9LaPR8
ts+H5OwO+WdqVLu+hCIzVxyB8mSI/AkWooR2diM4McC+UvR+yJalh2VTb20uUGqt93OedJfTNsHk
fZ6P+mqkz+tyd8/WkhGg06V0huucJj0PQWu9q5EexhAonXbBUrc6zxuFxnoPe2qozjlVp6OJVauZ
juazSJY4Ox8PavrDMyilB30YneeNTV4WbJLyMx0q5ehUMjp70yZVDdqr8zGhleh+YDsDLl57pkA6
CeN4HWlm+aOVXMxVmaCnG0lxS1o1Ps4bvHMx2bNk030Pzsd/Tv/5jO2dyJgAwNbhu7XifPd/fjLo
oDJhOXlzffpZImtJo4ySxyKtxYOPjKBMhfaMJMq5CEP7nI9wtxkHzcPTYaNAMSlknrwgfuTX17cK
TYt6QeezOM0nDDPXsHllVrPtQmkfTcE63Umtfj2Y2JO4UkwPK2yLadKgYGa7wev/M434O2GSWYQu
dMOiX4dcBbXEPMv4y0TIjtHPlbbqrMuicFd5FxnqErQCSQJEO3OD/I6VNw1zOPlWdfVyifdtCo6f
h+bNHCb/53A+W48UVVxmf9AjxL4q/atE0hIESvjQDcJ6zAr5nKC6uNRTeyBP8XfnThUd5sMIwQfR
Qa6xmT+LoTreNbpMVvNZRbWtYxcRyEgFyIL3oOz/+x/lP2ZW/E2Eo6oTpZGnnDWhT//yN0mjUg56
q8OTsMMaIVSNxqOpT1U4kZWDU+U55qHMmKP+9/+tpv59Vvr9Zfz1f/wPpuqf/7HUEt+y97EoHuMg
LlY6GZNblCMtLbGkPVMiechN+iHLIve/irrBe4+t4IGMiHhHrJC67KfDeawb93igCNSbRjLYfyun
SW0exf6XFor8A88XICDxRkZJuJU9sGBbbbBrts5K0B3+6I3KWUUkRKLByOQDU4GXeTyDXbh0SW+6
hADb7irkeQt4z/VGa5V6ZVaDcXXcc9FpVDto8GtnkY57aqfq/byJSs89MAP/JIdM+z3U4BtxIact
aOsQrdLVY7OJB5ow809kcsCLiPd7CdbDmkKO+hOFNS8Y+ujBbQqLYHszXKXuoGeHavTtbZDrT63S
VPi73Ed6MBrSC2o889CfzdAJBLhF0bBKm3anD6si17b/+Mh8aAgIdyw9Lbwm3BE0mWWzmHfpqiAu
zk/zPTOPzPcBzeBwrxBIAiqlHAjpYRNk6ETQrNJPxMl0V8ry6/+5kjTrn4sDnTvawaikYqB2Wer8
/RLWGjO27Kbs1ijc66Pm09yiun/QXCa89GF6xLdq/a6VdHSrFDnMLJ40yFda6DmtQQALzgsoSgC0
r6XfYW5NqSPNprB4arJKqbxTc02W35hOgu7vTIHFgup1fagHxaFhzFS0Qjd17qj6zkfjNFmd9+aN
MNx4U1YKDZ/ps1GvIwHvA20zzBM7iXwGaTMg7/nQdzN7S0r98+hpPoofIDD/Q9mZNrdtbFv0F6Gq
MQNfOQ8iRYqSLfkLKrYTzPOMX/8Wmr6WrZub1EtVUEQDpCmJBLrP2XttiVHxuTWcFdTeU2MZO4+Y
GZfumbwv3ntymj7tyn5EWRdU4T7QkvaYTIYxRzW/SiFJkIjp5rcXuSM3TpiekiIfEZnBVMDEiHkr
pmscjKG2pcUWL4xBa7ZarrsT+jswCKRaIfXP9XgD74y8WSP8wUeQB6B7eZuMbshCfnLbzOPelQak
mnGJAI44f5wNiyokYqUsXmaZ2yy9OSnKRqWzC2vzm4ubF8sHG6Z5zEmLDDKSGOAmyEF58v0Z8pxi
PMWZWRzk0PtzI1Mfj6Wjb97PtwqHlxuY+a8dt00o6a3/+aNo/A67tVihGq7G7Exz8feg6vvwSTTs
qgt02w42eoAbrlXCt0jNWLBOdaAdp4ii/X7q1GxVEF+AYyv9KivlcYqEuwLTgkhcJxikVrSzMW+E
gmKdT8DgCu0sh+UjK0EDpJf1tHw/VR6Qmx4MchGR8ObU5tnpc4KnDD84SsW1G4gcOhT9DFlMwvJz
y1KPRXHPl8bXsv5FPgp/Psocq7uP+aw//vm3JdG/vy7qbSoHmmNrwiG4SxfWh99Wo8ZEBJhtsdFm
80qzatK3ZDZlvG8kWTPm+raLs+aTHC96erp37qapzRkm4QJYan6Sm6GI1KVXpP3qfcyZlZXvu0mP
sW7Isy92hbq0mKlLWteXV7c35g63efMLxZj7YQSbkeJylGN9renbviUZTO5SmeJiU5ItIZtX75tf
Olqg/VViScL64KtAWYQ+1KehUfrrOAx/5aQutAul/Y83GZVoeYz9CYOyfPi3+1Z+6nTy0GRYCMwu
bgcOwRssO6dFpdjVriKMgBCyGbgE0rTegddKWDXP/JWqDKLVP//5nI83cNvWVM2lVGc4SBztj7nD
BpytGYoOItbtr44wvrtmGN/vzcLLiTprJ5JN5J3bqh+KKCLhb76rq+XI5cUs4q28Tdu+Npz0DBmG
PFV11e9ehu1bnkv+WLqLnPY/L1RE9xeSz5zmF/JApbGSIVotBTW4xTqu7VsHHoU6O83kZsAIhLJG
MbeoApv7WK58hxkMDDX0MwhHtL4llBtMbvMUYtYuOnIe5FA0+tmjP0Ybeaynv5GUuhiPihL6e7RI
/TFxhhdpbs3MuroGuHT+bijjLLl0kmcZIc7kfvzuzzAuuDYn3xBAxdOW2O82p4QrgOvgWyFrhPAE
b5zEg5SlyUeeLPzPJX/0+DhnPXNc9rhX/mVqSOP1w53VAdltMzU0+R+ryMcJc5nTyekSemq28oVr
0C7qXP3yvqmQp9hq6Z9+Gaqge/ejiLallhuXAWs7BbbaWQFwD65Vr91kxUFzhLOrHHLu+rkA4YXV
3MK3mHelDoDJhkx7GVeSBtxjHcK9+XS3mp4sZJLJkPCzL5kJdhtTYtgt0xz3eL3bg5h5UZbeBje5
8afg+wTF+Sj3dKG2B8uBkRd71/stVRpf807pf9xi5X6hgF29g4v6hNWMB36nzdyZrA9ZYMIpfr/J
y1u7QPWxdhpRLmNDx/MbApta3JeReM3VfaAP1MuLyryrmdLcOnbhELzIccdIfozbjn3EhXADSBJO
mE0U5dS3oXvMhsrC+h1epiL1H+WGWq9yrjHXP9qGtsaYmD/IIXlQjg8OceA4CebM3cwn3ns+WUe1
gPmLi5E8Ue1wry26YXBO0fgqhwoRTicYGT8uGp1NR3EEsHW/psy7VlHYD8LUlJ0fd5+DUjWPchOj
cagW7/udZ6lbkCaIJoA09Q7MQckvN4ZYx6k0sxV/2ceG0h5VHH8zasg1bQK4lCIi50pBQ5cpUcNU
pvyXu4/5cTHo6qwF5wuY6SJTojLx+6yx9YLKJyHNwWJalhf5aQWs9IkYMvfw/nlugEbQ3QYM+MtY
75QAFZJDo9esUyvX+MPSb/TU02+OXT+BYVQW3CIIR/15CeIfeshrZmLyCkToLcGNqZscamQDz132
p53MOBjPqm45IN0+6pwXQmyap4zQdXkMCkx/rYjJlXuh0KdLu1In0zhYZeCfx8z10bLODz3DaJZI
lNL1IAhJuw8a1b+s39yPV39+fYaqqQa3bm4BPPj91wfRvwrKGh9x2bt7O/WnrZ2kaANnUIVEVkh4
hQRakPKso/jLonXizXHeFbnCFW7XvTxltIYnr5qo9hqWerbVVoOBDiwhTbSzPW/kuNy4KakM0ZRY
UCM598cYp2SIqU+1eUwsAxyZHJdPTV1a+VaIsFK+3PsBuZtBuqHX7GNi5dW4Z/z4t0ow9FuNfvXC
8eq3MqycpUslYK94gbiNdv21GILuq2BG55Rbp8KgphBBbofGAwt97PZtoljwqSBkol9xgtmpyyhv
KCGLYT6NNhZ2HXIE1t9sHGWPCP60x6Aw1Ueb0NNVggMLyGGbxlhFVK6ffVjic5/3UZWth8mG8R02
cwbj1BEcCDkAyirgTD4ki1/IARrARHrr2GfmU+TGZ72C8NdbTpDfkIZU8e1fZgW/R6WwBrM0FQWV
aZBfZziG+eFz4TkCdsTQEDvuEsq64U6QI/GBgj+nZNyp7fLhEGvdjnt/u5yGbI1rrHxT/EnfUqts
N3LXt7oTAUzjrYHYc1JwgpQFvMD1oLlbF/bJUTcbKqGjg6p+3pWFUbfyrYU8ahn0yuOg52/cEzTJ
wqtegxMIjvfdaq7dG3OCQ98kj3fYoGY7xiOM22epd9b5QAWjMF8JqzBXEypcmv/JYSCI6jaVwXNB
xXklGh0dydzol019cmMPbZRHR7lXxwI9vm8y4098jcy1yu6pc+TiEuWss3J0o+cGq/vFJZ3zLgqs
G50F2HzA6/Lwok5FzRy3B9Sd+CdNm1g3VDm+dVJ2u/v10rDS7mFqxIYQKzirBahdFEjj62CY4brv
dX8/JP34Sp+XiB10rI0AqRzbOONzq1H+ZVKoid+XQPPf37FZ/KgO5FH++vaHsk7jkblpJMynEFxe
0ParW01QIynsVgXrEgcPdaRlC4nGh1HaX/EnruVB1Kbac9cDIdHH8apP6Cnu9GDLH0iLrjEXVkHo
Q4n00qfGEc/yQxLbqr52XX/aUbYh66W24zVWQvraQV4tSwH5cFG2kfEQJNVBhSJBfJmcxJTDlubZ
eEx7Mm9UX7zift+jcbK+QRZNIceMyLACs9q5PibtGLoY5nmssulkW9/SsDjSwg1fQ/6sa/oNs4qW
UsHcwrQOI4z3xTQm6EbTzFtlYVPu0x6j3wIFE117fQ4yI0DkXI7c6QlqL9+YBipLYFLFcZhglnUA
w+BBl6+gYOUaSC59jKzSoU+NxUqOZawsV2ZW2FtsV8OahelALcPxye92YT6OonipGihCDWyLP5vg
D6UonG+pRjO/mwTXXPzG25Zc74PSgSNyI69YqQromX6wTn2uT38S6nKQr4/mUV8XKR9ynbLkbGHI
JNf7P0Po/+QagwOtgR+TsyR9WG5wcdaPrphxOg7t0BdRDgehJKigqNkf5KQ6ULXmcdSbtZxwl0Fb
P6GBXQZGm6KLCwLCJMrgE4sNbEqJjZjOFxunqayt3M20NwPK0CuatWFf6GO2DuezXCe+TmWb3+oJ
sXCc5jumF4iREJK81Uytlm2UlSdAs/qNy/ZJT9Meug6iP4CyZICArXqr5kRmcrI+j2IYDqDUuOXO
pxUIwhYt39nLrH66dGEaLuLAK7dQPycczaGxJRXWB/MvzNtUddWVuTXpQ7ZxgyQFmumUWcVAVcaE
Bt+VX8AWJ8eghzQMUHbJ19JHCT6KZBkhRiJDwHgsZ0anppYbLlHmSy0sPLHYBC5m75voI1xzgZKh
+YIHHj790rV6CDYzyzYzJ2Ub5a6/QgSdPodZoZzjuDznaqidrd49R0mYXJExw7vQAyafoB5EY42r
so+HjRzTG5K9bcgVikm+xj/fLbgn/LbC4HIxyxKYnuuqCRLT+jiN4B9UGkofYsVNJds1ZWvZgEL0
vRt68VEbW+OMeGIb1gZ94dkTOUwDcvRyIOC89q2bUPEA0oB/Ds0AYPJU9URKtM1ZOibluY1TL3KS
qHeGR9ILVCGxLyILlbHaiz0xkOYhQQdDBPoYDC+hF6JsdlmWJ2a3HhFpBMehbOjDU2JcdgkC3fnT
Ly07+vy5bqCyUJYS+UqOyaPyQKrn3qoVYk8QYLhyE3X6Q0UAVdV8rPzRtzdJMfU7oqsbjMbK3jMi
8UfjttZyMpro5Lj5J0cD6c1MYqOnsXqRomWdd0aTMk73dw1z1NtbJPb4UV79WMcCNJeZKImrv2w+
jKEvSDGbWhEtqeyggZ56mDkoICDrDCybl2zzliql0s33OzmYWwmR4fielcYtttzC/PVgUDoxLS25
uPgM+SkCmAdUlc4Ax8J1SYTAS12W+HjaPllYfahs/yeF6R3K1NtdtfYxNS4KYMPmi/8TP+44J0Rb
Zvc0pO41blDbO0oHJWCOuRgo6F71VqPGP8u4Bc6vplTUbWJO6jKtp2YrrylyMwLjIh+tuVCON9Hy
BFyr8bJAMpnUdq2KwaNuR6/1fbceC2ZiKC/WcrogNzEhXytc52I5yXmFHLTmiQSE6meaEuGyCJ30
ME6qeEDQVG/0Qg2eZpcEluqhe9WG7AsAdvdPY/huzwT4xRgYayR28ZOsyplmVSwb7Hk7WbPzqAbj
Z9Uf5EG/1Nz16AbNtutO0l9Arc/aBEakAPmLujd66ERBTCuQSN0uoNz63NpXn9r2rZ754TUV7sUI
Reogj+nkyqB9B+6DWYiiA5+Elvg4MH1j/hzlhrKePDegCNbyWW/Nau/W9tlKw7+Ac7bPKHQBa2Ru
uhdOP+BLwsHq1F74XZDDrqi99Yfa9+EK2p+6vneI//nyoVrzbPK9hEhpgumGYajWjKy0hWnNl5df
ulcjRrEqQK2xFEmn2d9ylXVibxcKzNS8/QzEbBWRFPClCTHfZzAd9q6NxKcvxR/x4KHVbzQ+67O7
+r7JKR2E/S1KzHhpFs7sKsn0NWQy9OAspCPyHyHm+LOGO5w3kwFBGgSZwt3XDVeRTE4h5lAnFd1y
VoFtEmUbd8ULrb2D4njjFznuDWF/qFU1fzE0+1BVJktn4ooWGR6FSxRm9tIZU3JaOoGabfD+7Mzo
UOh+dLRQjK61iDx3h4yzOx9MzutlD2C090nC28Nc8aCmZUasnZpdGlUxN7mFoRDeW7xBl4gEZObt
2m64y4QfnpQ7gEdL0hUGWVrQkrqbTm+tB0BgJNCbZEWsW6vI61tM9BDgmg6esl0a5A8FtRPPaZZi
e98Hpk9qlep+wueVcwmkoCa/feRqzNVacZF7bhEgeSACtrL1jcCm94EySNpocELrSMXHzQNCbBLs
LmPjnpMstx8Tm8xLyadQu5l/KQo+05yLI8J6y8T8E86P+t/HQkHQSdrg+yjd4Eb90t/5VGFmHKOz
ModY2UKo0reNVkJpJ432LYu7k27VAw4x3z5hzLQWIwWnY1P6VDATeN1KGuR7qbev3cIEdRomK/k9
A+yFcLF1HjvfGVdRp2j7GqYB66FS22WKX714cXmpZ1x7OQios2Fp8rN5nvlKOrP1OOJAWdLCmLZi
LiLIjYW20krxWSciKwGL+O6uBEi+HSyj29G0Ul98wzhL809VEDhe5rjvouFfCifcSj5+6Zibqo5Q
XQRFjqlqH750ZCwPuOpTfnHQ3dbWDBzSjYJkKflQbprIIGPK1U1KYfPD9yPC+Qzj9KCR9orRUbCA
a6wnoLDWejCFRy5eNl7Ax7AsVIW6SZDdEGYoomI/tQQlG5PR7ceUqg1BIJD5gExhaSe40n/L6DZS
ZBq1a8bEddMqnnYEK9wcNVWAvhxM1OC6Wl7lVFpufplZ2169sDMrv2o9kWTQNLytivxznUdG85Aq
5C7Pf6lh0NuVQnTzQ9Z3wyWvgBaT/G09u1N/Sp2q4bJdgMCfOwgACNH+p56xMGiQkp4VhXS2uTwp
gzHtk8EDcSAhD/PVZ4BVrDbNraz4ksRKXaxxQ3nPFabvztJerMI+0/k0WPa2lPTBwucHgOb5oe58
NvHMg6oH+LBuVBAf0bcbgPUdFr8eDI8cHLMGH1ybnoXZ5BdiklC9xu5BywJxMGZWQNWl4efM0R87
Uhe/pT3QOnt0ni0HxXBsJxlTJc+6Qt2cFhoQMFXh9XVrQtQriug8hJO91Mcq/ZajD8wjfQMidlzP
OQ+XgSyatec6rAmqTLnITUuPYtdincrj6aEokMhq2BjlJi7sz5VJG8wC4bCCjgbwEyAsV/WmPjm1
lryUtb9xkRm+tvy303RuLnI3HL3vcWJWl4Hi1LXrqxfh4CGsnMdKTbtfNkMmvtqJme8/jGdecQES
oR16UtiYKPJFT4z+YmOq2lGi/OqW7RICTXnE2UqbPmv23KVd586Y/eWhjhFmbU+ZucDjER8xrKZ8
b8vyJjfAym6IH5qTP/ktAjNQiboawVFH3LWUZxSlVt6GLJwLP+a1ISLiNNrDze88bgx95e76YaoQ
Q+M9S4J8Yq6TVi+BRvRzNhI3D3KHhbQgMsND6nVNCNPYqAipH9IuEfxsgctftJgemU1BZfCy8YXy
CRr6XmxGbE5Q2fJy2JGYnK+0+dOn6kgVgCYu0q5eBnbJHXZG2jmjY22Ugj98rZOhw8q9345wH16c
yqT2CITvvqsOIYnjFFo3yHvFizXfUdtCKCtLD8xtrHxrB98/qnkZPYC/jB5KbfrxqJmy4uDr43L6
efD9tEhLPtOfQ7YWWTVJgnJ7fyxPks+Rj3T+VEtT6aLV6Gs71mnhJdIc5TnLmJ2ygOhgZLDbmWPH
7DuqSTln17C7Ym2HFbZveXIdU+HMnWl1P1r29WFC/YETZn6pSREnW9P/SKi7Y5MiIINMnVA13zK9
Um8WxrR9UqmsX02CTtXuDyct+22s28XOL3u6in5pkDTiFie1sxHVCywtw1/SdiCPu7GvrZy8JSIx
s1lq9zYRwAIZ9rKa1yN6qRUPEeUedY72k5sEncv9Uc1N7X+PzVDGw4dThFITuymIew8ejQKuJ+Jn
ZBenGPgFQCpnugQpEEVm/NpGjol2mC6dHqo7iuEscuZTMHT0EFv3Wpu660Kz27WXW+mnufLdzfWo
yDDdPXOw77CSuDILf2iWQ9OYB68xdGhL1datFfVmGmNyjU37SYutfJcoWbXuza5IV/Lu31C3Q7EP
M2IgZnlXx0WB6LOzNrbadM9TBKHTmoNJG5LJC6Xs/ihjjXVc6uSP7+cCIrmv/lhjKyupHL7Lh41o
WHoA+TEY45naaoQXoX/wH4JUTdZV7owbNAvF1iVNYtc4RnGbcMYhsqcPYNMHQOzjvnheV2xTA+Hp
lLsqy3rr2U7L/CY3jjoUixq85EHuVlVREwhjt6SOgSj5l7my5v7Xbdtltkx51nQ1LBgf2+0QJrhv
GgX3ija7oLPrPzFNH7ZqXpVruRuSusqjVGzlrjJRnB1jFGFuHxTPkdBX5GHtc7oX5BZ6pG7r7l82
/vnG9uMvXQVAhVSh6NkrtHiteMzV0rJidVgUOLyHzMfxPhlL5xLN1UlrMMqjkcUIKZUiee7Uit4S
1kzpyqTsoW1GJf36wa0pfZtp9DU39Up7vEvDJycl/9pEHtbUQEPf12ljBGmyTrz+JQySaA0UvXpo
IyQDEZzv59nccdMdBAetx207tq5I0Uko7t0M0TFha/GsRHjHQ8pdGIwdMKEJe9pPbiQEDP+Ev6rZ
1c3wp7TOTCMSdasJDm7gMUGuwJc15bWK+9NkMEeAjw3DYU7rFKHyUHWwlSUx5OcQibfmg9yT40Xl
PsihhmtVsPz5pPfXwVR6en/S768jEzICJ8S/mbQPskphAnXbKTFmiDuJxB7SasH6E3ZT0s25sxAg
j+8bt+qcTZ+arwKLEM3V+WiqdX9FloOAH/MzYfJaIx7kRq/zfDGVVrZxjfz/2Y9muYc407YsXRUa
QhtLRoj/stxT8UCTI0avuOb+svA0RwWjPpiHDujXxqTL8ZJ23vc8hynVOQFBnk3g2Rc8lzZSJjQE
oUq086RlJ6u16z9SNVsM0YChzUeQOdNqMVcOS8wtkO1jS9/3QxuttJlC6emNcvU0mu1mICqwcOwq
IdTMSi2+6zk5aHYTzlaz+ESFpNqPjuo9hdQj+6oKv6HIAi2oqtpnqPD9slQS90l45Hv7kE3OPUlu
u5B8kaNTx/HR8G132wPnoYp7SCwNF385aKTshjZfCkM3TnITgo+ZFhH4x4fI+BKpjXFKM23OWFNz
vJvFpau06Y1gbrFWYmHvfuwuRr/pbwmIqdWUxRURkLq1rMIInFzZkJwb2+VRHpCP5Jibu1SpPfxc
LTXCVZFnYtPOXk9i5ZVr3uVfUsdvj+9D4zdEg/q1KYhfjgHrOFVhH0Pf/GTzdYyWWm66GyM0gOrO
rwKEn/o6mdjLaAxe7XhyPmc+F3gLSM4joHPAoHmIhlNjkafG4uL0mvWiIFfYdlUT7qYuL1/sMmVy
1WlfE9ESExh6zjXuYXOlvUr6oeZNb6FPRsZ8hlnRYFV7pTo3HjexaQTWm2Cpp7vT5U+GQrZIJHfp
DqY7o63o58mKyOj51fGfr8kfJDTz51kX9JQExhJ6Uo72QQHVC8/zh6E2l/pgTgcLTPVZbtDwJQtC
SwNADaZ3FnZn0kfya6K403K4ziWXpVC7YhdVyfjEhdq6hsp95z4yAnxLHGKBWKaNT/cxE1COpRSb
ykdQqHjO9MlTJ5I8jcl+kLvM1Jj2auFV7vX5pi4i5aWMsvxJhWR9H+ULdUK1gGZsfgW/H5UtE4T6
ooZutmgL1dkHpWNeQ703r0Fq7xILMHDqZtaVNYh58bWLDl8BE8caxFX4TNnW2ApR6jtNUbqnvsMw
SH3f/RaN7lo3GvvNckoXMKYyPDjJpJ3KgpILhmIXDi4BGnoetqde0ACBaMBDPdwqOokeXaaxI0d+
btCwtydF43JNDNL+/aAcl7utkvz1z39i/qIfb7soo1xuu5plMklynA+r5bSBqGAgM1o5nkHcj8IV
KESL/6gBMttqsNOOOv3doxqY/TYFh0EkSqKush5oTjLiuTB6nNeobbfCeJ6/gDe50U0SKyrNUvZR
FYU3oMz1Qz2Ob+9niNwbUINh4pZjmtKlB8rbywEIOpe9sXxzPOaaucH1s9V89XNh/hkncfnmxZqx
q9C8rLv5LNWmfaKO3rXV9exRI9bll2dPEwX0UqkPwCT1i1JyK5uN4lSECbPMEoW5kqNepjzH+zsf
UC00AungZFd7bKD6wQ5ayQOtzbtLzXozRbG+9v3MQbEIO6/32+DNKXAKuJhPH3K7bV/MQqzHedxj
pbED/OWuzdgP8IgGr+VQtlfnEOciv/aVOtGg7ae1zOYI3KE8B1b5QNFHu0VjFazkI/S/n5XaMV4q
tUmWkxvRdiWg4WAMBSnBmqd/bjQHq7mqfssmgs8z32xulm2VOzvQlS0qGuUWW8ZfzZSq36amP1cK
OnPPA0LUxWZ5yFEMw0yiPWS407RxvIG71s9HdLbEpsDPdM6E9V9Hi3lMpOSal4pxqOjdPsBiNNfQ
xYyXUuu/N7rd/DkQ74WEePzKWj/DOt+mV8XwEQBOjrVzgTQe8S0fkSkoGxp35m4wBLNjzf4UAez8
OrDSWZRKyjc0LMVhaBUwbr2hfXHM7/KEEOYTQslmBZa4p9AEmBC/xucmHNtLBDf4uRwhvNIk3xEh
hquayeepzptsZw/1W9752klu9KH88Ujuaq6A6O/W0Uo+4f28nmIp7Xq1/yMrA1LH9HD8ly61qn7s
Uusqvj1ICUR2otcVH9tOVUigaBCHBjdByueH0O5untuSiClS/0hCMQ1nW02Jck+aT4OefGu54T9F
OtZl7ndcYTDrvPd67pOqJAetrRFK6js3fARk7YYdl1erDsmVCMKKSJEZf1t6ob6guqe8QCZYKPNi
R0mceQ2qOvfd0Ki1ha26W1lHUibBSlFDyyDrSDBNlQtgnrsQVapRUw/BGfeF5q5VhQHZb5uhAayg
L4I5w0HmOshN21M4VBtTAfPFAaFFV0/voVnUAxiGtH2xR0s/+QE2LiTz3TpzOoWUtCJaKR0xJEnt
ErRmEtaUjcY3yzKazX09KlIPU4/FRbiZ16NyUSqbv/LAULFAq31K0W6n7MUMDifnpCUuUmvOVUNc
iOcW1QbhqmKs5BElTE6mI4qD3JMbfX5GQcH/5I/3p2PfmIOJdH/HFZjftCm3NWlRwsnzHVcPaAj3
QUdCEn4ekvrJ2snM3UjrZVn0xMesZK4ERF7Uxb0XTIdqwEeQwdqoXJZ7vlfNct7dP98dtA+KcUzN
IGFxLxiGjnocLPKHu4PW5AAr+pbucp0Ey3rsLS7jbPTCsgjTiFr4bfPD3DkjgQ4e8sJBOi+H5Hm2
3pXdgglWtXIDCqDvr3A/MtJNOhh28RSI5jUJQ/fPSi2Xoz8qXynh4uku6uqp7vRyOzUVVUXidPDt
UW0YRK59FknxIp9kRVQXPTjRrkGxRX4SM8u81EOcnuXHdEzgQhUaxkV5cCBT6jRG6pM8KD+mjmn/
cn4SjdMa9re5lgfl+T3nyz25EZZ+IV8kPcu9/3U+iMukWs7nyvci/3E6M7wXCupr+a8bRLSdKh++
/lyIlUM/3/vfnf/zvb+fr/32XuTrk7n147330eic7FR/MuR7+Ztz5c8pX+3nufJt6HlubVS44qvM
Vi9xZP74Zb7/sH/zpJ+/nPfzVS+Z1m0OVE4elP+IyRu67xGctKfZDf5P6e1P7lCfozrOrqXTFp8s
lfYmo57rZjRzg2e5F0KEhOtNkouiR/Yn/k+2ddmYGNM5V039ZGVXRr2XuwE+cdRdBNTIk5UmXA/O
KG66EWloCZT7P5B0VnC2c26f9yelJkyIeIhX8kkd4ux1GqTTJpr290sKTvf4AXf/Vl5R5MUkmFzI
gV0wrNKJ3FgRa8W50Br1xdOrpQKy9bXMpunQhujb5C5gZn3p6azO5K4eNoukCvJP2aRaJ91A9GvA
9371YVevy6BJdyiVs9c+knLQ4CnlD3rFD3sDWZ69asDytkUS2mv5YvH8FiarKs7OYKkvU8/VYn6x
+ve30M1vgdKsySLD8yAjaBYSPkMKuaTc1Y6jF99r0YXN4tdG9xRt0Za5v3ORHi/u+0wCjHNlGP2G
eFOSBZB7h5ERV8s+xBhoxWMIf3PuOeSzAn6OY0FmSlchqJvrfPKdjTsPyScMZNsc83m3dWhaVYH6
6xMaGjtjPMdPw1KlLjCfrM/fnCDUm+0/X/8+WECwfoBxsnTHFViF0CjqH9RiaLGdMFFZHaNtcZf9
LOkwy+7CzDG7azh63xjXOl3TNclqj1DGc2jGervJKE69pRMASJrrX1lbl6sCCtYDSqGKmv8XGxPI
Vilify1mv7TcjU9Tq7orqRP0I6W7H5cqQrmbKoW/tgAhnhqDQIRM7099hsFdPhIzISZwA2U9zmPv
B97PK0JVo2bfKms51jSJWCb4zbdqG5hnIFgLIkRcIhadMjvdJx7dYBBuK45GRB4ougmddVRkXGwN
Vq8IipwOdYiCTSlx/Kj8ZVbynLEuD37YYab2Ff9ecAypKdIrM17qWK+2Ga+7q+qyvckzoN7F/zKF
wtH0+7oGKYUzlxNN29LRAP+X/aPnnpokAhtLb6XDFXpgtHCEUUCCzrtn1cxoTiRVvMXG2z8PFnGv
/EUonJVvpTJ5XzUiX/KgRfwwmBGls0z7WlKWmg3n4qVwY7Eq3M4B0K9ujLpLr1XtYOXDOf9zb450
ph2e7OiGhsd26kNCSr3gKHffx/5uV54n0oEvI5EdtT2aJ6xm2N3AHrNyVFifhmp+DGzK9qrXR4dJ
o1nmB7G/T6woJjJLm1VVen2arDzYGsHoL4OE2RCUmvJQsWxV1zr15oOfaDV8ynkU0Buj8qE5H4ra
wVrDT3ApwilQo+Ok20ystd6MyjtHXhzfqFA3BPAMoMhtJXkroF6uatc+uqpHDX0YdpFu2GKV6lgF
XNwMM+TgquYCmFK+D5CpguqLupNmNt2pGPSsX4FIRIMdevmSQpjDjz8foiPYAbGwNk3uPOtEFxyc
WgyH3kQcS8Yj+3LTZqy26zR5Qz9nd4tAIZ9TbqYmOYIvrPfvQ/JRbATKQypyC/NTY62nwqAGSjDY
S9hjliZN5DZlYBHKfCJvpa93auDbX3yXEhaRQdZF96d+A/tTZ+nTL60Qt2kyBT82chfcLeoEZcAh
qDpknoq6ehzcgKj1tnEPUPvGY+4E5ZasLnH0NIxiYSpe7lEjrcHkOKqbcS81NjrJKg/CG69NtB8R
THzSUaIdmx7ArNw1x8TnwjoTJOejVRybS2FTRSVAGFJ7m79Qa4FHBCaKKvR3qA/uzWqAJw+hENvM
sz6c4KOBWDhWYD6wQEyXvRj8T++PkIK85nD8HBGvOqXUv2tT/B3wQPzajs2wdBsVYxMxhhsjaduT
11n5HuR3RWYdbQ6DufSBl6+fYgt0Y1ErZ7nX9SxcYE9o1pZyDRFvRqscADLS4ZgpYrOZKAzzbDuk
9OdCRf2zmcM2AlCFGzenRhMP/TLvUnWdNAO9Lht+RD67cHT0qht3FrLWgZl8sW3TX+aJ5p5KqxZX
Mlm+yfFJAw2CvqdYpY6R7elZj1eaAiOgcuKoAzWarnKM6SyhgA4mETPwv5dDR9B16Tobf84nCLoh
OOGTLGISas32E9ego8zvHODUEUsSuVe10c19K4q1z2/9hlryOUd0SMB1g3CaYtgp93HD9Un+iJAz
fzQEl+bFkD2wqOnO971uoMwbu/4cj54cBF+ceukF6ikUgf/oO0P0HLtVtrLaaf5hpv4ZEgTLQYvQ
cdUIzF1uCOzYSDRvIqjIqmp88zPUkjOAZ+IFuM7/H2HntVwp0nXbJyKCxCXcbm+15VWqG6JMF957
nv4MUv13des70X1DkEBJqm0gc605x1QCET6uM8DkShyUfGSGMn2QuNg64VN8XuYCH5MEuyrRQELR
qpa5ddpTqs9sn1r20kCwzSE/CtpGKwSE9AbmIhf/caO3Pwn6UUeYBo9m4aHo1illLRKsv9XcCbHB
/FD2P7O5C3fp5D7aTCi/pNWQ7QOHJCE1NIrivc5T997uapdEGfexpej91NrZKyXsaZUsAPEmvNaY
SX5o9gifvEus80hs8uBZ7hGxWLlNFtpzZen71gizV3W8GuJvsUDQSOuRiVFMTWuLYLpDbIA0NAH0
ex2iF/UdTuP4koxtc6dGrC2/uYbXstrlA6E+GupDoj4uE5+bckQghoCA1IrlihQGwRaNFfjFIA8O
oNh/+XNZ2afGLvq9p82/zEXiF3aR/A89DbKZT09SIGcUOxzpAdcBU/s/RkrSUWkOwuUvptn+0ojy
2zCn8RNefeNUayi+lHx0tn62FLbfUQeKXam15qHx4/jICvu7SU37vvYDwMu+xi0ti6Z7taGH0u6i
UZ/Xapi6yMHjWqSnEAz52kJD8qpxK16XliheA2jJa5d38mMvX46Jxl0jfcB0mhne9w7lh9QC7Q+t
yd9knTVvaVPYFAMIQEKvZa0by1xnmOO/Nxp9XiPXikfHCes9ARfFCXZUehFeiqYbPKrEuTnnl6AO
t4BZzDsnhWrnQVvY9V5bQjMlcN7MbepJZUKjzK8fmAAXB+i3S9DaWB4QQmD8qEWNhQApXhqN6TZu
w+QWYOwk1AbZX512BOvKTL8WSKEeqkk+j5BnNjAionUOfvlahZNGwC17aoPKv7wYAgfGP4+rk0HQ
j9A+9YSs2iJc2cxonztHaPd16+zVCM2E99yTDTUGVLaX8yka3llrhpsaeRTLVtxxJqhKnJzDKIEz
jYmRAv1Btr756IwsEYRvgXAMY5wI9GoSI+yOLmiF3ZDMxpfWauCRcQGe1XE9hgSHhY5RIWLz9Ucf
KdDeL3TQg/2kP6pjrHreQxuksjqEiXkAoczDarm+bHlupvVBE7E40LpLT/iegdJb7fLoqNp7LZz6
TV135UuWJGI1ZDyjIYo9dPD/wC0Xj9o4kfCWVO02ni18q9jiNroxLsnjkuwFK7XuPNq8ax1v8B4X
XrcJEN8+tZQd7pt52oHSsp+y1P/mUgW8aVK7j8IkX/IfxvsmE99mlmnbCjHvNmC5eJ1tB9fOEJ1m
Kw1Pvc/v0TRqWqzGWQP1SXPUMNOSEujWR8gz6d7ExcO8n5kC2BVQQXn24gCtumiyY4FDzNH76JJ7
4NVJea1n1LJ8u040BY+Ex5CbtbRqTTH8x1fe+lx/xCIlsEg5hGoSJuowTfvnTTVx2lE0HnXX4nVA
tIAxhJj4KCUV3R7N9s6Ku+b+9wkDFNUK0W93hwi0ua9rAqntCkS/Iav61OVzcOdW849qmV1pQQkw
IDB+EOobnMaqojBma8jTFsdBZZrfQ0rwO3hjPEiwu4D0zQg5Gqx+CLfCoi0YQaPaluiIonocV1Za
l2fbbLzXYpl1Li+YizzpMMPK3S6hyjTWeWHTNiSobSAuTa01CdBur3MYv3aj/UNmmdYek1Z/csoU
w3Dd1mvLiPNnzWu4T1nxXo2muW1ORMCkEKT6JTIqh+ncgLRy9NS9dvUomaRLCSGMS1wgMfuPoboG
Jby8GqGwt84cPiOUvCB4ra92G4NmUru/N25tnGtZ6kd9BA6ySsxEI3XNAQIUDZfIqYeL2iunkNhf
3auI2PvHibwl7OzjEnI0a5RWOH4wt1WeE+0dzfqhRk1mZWun6eTabppsFWB9ew9cMl8RN7YnU8j8
yzRc6Z+VtynInIbpt1feUbLsdxMdjbVqWThjpa3coeqOIgvPDtLgH3CEOh6nk/MQkvJ3DETQ7dqx
CO7SsUjW09aDIPmiPglowIm7eVGrJgLPl+NxJnestYJHr7Lfxia0aIL25ovuGx+jasnW/Wukzv11
ZVEJeRnnPF11jvVHTVn9EnSmeK7gg67NIW0Oo1uJ58FryAXSU2/jt5zNaR5g9R3pHVivv4XTAHWc
QwN6C58UBsm0t547zZ7O6aijIilt/bUfxuTgmgO9v2WIH7jZuqEz7qsuE69NbRfrHJvsqeU7GyGr
2tOAN0n6y/d0Cc03c7CcU++Agxgns1xRP+/O1KvdGzwg3IYe0qlsLoKNbiWUPkdUm7GdOyvlheg9
VAD8TDhzyhqBH3/j+XFzCcp3PcNEtPr7jtvl7QOeQEzLiWgu1VxDVnZiY9s1QH8J0Wgu6oTauLwL
K9gj9VVzKPdj741Wc2LgC4HNtiqW5K8ecCsC7WKl0RFEkWBHK5676FYK++cEyhZ2h/nO7Yu0Rjd+
6aCjwLBHVT0U3H4duHXmdIvrUn9WWhQGdOD0Z6XkY0AeHea2ICH3OTKDRytLzsOypNEtmV46epi8
GYX26jvxtNcnfdjKBbdKKA1RuXm7kGVM4PRDr7HbG2Jf5o5+0DWtObvIGohrCujhYRCfXv2yO47O
7CO+N8u1KGG0G0Ti7YmEGE5z6bRXV7erbWfpw0tQJ5AqAB1ubBdRiWeH4RLoURZnipR/36hjRt2j
9tFTSchPWblrcnDAbdFS4x9hVCGJLw3CbTiFxR1+LB6XgIvWhD2eHT3AcFkH3XyS/YNM8u4YKfxp
Kp3npsvlCtWDtWG+Fj+SPpk+GP1dUReE5ixHxkJ6R8Dl9D9HIg1JN5ko9HTtYwZOfp2X46I3IRgq
oSR1MXA6JqXRn1kKfQOT1OzCpO3PCTFpZ5iyHniwZezYRXEa2nEvQRZ9aNomu35EZqY/aWkuztpk
vJj9rJ271GQZk0bWXdfY5WHJr8akmGd3zdi1p2hhA1M6HE6m5A1ejFI1JZTl62xbo/X416iSqfVY
y9FFVNItwVR6xNyleLeTPrkYKYJV1qXVvM2RE15az42X3kzz3PeaRPQv8hNoBX4bQdHvc4xZrS+K
+SVyii8NYbE/oz6+R0GQvMFDp3caDYgpwGge+a3mOmxT3Ksf/w8jTbdAQu015dKB3Emz2uoYKNeG
RfcXWlR+J5KquFN7TMXQWk447JcVqQxz3B7W7BCuBCFudNYKlaHxmYZsM9jrcKlsDNUMu4zq6Lbw
XeNU6mn9mPDuEDygI8wsrGfs2CtjUSx7LVMFIwy/5HVxnyGfWzP5qAkvmEssvj6lQwqMjrTmVW/r
NYX+5WkWGWLrBvqPvIj1gzP5ttxkfH4O6X9RVj7LB1DrMUfQHdtAxogH7nODCItoEIbCCdYUM/cB
9ZycYEnupIO56zFJHsdqqhFHynLVzU724/cVlDHhFFa3wCKVVZPWuB3TLFxFQxWtxjoGiDyOIzKp
dv5WCgy6A/TqVvfbfRzG7n6eybzUm3anLsBtUrH6B8EGp/oyjYIIG8c3eEVQxQvpPSFu05+LNEiO
8PwaeNUWGpPYmJ75fnYrA40BSTkRtO58Nj+MG+pEZcp+/6Hj0/uAeFar3vQKYCNqw2ERzlhviA3v
8xiHK76l+3Qxqg2NOPap2V6UY0luxEjrpNNZ4ytQ6KzH1ToDUA5atgyeEdcCT7P1d8dJ+VRWGKPU
0OTrFRR3/17Stj/JLJc3DCeowbrYkpKV3SdNjyArDezUEBALOQ7MiRa9TN2Cthzd8luh0Z8vRfwT
zw2wzpiaAXhi70ADQN+jrdCeEDBEK3WJM6UwTaT7pcOzt0UKkl08vXCvfOWKDQ3lSv00zSLGaC6S
+Ix0Ozd/8YTZG513Ftp4sETe/gym9JWsPhhm4ElWoV+ab0mRp2ucTsazr5FyNoye+1Bo/LWCFw01
sR/spd95l9IPLchLeJf0wBEnhxntIR5agCBavMzaRoJMKp36PFX+B+mHuK2I9Vtn0igPOPIlUJtg
Ps2D/jEaEG3NG7eU2n/Npz/XogXNYCEtR9o23AHsYP+cTsuqsQjFSSiAqHZ+PKBnSztyhhvLyTfR
lKXTSivwBkatOxy93D4mptG8W3o5bazSt6jteNNZ15s7K/RA+MeTU2KNZaXHe3Ueg4wea5pci6lJ
0YTCQFMbLD4/XNMND2qk6TXpv2q3FiMw0tBmYb1cLJIET66SOTttl2wKfjy/zHuDJNMna6Nh2rzU
pih52/Hjx8YGQBqIIvqPas5HueZvjjnD0I3FssOSBIG1Z32GgbMG73zkaDDTTTT4XiF+ujLiC0+d
FkmZTQIuyT5yU7ZRhcrSJBUQUUxgkfNKtUCuGh/F4hzK+L4MZI1eUv7qMrM+1gsUljgd9xCzTkNW
HzcP07JRx5qqGFchd7IzQiYT33aeEgxIFtcBOn5/czyWn9yDYe6bAQtGAGsb4cXza5k0vwr7rSRh
2qhz8wX/a3sdhPjll+Nw7iF73WnEdBytxvHW0ESS1cwT+MAilIA9E4DtRevbbVAzVbCjXtuMrjPd
8V37+6a0Se/piZEcw2y604iA30SRPTM7TV5TIfKXOrbFvh4z6HTx7JPKWv+sWsrXgZu8wGHxNjVs
+m2Hei7HJ/xrBvz7YIWW9ehUkyB2tRZrABHWo7EcS/LqORlm5+ItBuuha+ddji1w6jX32R60bs8S
zAMM2UyPNs7rleUmxg+QGIcMasGXqMwJ5jC95jxizLk1k+hxyS8lNRw8gHIeUH6LVQX2ZG1QPLkN
8FaOGg/VfRl13lPXg17oNd/5ueQB92Ocfl/0sl6Qv2TYCoiJBxkdWO0+i1rxlOX0XRrTeVSHqacH
R4f5B3ZOrsKaYqydmCSHyLG+4o83DiAvqAToXXsFDLH2ghH2Ud3Pq2IoLaLT2RBmS4LgVHQnuxXW
YxZU09Xss5s6qWDNZAHypTVlvG+5OR6RYxbJlm6tty+JN18lsz9dNc2gS5jGl3mBhoSSGmRUkUhX
shChqTyg6kwK0eyGZbGaa/411bz2qcikh6EwotrreemB1ke0puGnndSmdlDRIDxkXMJtPSFkZ1HY
zOmpplGVOuVj11vxD19mLyI1++92Un8xWsf9Vnrdt8mkZFck4R/xXBpf2wk4wOSgW+3bMVhT8Ixv
8TzzP03I1Arr+DbMSU/S+bLrx6gz0rk6q5G6Vu31rI2wrdfeDnG2UX0vyuZ7XGrDri7zdpUYsrZP
Q1y81fFkEAvvuTe10XqqLDKdvNXvY2oviMFndDrE1N8niCJOcUWdwLR5N2ao58DOSKyNk30WNMFd
p9Tmfw2V56ebO2cflYEA9ZTu1ELL6Jb+MATk9RTzaLESKFFacUJPQKNcucjB6ZDWw2qqhT9SbF29
4G6YOuOuizFueRU5sHKBLktcaXPFrTLPCtJXTSM1jlhR45Wnz+ED4WbhQztGV2eq4nPNV+hBZkLf
TxiS1mo4GskrhOLhGLpN8d0OCx+psf5iDFN4jZYwkYq4eEdq/XMx05pwyUWv+0K+OMZTtdx4Bx1B
rROgBRcgGrgvJxb41WyM9+S4zjdJ8WjlhfXFlKEBLdQUNxzF4oZTksZK2ZAhtJzAkFweLV/qu9wV
Fsb+rNsVlmW9uYVxbIM2/KHh1FzpJJo/4LWYT2FHFYG12EplagjhfY+yQLt5dH6f9Qqg/hK1IWzN
P+oSzoDmMNQ8Wsuh1M5t24Tneak+TNjSL2i5dHzihU1EKtqBSO6Dysyes4S+FoWhmqw6hlBix3st
zwgqpZbQa6O5o5PoEYQl97wS0ZG+h08IHhstrc16Jcjg3jQGhj0rGbtb3BAo6gPHpmXQ3dShCEPX
kXobSaThkTKl+ZaXbXeKUpdF2jIEljFuRineu56GS02vzSEqUAvP3bJJywDbgBqLoIjOak9t7Fhv
1zIqPOwdubbDvWjsBq2ovwx++QOHn6XD8IhDHQB3nVBzyvkIa+jTl0GzbHyowXub+vqq6l3tjknB
q7GY/NWIJ9/fRss5sagF3NJ676Ja2+N6Q46cOBBARBDtZ0EQdDzl05sfE9FEfnh3UWex7a2lW0Qv
4+g34AXMV3U4R3F58EFtbNQwceOAZ0sTnyyAZ6eiMHtK4VW4AungfZjQaIaW69gm1LcJB+0ZsXAI
B5xsP2Uz84RR7o2KIOqPYU4itwHBYG25Wf9olZhDks67jTRo1z1PrF3IdOjG7/Ju6oTl0G9FmHoK
bBKsvaQ6N0FXnQFeUIL8PVZ73XJGnQa6s2nNoD1bo8diK8zv1cYnPOV+tDWDR00V0RlaNPTwZf09
VfejFvPKOXXQfy/m7Jner/+cQhU96G1a7FNNJm8hADV1gYyHcO3kfD7iQe+0J4HV7pDL5EtDr+Gy
CE8feflSSlX1qQ0H5xD0AJNVE23WIF6C5/fPaojK2txS/IN+MwfGru99EkKYZSAl6Y6zKvrMmPDX
ouGvZFUwPQTyucPvnW26wPlma26wLzRDHhw7voA9rJCxTirpnV011gE2l65nsqz/v0Nqjz53fQ2J
hPj3xYSx6F/+OVsjQcZFayGEXLpDnya2lZ2aNZMqdBGBfyW+OFqPdW+cxOLL9Bq6GDqPB5pElkT6
55SLIGhlWq44K67Gv1M3zIrUnaD5CpM0dzV/qw2GeVN7A5XBj71p2dNiVAr//h8zlz/8H/8x2ooe
EhJ8D9jECND454wd84s16T4M09ji4TkG4rmwkIUQKEdgMojt2PdTYh7Ieohtlhlqr+jc7BYvx8Ll
WBG05W4e5/ePpC9mCs7TwkWZ17bU66ePZaXWReNrMtQYwCD2nnt3am/M8AggyHeBBfFjXJ5amttS
UZc0aT05ZG8GzlcNXak+YuXM1WSSls7l318C93Nj1TBYK9L1EwIRjSU/r+y7wZwq6Ut/JfCwhZtC
xN6KYk5zy7yYB6jDai1D0fOEIZIuvQjMdz8oXsxq6n+V0buHfpVWUTMfpBvL761pFpR9bkU2TBcF
T1BAhT4y5YFcGiveNo9OMOVPem7ZZ43QhlXUJP1TZbj9k8iwaVc+IMhx6J9KqzC2H0oBOSG56s03
LtqKpCmfCVKa7wFcvOoFMHRhD1/omDEd0Bx/XOfmLfo5NYX+FKU6aIkx+uI5oTg6poO8dhlWE5ZC
woiIiV6GUCtWRUxvhzCEHP0u1E5drqzEFY+GW0/cosby/aM67sWtfiWlwn7WJZeYg/baNUV3V+lD
iCLf117bUK+OuREXmzSbvk9en+5JjeNvS8yj3hM3+9v4HwygW6G1fFcAFbs/RrAH3rOUvv0QJf6O
JsB/rLucT4Jz3msLpimAkoUOjY7rUxed4lALjULzVl0T3lsSQYguhQmUSMqdGAP9C4WRDXfk6Hu2
tPQc8lQus97Nt9bJoEN0MvxeaPr9Yol+KZLsz38pO7rwESKJrRsjGk/NGJSQDPun1m+TU5LG+koL
uv4pDNkAB9incUvW5TKKEiG2Ykb5qIaOO0X3CQEmGUnQT+pn/P9+pLAIWdc9GKZVZuDRWtqvYTF4
F68qLyrb8iPlcjlUiBwTPxdUS6SUjlHvMPbtLiUP9KPyZmN/Tmae5dh5wl1sFc1pAO/88OmK/4jD
+syMMSzTxSWI5tBevITuZ0Jh25Z0FETUrmtqT3ObnXuJdk2ZZNykn44fS1RXonL1OmOrPDGoEnSM
vuPI/QJPTOiLy1x0/a0sZLpTSXVx3hIyXWgPJiCf52awN+owBWWCM5yUOQ5rioPV69oumobmiyAt
Ql+KkWHQ/xBWpJ0VHFj4Y3qNc/fEMhzv6ODI9Ep58ERpdoR1sDQzP24XjeiHHSuo7iizfNzHU1Q8
8bvalWyHEkef1d6VmPCCqZzpI4sHqzJz+ry+IHg0FJdw2bAW1zGaRt6+IANGzs0Kv0n2R2ZsW0RT
fxigaFeVHrYvnP73m9+H2/jvDwCKCAZBXq5lUB/8X+sbRRcrqISJ+Mm0xEp1u4xMH1abj5nKVO/J
guPvXGYwajMMbnzCGIw70JzvjKA6ObJ+cujXUfZpMuccluHh42ah6S91R/a1isL+2LOqEDxPxHxg
ScGGSNbfqT11NoqcV/JrY6oYZGdbg/mN1rO4yUBuJlH4f2ij/ZRbafAlNRAfm33zdaRwfsvqLkbe
45UXSMRYitN+sXa5CeYK2T8n/uAdnF4i2DL9rYC8drJp+A9wRtzyxHfiqD5yalNReNsXU5VuCyg0
oTY1uGt5V5yo/RUMS3FGml+DqLiyTlirOm9P9OR6AJR9S8HSnKfKibYsnifS0klzm3MSGWVR3Hon
6M9q6TYHuXYgrhLpHqrAcG2m+C8R/qBZRNJSphShMEgCw3JwGm0+xuE4d+uucJq9pekx0bCB/CPq
ZurpfQ1+1YyOfk3dknmJ2LcJBS1WmZBLqCjnsAo2dHWCS2QsImSNO/3YUlsvmWuekOEm+26c9B1k
4OkLWNcvaSn9e7RP1BHt5kkQ63SLLWA6tkuZIUqsN9Qp9jnijQbAzHrCGmn8dFPY7VvwLPf9shlt
o+FuFiwk+eVYMeQnxNkR9giS4/oqs1kItMaLGlZG++eQut0+IugJIH9UnCAcT18Swk/0qDVfG6e1
LiOcvrU6DmWr2IzacD/Du9r0mEX0fYqmnaaGd6ndiXjjymLhm9El21Q1zCCr6x40OeuoHl+rqgze
hnhMbrY9skB1tdeh6b09zt41rC256ZaXLkq91WzoyTv0drSlTAMObi+t10laByKoq69hBUSDST8x
bQO5PBP5dLit7opUGw51miWnIRLdJfUbEs3nIqMm5GI+tEm+1etU7OIwMg5OznTh91y+NuW9awC3
cbNxJEJFjBe787xdAJj0Hj0seZkAbJ75wKPkiJ35SxzMfxi9Pv4YB/NQ1J0Wrn65VadjOGqrQ7zA
mzJp4Ur/a1OKST9AU71Xhzw9NMCYRARhW6wyl02pldzmcF6rkToOXqvYJ27Xrnq/+d5Vc3CD6GG/
gq1d+0PZPXvpmDw5dbNTh+es8GDsk2fg5lVzZ2ZRuLIytzpqvb0QWJkkTMJvt23bCSg1dfCGLsYi
O3UAgpenSAsjGtJEr2y0GEuz2otqXj21F/y19/vsNOrOXdAhuI+dKFvRs3apeiLHx6Qcb1WvCSMk
fvT2PxYG3ueFAbdPgk5czMOWxMP02cBW0iRGhjBRcTSdli4OfZQk1MonQfGD/3RdvBducBfYov4S
Dy7V3mUvXPaKrNqatfT3KjWMRKB2XuELImEwp3MThX6y1XX/uUOHQsMbV0GXuz8qB/q5spOIeD26
1nvozRjLIBvf4mVPY0F/IEgvwuY+/FnVGXoXjIKYqmOiMHQktO37iFBbNUwW3IIt5tNofyXDrHzz
heGeHL+EW7QMibCXBHohHtPoBd03ss1Wk8xo+wvR5t80qAq4EgcdnMKiQCptnB7Ab/8IjPLdCdBR
I0HBaz4a8qmd3HgbCje5OZ2NQWLZDNqidx3c41C6w0ntaUE6IqvnGEvZ4WNPHVNnA03z1jWkHkKW
uxw/3JJARyQlXXCW/NBvwntmkXSxRyHe29gJNy6VvHNUguo0cZRf9Lp751E7XHtJlH0szGjTwiE7
jMtQZx2wx/eYoJOYv/z7s1b8z2ILoRE9EUq/trAMkNOfFluICwa8eUbLnTTYZSXGGhUqaArHPTSd
d2QakFzUcfyYv0Z496eRltpTz+IknEbjQY1MfKFJ4Vz8hGywqH9h+Zk9Oql59EXivLpIfa/YFFpC
dfiK0gZzD0JvybZ0g+DJbuWVTuzPIMzin40/nnUHp00gcxgIpWaedRgwdwKW0yajbnwqjRmQThCm
8z6wYaoUYBS+FlTDVgWy8qtjNm+Dm0zn3xs76v4cynISuzFL3tXJvqviVWN4O1eE9ARs1hm4E+3o
AB3a2UY5wY5GhHCyH7z+PpoEssQyya+sW6OLzPN8iz91kp1/9WWz/yiJFqn7Q8dEf/MaP9+in/Rp
r47Rq8c8yg4rbUdeXrhT/esAbdU1ax/CZATA+qCWG9yuPFIIveyC8N5/rIzulVttsRL6JE8K+OGU
CW6+PPC2pPHxqFbj1G48qCoZ7Sud3F2z7FsqZvrR6gvn14eTIg1ndIC1NB51sp53QKQ3H91qkNbV
YcK8SvD4LzOZHrOmH746sWmCJjG1Z1jS82ZC3H/fLaGFXdZq5wiS9nFiuhLU/njQ4EhfcGxbV1t6
9cXOfT5IY0AAylIP0vsqvCupCqpSU5SG/MOC9cAyd/uYzlWiO4WF8xwUzvQf6+j/8RDx6ZYI6Sgo
mA5C2s8g/yRiCViC01hroj1SiNaPWl1QRdNy51k0wrouKfVFI+3nMtLNRy1z8W2ZpNs1bbALKWs+
xD8zG9nXvJRQS0TtFEXnjopnJsO1EnOpM2bfiwvilXxnOWOwI+U8WNmCgnC03N7MiezfshvTXbtw
Nm0m+eup8FrtqRtZKBTR/DWHSXZXUd3GfhH7p5zF9Kqia/sUmYW3i3ph49RMpyu3GoS8idXsEr5L
26GIuK3qNkBWApuDewxlbpL4z+i2kzvIeAOAayO74Uj/YSaxOPVLlyUl0PIJQ2G+LUIr2aXarzrt
p68Y5sed1mrlwaQXfvNz6gBF/0t9MJskGHdOlPP8JqQCB8LHP2m6duSP697//a5kfaIIGlQ86EOy
9rexgQnnswTS1E03nyMnW0eGHnTHQUCaqzsRVffTYJZ7KSKxGYduvnLnMs8Wa0TAlO74ShrMKysb
56dmAdEcxvRdXZr1CZd6BHR0LdQE20veKA62r6ionG1n1PpZGKF51Zhcb6xAlO/CCE5CdM7PpMzf
woRLfWfi0sxcepbTw9TPL6zmw1uTGcbLXyNYKaYaIb7o/gOHTJ/1U1nMghCB1MqzTV4cA8riP8ti
TSFHssct2ka1F+ug32MkMzLOidhMNXAtnv5rFP6kHUXoGYcuHO5MzeTWKud+48RYLPogsedNFqfm
gTaD4ZAOacDaprVBf3vZxC7zSOYVezUC5FuCJBTTBMAmfacBhd/q97GPXXWl0efzARfNcV5y4+oh
PlgmBDzR9j0hjxF5qpE3/9HWRHNSASquak+Pife2BzRvv0/UmhHBe7EsdMvmmQo7CwCrjA48+Jyt
GobMH1dyTKabHejlU5rtmuBt9CT1ZOK1VtoiglKbLC/ntcfNdcV6I3spClJFU2OwTy28vC9pe0l8
2A79oCUX38gRleugayrKS/tB0lciUg7xNlWf65TX6RrEk0uleCE82E39kHS05Xq0TGrULP1tGxID
sP/2MJZRRG4B7UfaGdXaT+aZCJYoehlkt9cqd3otu2xF2RGOjSAFwRGZfmQuNx5wTKB3JB44Gf3y
e8wzFV6D496SOoiOXdSlW7UgrHWqRXsLjdtGNPLROepKKqAVcjhpJo+0jxbVhMh0W2QL/pSsUB+m
v1UTkspNyl9MGOUVdchyy/IfeKD6DzTXs0PrjOFaHdPwGq6ttjOOSZd3BYLfr1pPTteeGNVpo6Jj
P6aH9RIqa/KIPGVIXF1Lq9e0LXASdVNnngE3VzXCm+Vfiqn8/hvpHBn9w1yn8At0SRMhHsx470M8
KW5TGkcrTOXzGiyVvFgiTh8JZ/imqG71OK+ASUbzq4cNZ6WVhgX1YjUkJA0p8FaXLikWqnU4WsR3
KpWF2jiOBPlBheRDefH7hMqmgyM0n+w4PM6ufbbj7jQUkwdk1M8s+qyQ5jdNbY17MNfo3dBENHlz
0YPa/GbFctfxdn7rOr9eLzKQh9KgPhTHzGchhEePQaL5h8ogq+d36Eu14LokNbpDbel3cxG3J1Uo
iPLioYtb406NYp/eqeYU/uHjpNNVK8dtfyVO3NywJloX0c6IKoeqCYEGEzkshy7d5ckbAlP74rcT
gv00WynyWZXFv6JmMI5qaq4m6Tk6gwTs7YWqfrttzEZu+8SV9/aYOBtb11mnzKm89+Ug7xOkKQcs
DgN02f87NnbGdO0mGpG0oT7Kwlpx0bRwM2jUtdDfh5vcqNiL3OjPveVYkC+y52bWj8SxssZQgiBd
tMm60IZhq4auKw4OsNVDU5v0xlQkkNroSw8jbrszARbpESXOXTQYEI7+PwtLdWxKZhITreCl4PbE
Ag+m1zC2mX1xmiw6xr3cOWEbjit/iYqrTetrBTR3r0YSFcnVpHV//pgsaZoWHPKoWCDouvmqBcOf
e+pY3hG7Ug3WWS6OOWWbUxuqaJBR6yQE00PjUdY3XzW/ayQOH2W7f398ukvB+B/1s6UvROtkKRPz
rBSfHAQOTYUo9kS5ljSJNvqijnGNmQZ2hphPiWXUEE08Ex3Tyeirxf4iA5/Lazdm3Gmn7EfmjtoK
m3F+H2clCjIflaDQ6+I8CcdbUbboV07fDs8haBsQ1050TR1a1lRPO7wUWXsy2vIPanzjug0m6x3Q
xx2rSusXhFo6Fkq5wo/ItAiOpDscwmb2H/io00zz3Auebe0Bf7L/UOZTdhjwQ67V0DXajHmj3pz+
DJbwSZ4f+ur857ACMaI75ccxU5uGcxcQwmlmlbmxKol9ccBxIpf0caNw/wizcXic20soC/1X6hmv
Paynd3oDNdjq/8fdtTS3kSTnv9Khy85GWByi8aRjRxEgBD5EgsMhIE7M3gpACWix0Y3pBznghiN8
8dV3n33ag28++qZ/4l/iL7tRnM5GCwBZuSNZmAkFQYDZVVlZWfn8ChdhoKn848kdogWDo8fkNvr4
ut4L517tF3fex2Xx819eJ834vPPwEMKUwq9f4+oXxFtWN7jM5Ld3vyLghxxWE5Gf+Uec0uhI8x9v
s7X+fvLbP890eJ2vavzmL3g/CZdQbLN5Unr7ZuBNojAOPyR/oT97+hr/ozenOrxSCx2Xv8T+BqTX
j36rEsXe9AOUR61+SnW0utFx6ifbP80HiTkQoevQC5JRuEFiry9l8/gsIUdn4xqtlvqHV5MQuRIa
H+Kdwav1R+fTH17RFvl+g1A2mW0EfIU5p1NQbrQOWi6uJEaD2lH2QsbOR6nJ+mP3oNHsIEkI4Ov1
q7iM21iwMagKNm3/zrYJ5MwhDmT2oh0L6gdNt9kENhISGvTCjYAFFtTcgxqqBo9w2+7Tx3heQZw+
JwXbp2eELd8R1azckwVtZJqtWNB0DwDT04IBzpe/CeFAHIW6YPNXLm5f0dxdF3WxVnPHDkAhrYtT
pZbPEQQLy985cOuHR60mfO38hUDS17X8R7Y6oFk7QLEFCpdaQCShFxeC2uFBHVdTHnYQaMhfXxsH
XOxYKxloHh60Gocoy4CkZy/OgcZBC7cmdtCHs5aBXOa+pm1AG9eKBQ2sMm0BNL3nL7jhhW3wGkqy
CcCuNgru8lfO86+JB418a5YU6jMOw2b94KiOGSI887TXizxwD5C8RdzGqAI6KfbVBXsw6slqwDWl
/jQzKjwdFyyTnV8wJ84mgYLNgBR0p/aKfZWsjJz471bHG2Z0ZOdd4UMy3Apv2XdzU6zwqTkss2Gt
n7Xmx+ZI2cD6ZASBCeaXZ56OVDRBhUZmHa1nRfbfD696KlBTVbSO6uhT+X0YG2bU037ZRvU00jrw
VTA1pMjoIGAgW8ID/Zs3CQ2dzJShHg5bskMFk9S5Bp8i7WDYzsD7NdWQYkOanpTdSWb7pPe4xE9P
nWGiEh0z6g2cSLbUeyAQKd/pLjTQotmyutRitOUJGMxeS9tTkTcea8VYg70NkGlC2f7sDHL6VQL8
ZBZuijU3957/+Xo4tHoolarZb+Di+P9he/JYzYF8yxmMk+qzrN135VbLKGUyRy1ptlRP1aOCOEfe
0tDKdiXVadqSPo9KUlYT2OrncaS0bwaXjZXMAIGx/mqoZETJvLIl+i6MpiUWUPGnLdmL9EF5iaGT
jZYywbZkL/UY5TpcbCUOkx8XJR5QoZ7tYH9CICIyZDIWkAFvS3Wo0qnndCM19rjypfyNNXEEfDhV
ahm1pbo+kGjMTn/hRRvnkivA7Z91nDjHKrgz4yWOI3xg3lYGbPY6jn7RC81Ezm0JbLyr0IHQ/Sl2
yjZMU0KvnYYg65zpLHznDNPx1IuhQCdsS6I9VUI9j9Jg7JzHNA+m+slnQT2lAK+649QZpDGTzDV1
AfH8201/2L+57b/9F4eESEeBMyzvgzYguoFvS94mAi8odGrsPNeK53j/yVyu+m3BkzD2tJUdgnTt
0TfoR3Q/zOYqgBxzXV233+HdRx2NcREAJyygOroRVAfXqAJHALTczFdTHc/N1DNdJ8CIwUoFC35o
uRIDnqflRRPQ+MdRGmivyIK6wFh7ajEOp3zNqF7E9hAcRp5zieOJKTGKjNgShqoIOFEBwT1DqsG5
oH+G3RszxsyGORRYufNgGgY65kxGOYd50MvPalAuUxXYFu/UkqsG1MPYj/UCsDirx7I6qxEKgq1M
AAkomWP9Is0kA0hv9rSHIW6qqqItIBgX8PTugARe4rbEvr5UIbdOCN/bls8DNVHhxhZpCnB5gL0X
+iVZpvYg+yH7gD7igSHk50UIq1V5T7cENPKVXiruTbcFlu5aRWqi/UrDtSNC/27DVKnR9cW2C3iN
IDTuKfSgQA2x7PinoLct7aEXzNQSasOQyigTYqQt5dEczSKlaK0rYVuM1Edvk9MudS9bj1l5uNfH
0MltLAF5HqHhn8zCsppzJTTS+8exrmBHQ2Dct55GM8OC8UNC1f0IzzS8d86TNEqXzvdOPwGOXZKu
d2bxcbiT5lBgIusHXqSBioFNhUeaH72qhwLLScCGGC4R9/BXVfoGvQ0Sts/Am0597fRVnBSZlkel
P78ZoEX2CoOsuTZEX2CIAxpce/oxd/6LD20hWd2WiMwNlK9WCgsEgLz//df/iO/o3Wm0QkYJIzhT
43ChzKoxfYhcRAuttWZQLzcpR94ijF5fUmTAECNVAAg8QAVICIaGU3BnxD3+/q2nwhX8Jc/5KQ2m
imWiAErcRse2GcfLJ/U2BEo/GDhSd3AjvQUzE4/auANGIjJ0oYBM4rGIXI1S2WiytZ/CtUJd9evJ
3FOv4zg19Ghp1s8QWPshPO0KygI66FItk3nJrMlZs/Pgqgoh/TEJrjb8VRahIgH8f5+f7vozpDLZ
DhAQzy7Z74zozohhXiCxLel9HCYxTBJGtiZBF+YIN3R2SuEeg8V5Dne8uH8kLJzeXE2LNBs18+7l
6vBGL9Ox702c8IOTzLXTI+/LkCWV0pDQuXoRTmAE4DG7nycggYhk6Sjk2bLdYevd69oLcSByZ5r6
3Gyt7afCgg9UVxA88chQpmWQSOf01FI7tzqasuOcrhqxnQFu/h0jOMIknm62t6XbBzBGYsgQGyS8
6v6vqYKh7aGU4zSFM8l0SktAp/TR9V2KP7UFtmo/mXvhkqtrCYtohG1/itgvp9wRMCJOYaQy5Uro
S7YycYpUCFuyjsCSbQoCqm7sx9r79N+JdqZ/Or8PPR5aAIKgPfkLHawYKyj9Zc3gS29ctgrQsC5A
V6MhY84Ol5qEm4LxlrjQEDjDB/CzZiqe8JxQTeIYGahVmHCfCnDV9gwmj/HBM3Qyf6ApsItBtkRU
YBcPcJBOSsWGEo7XQMFfhpPOlVlN4jAahI+kJVG7yFjcEhC2Kw+GOKMqodgzqiVGtJvmMS+3GXNl
+RrQdLHi7ueRgLjdwMznRbOuROZtqFeTufb9cuxYYPXyvFA3s94Md2n3ATDSvH05s4c60DPuLrvU
Zmh7jA6pHlc5lxr5SEMtG3RNQBMBxxlKgx1NuK/LPMaCGem0FJaWOEZHIXd53LrAaTf89J+hMwoX
n/6e1TxfR5/+K5h4S87rugCvUYTklZJPLgEb2grISAVACCstokRg8/1sY4NLlBkQtDDqAZwTFTMb
A21k9sxAPb9XMpBdiZxkH0GNxAvY+Yrrbu0H/NcNgx5tygJkvcVYjR+4FEuUjOY6dLixv6mR0FaS
AZ+DcC9Adw0p0nMoaTNvX66PuuMVr8NpI/2GOgbAKrVxWScU9W7n5MsFNenyO/uq/a+v7abro1aa
Ky6JtUbpDk5MIzQkQwK2Qzel6lRGlVDkrEVe+zMv5RnLmgDZMAZjswPtTEePehbel0qwXAFle6x9
VWqmkPBrgf84Q38N43VdYLhvNVUOslyPRJn0eQQ28CYvCVejHydhaXMQ6JOtwPUeNSWkDCHaHRKu
xom30enWFvA+T1QU6qqENNoQrVlxEqlgwk5IwkSwZfCpN0bzWamvQqKq5hQ4E0GsV2aItHR0ObL1
gHWEMn9OVoIP6H7k3CVUTtvB9qIQdhgTX5zd9nTPUpQVRYwJNQmv8BwFXCXlUJPwCs8T5fPREviZ
LXff6agkYEA3ECCLXAliabxFpSZxAl2q5L4kDRIuyqWXzNOyaYJ70+1ZMQQau7orD1mAx5ce9Hqi
A9SA8Dwpbo+yH/Zl+ptG0XkazQwt0j41iZqtQehPwRNGtymg1lCeqspxS4EtgiBrwgcr4a5daeR0
I9IUMWOEhFeFSusHxXWFxNEMIKayYpNopLpGXXhaiqMBpc1w5eUu4A1CXSV7ypVIHdGOLnfQoL3J
fsCo7IHWjABvZ2jRnnMlvI7hstRZnaH32J4ew3sFhy6asuG6Ajbr8EFP+eEBsE/zlJdLxPDBS9BW
VRbjDBfIlhfv76h5nRmXrsT58T5HTrhAFfQ05G6jROrvlmo/IHe42ZNpDFck7RUGOKD0LOICLeHV
DNEdxw9VVyKTj6pRTQU3Ax7MBjC4RAd63gKDBg2NXiM++hqCUgKH1QUw8O4Zt4+OkMrdHevaXWLz
6d9o31S5Zu1GvdapA/WsVu+gUxj3Zx3t2qtfLrRGiJCHe1UMoj82gFbYgWYTTgAKsuM7XwPizWYS
jConSw7Eesp7Vl93Azi9E9Ifhk5mI6LO2rw3qvqZdMtJk4riiedR7KdANGe6OY+wWk0/381VmDMZ
aJIV7Sz4uJGoQ/24JWvXCdFNnJw67k7fCMU+j8k/0k7gWq1V73Rwd1GnATiwdgeB/U20iec94xr4
FbOy7mzhjo9O+7DedFu4surI3d4ID3t7r94CyIwqCWKrU8d9TB08AQmEGmr5N/EtnjedAQpvluhc
WHC2obMf9/513GYLt3a364Ca22b87DuhgZrNIz02e5P2Ki5aa9N/gPPDHQHtGoDmzcdm66a/g4nu
+6AnrCTnM15OpwHYpLrbOCIQSdy1ADj3nY/9cicGoHy/SeiCSu3dPNzQAgUJyLbOl1uJHMzLttq/
OH6ScjQLFH/VxxYmGLkMAYM9y3xifrm1Kl773iM7cSQAZXohGvScm9KJK5Lu9p2h8u8VMmlmK2YK
YsNEKEvDbsPxFEW9GlUnzErYtBGeTxiAAFNS0sUBo5PHvK3QYHuq/iswOFKzlI0YcOL2lK9RIcsb
m2q7I/pV0rlFZgXR454A7ozI9whtcr1ptqSXN+zh4hT+YXuuG6VjvmT2CwYb14MgZInVYxWNUQZh
iGbBGfPm5cKGppzU8/nukOhuptFiO/PdIeBiUlE6oPogxoy0BPpET60QsqtyMSXizr2SdEhU4L7F
ldJBSR1LhIcN3eqWEwloBGCVliFQJaK5UPZTIIim3NvadC1eoO0B3ueZ7ZY5mhKdru8gx6X1q0mc
1IjjUvVYuSRZoikJeY4kphLRhHFDog/pGhnnJCQDg8WQXAn4txxs9sJLkjjTplf63uMaRKKPPn/K
ZTrhHpUrEVwbITTvTdU0G/4oHMMTLa6AK5HfJCCGnD89yGUYVylDXFFonvvyYydn1K2HgghgAFNk
j5oMc62wgeMh0bZxjOp/L547tx6uaqpU8sCzs5/X++HWJwjYcMfIM5Z6hty2AN0ebFlA9xgWZOaF
RLPBUHGryKUbArHoiPhbiA8hR/dRIof8Qcq3sUR1US6dMGGS+ae/+3qxMiMmrjQl6ikAK5MgzI8n
8EQTXeAgUMeUTyA/BZzv8sKjPxcnUUfkQ8BV+fTvSFhMNRA7nSt1r+JYA0Eh/0mtdYfz3VsvXqaE
v63Q/Oi8H3Zfn3XPR+dsPMCPbB3h/yZCTrjgwe3sroAvGvX9tdf8x/glVRG/P9ZFqZq7OGZmFu+1
ndcWN+0Lge9XBrclEuiIyH8I/bu13Bd3WwsJPLqVp4UbahqdDgL0O/d41Qr/MdKdx+K/wXWPZnTs
8B5hCZShY6DSlarCJNK1x5F65K0JEu1HFEJhgUGJTtte6IflPnEJHKz+BP4cDwlKXDxxAudzMqcm
/1LHuET504ny7z6bqhawnHFrZ2nUAPcxysbCokJ7LIKDTDRqWxM/e0YzCVUQISxmQtU6TfsRX+so
NVQyh3y3Ut0dLX4fpeXBuhI75BaFKI+43ISH73Y3jX+5Y6AqefoNHgp5Lhr45moRssWRsPKPUepe
DtkKOJlDUrdhpRMrAZV7HKb3OqkwYyQ643ohhRW+u9DIUAWzP1cFGCTc/aw6gnDrqaIR+rLqORJV
v70wNAYfc0ObAqHudypCjKpiHST6Kk+8j15Re0oAyJ6gbJKusjA3LWWlbHQz6gay9dZLi/Y8WNan
OF3QuklfICByDCDAqIL7nbrh28tP2/XYs3oYklIKgD3VMxEoOq/LljguERpn9ZubtTDp77UWey7B
mUb57ZpF2RwGk7cIT/nmd2xLoObJnnFn4UPBuDL08nj8Tp9q9/FvooQZaHrgZDVFzgjRbg/AUNyE
kaiLfhfO0UABTd5NQp91IdckgICpapcyWjdaf2CsknAkLoBjOUb4jRMW2Bu9eQQgYOT3KvZeTaIv
81r5ixUgLjaZLnEbXA40U4pK1iRa96/0g9NTfkX1rkRJ85VXwq+RKGi+VQHKL7iZLhH/vQKaD6cq
caIQg/+qUSrCu2tRXWyE/OUa/9pLJojbVxptqOUTeIBaolCAplCBWSaDLuuXUX0EFDrssxior9Wo
8xJlOnko/Ez7SDj/k9ONkXCKcTV5nkUjTQMFCeTkXhrMmf2PEkv7RRmFd/D5mKTijmYJumgfNWSy
VI3EPRajFB01pcEKSObPWF7YsWTjnKQJIMbZwCXqIH6GqVZxWrgSVviGY+iKwJF5UzTJrcfMzCT0
cm1Wxj/fNOvRjQiUTjcap8j0JrI/7TaKYHFbPErWGs3dDXpfMBBRUfb87QUiTnWIxDTbGhJ3btyk
camK3JWoWxl9+h+AKq10UahwWbN5+7lj8ssJUVVNu60QFWdDM95eyVv8tklXSqfsqgrqv71ZVtXv
f2Wz3LHYa0mZ+PCf3/wfAAAA//8=</cx:binary>
              </cx:geoCache>
            </cx:geography>
          </cx:layoutPr>
          <cx:valueColors>
            <cx:minColor>
              <a:schemeClr val="accent1">
                <a:lumMod val="20000"/>
                <a:lumOff val="80000"/>
              </a:schemeClr>
            </cx:minColor>
            <cx:midColor>
              <a:schemeClr val="accent1"/>
            </cx:midColor>
            <cx:maxColor>
              <a:srgbClr val="FF000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6350</xdr:rowOff>
    </xdr:from>
    <xdr:to>
      <xdr:col>8</xdr:col>
      <xdr:colOff>657225</xdr:colOff>
      <xdr:row>19</xdr:row>
      <xdr:rowOff>73025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B95DBA-E158-493C-967F-D93E87ED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0</xdr:row>
      <xdr:rowOff>50800</xdr:rowOff>
    </xdr:from>
    <xdr:to>
      <xdr:col>14</xdr:col>
      <xdr:colOff>685800</xdr:colOff>
      <xdr:row>20</xdr:row>
      <xdr:rowOff>6350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DE5F40A-5870-43F1-9488-DBF5C047C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0" y="50800"/>
              <a:ext cx="7289800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BC-2FBA-441C-B768-93FAF012E015}">
  <dimension ref="A2:I27"/>
  <sheetViews>
    <sheetView showGridLines="0" topLeftCell="A10" workbookViewId="0">
      <selection activeCell="E20" sqref="E20:H24"/>
    </sheetView>
  </sheetViews>
  <sheetFormatPr baseColWidth="10" defaultRowHeight="14.5" x14ac:dyDescent="0.35"/>
  <cols>
    <col min="1" max="1" width="8.7265625" customWidth="1"/>
    <col min="2" max="2" width="24.453125" customWidth="1"/>
    <col min="3" max="3" width="5.81640625" customWidth="1"/>
    <col min="4" max="4" width="33.54296875" customWidth="1"/>
    <col min="5" max="5" width="14.54296875" style="1" customWidth="1"/>
    <col min="6" max="6" width="7.453125" style="1" customWidth="1"/>
    <col min="7" max="7" width="14.54296875" style="1" customWidth="1"/>
    <col min="8" max="8" width="11.81640625" style="1" customWidth="1"/>
  </cols>
  <sheetData>
    <row r="2" spans="1:9" x14ac:dyDescent="0.35">
      <c r="C2" s="21" t="s">
        <v>29</v>
      </c>
      <c r="D2" s="21"/>
      <c r="E2" s="21"/>
    </row>
    <row r="3" spans="1:9" x14ac:dyDescent="0.35">
      <c r="C3" s="21"/>
      <c r="D3" s="21"/>
      <c r="E3" s="21"/>
    </row>
    <row r="5" spans="1:9" x14ac:dyDescent="0.35">
      <c r="A5" s="2"/>
      <c r="B5" s="2"/>
      <c r="C5" s="2"/>
      <c r="D5" s="2"/>
      <c r="E5" s="3"/>
      <c r="F5" s="3"/>
      <c r="G5" s="3"/>
      <c r="H5" s="3"/>
      <c r="I5" s="2"/>
    </row>
    <row r="6" spans="1:9" ht="15.5" x14ac:dyDescent="0.35">
      <c r="A6" s="2"/>
      <c r="B6" s="12" t="s">
        <v>15</v>
      </c>
      <c r="C6" s="8"/>
      <c r="D6" s="4"/>
      <c r="E6" s="5"/>
      <c r="F6" s="5"/>
      <c r="G6" s="5"/>
      <c r="H6" s="5"/>
      <c r="I6" s="2"/>
    </row>
    <row r="7" spans="1:9" ht="15.5" x14ac:dyDescent="0.35">
      <c r="A7" s="2"/>
      <c r="B7" s="11"/>
      <c r="C7" s="4"/>
      <c r="D7" s="4"/>
      <c r="E7" s="5"/>
      <c r="F7" s="5"/>
      <c r="G7" s="5"/>
      <c r="H7" s="5"/>
      <c r="I7" s="2"/>
    </row>
    <row r="8" spans="1:9" ht="15.5" x14ac:dyDescent="0.35">
      <c r="A8" s="2"/>
      <c r="B8" s="11"/>
      <c r="C8" s="4"/>
      <c r="D8" s="6" t="s">
        <v>0</v>
      </c>
      <c r="E8" s="6" t="s">
        <v>1</v>
      </c>
      <c r="F8" s="6"/>
      <c r="G8" s="6" t="s">
        <v>2</v>
      </c>
      <c r="H8" s="6" t="s">
        <v>3</v>
      </c>
      <c r="I8" s="2"/>
    </row>
    <row r="9" spans="1:9" ht="15.5" x14ac:dyDescent="0.35">
      <c r="A9" s="2"/>
      <c r="B9" s="11"/>
      <c r="C9" s="4"/>
      <c r="D9" s="6" t="s">
        <v>0</v>
      </c>
      <c r="E9" s="6" t="s">
        <v>8</v>
      </c>
      <c r="F9" s="6"/>
      <c r="G9" s="6" t="s">
        <v>12</v>
      </c>
      <c r="H9" s="6" t="s">
        <v>4</v>
      </c>
      <c r="I9" s="2"/>
    </row>
    <row r="10" spans="1:9" ht="15.5" x14ac:dyDescent="0.35">
      <c r="A10" s="2"/>
      <c r="B10" s="11"/>
      <c r="C10" s="4"/>
      <c r="D10" s="6" t="s">
        <v>0</v>
      </c>
      <c r="E10" s="6" t="s">
        <v>20</v>
      </c>
      <c r="F10" s="6"/>
      <c r="G10" s="6" t="s">
        <v>13</v>
      </c>
      <c r="H10" s="6" t="s">
        <v>5</v>
      </c>
      <c r="I10" s="2"/>
    </row>
    <row r="11" spans="1:9" ht="15.5" x14ac:dyDescent="0.35">
      <c r="A11" s="2"/>
      <c r="B11" s="11"/>
      <c r="C11" s="4"/>
      <c r="D11" s="6" t="s">
        <v>0</v>
      </c>
      <c r="E11" s="6" t="s">
        <v>9</v>
      </c>
      <c r="F11" s="6"/>
      <c r="G11" s="6" t="s">
        <v>14</v>
      </c>
      <c r="H11" s="6" t="s">
        <v>6</v>
      </c>
      <c r="I11" s="2"/>
    </row>
    <row r="12" spans="1:9" ht="15.5" x14ac:dyDescent="0.35">
      <c r="A12" s="2"/>
      <c r="B12" s="11"/>
      <c r="C12" s="4"/>
      <c r="D12" s="6" t="s">
        <v>11</v>
      </c>
      <c r="E12" s="6" t="s">
        <v>10</v>
      </c>
      <c r="F12" s="6"/>
      <c r="G12" s="6"/>
      <c r="H12" s="6" t="s">
        <v>7</v>
      </c>
      <c r="I12" s="2"/>
    </row>
    <row r="13" spans="1:9" ht="15.5" x14ac:dyDescent="0.35">
      <c r="A13" s="2"/>
      <c r="B13" s="11"/>
      <c r="C13" s="4"/>
      <c r="D13" s="6"/>
      <c r="E13" s="6"/>
      <c r="F13" s="6"/>
      <c r="G13" s="6"/>
      <c r="H13" s="6"/>
      <c r="I13" s="2"/>
    </row>
    <row r="14" spans="1:9" ht="15.5" x14ac:dyDescent="0.35">
      <c r="A14" s="2"/>
      <c r="B14" s="12" t="s">
        <v>16</v>
      </c>
      <c r="C14" s="8"/>
      <c r="D14" s="7"/>
      <c r="E14" s="7"/>
      <c r="F14" s="7"/>
      <c r="G14" s="7"/>
      <c r="H14" s="6"/>
      <c r="I14" s="2"/>
    </row>
    <row r="15" spans="1:9" ht="15.5" x14ac:dyDescent="0.35">
      <c r="A15" s="2"/>
      <c r="B15" s="11"/>
      <c r="C15" s="8"/>
      <c r="D15" s="20" t="s">
        <v>26</v>
      </c>
      <c r="E15" s="20"/>
      <c r="F15" s="20"/>
      <c r="G15" s="20"/>
      <c r="H15" s="20"/>
      <c r="I15" s="2"/>
    </row>
    <row r="16" spans="1:9" ht="15.5" x14ac:dyDescent="0.35">
      <c r="A16" s="2"/>
      <c r="B16" s="11"/>
      <c r="C16" s="8"/>
      <c r="D16" s="20"/>
      <c r="E16" s="20"/>
      <c r="F16" s="20"/>
      <c r="G16" s="20"/>
      <c r="H16" s="20"/>
      <c r="I16" s="2"/>
    </row>
    <row r="17" spans="1:9" ht="15.5" x14ac:dyDescent="0.35">
      <c r="A17" s="2"/>
      <c r="B17" s="11"/>
      <c r="C17" s="4"/>
      <c r="D17" s="6"/>
      <c r="E17" s="6"/>
      <c r="F17" s="6"/>
      <c r="G17" s="6"/>
      <c r="H17" s="6"/>
      <c r="I17" s="2"/>
    </row>
    <row r="18" spans="1:9" ht="15.5" x14ac:dyDescent="0.35">
      <c r="A18" s="2"/>
      <c r="B18" s="12" t="s">
        <v>17</v>
      </c>
      <c r="C18" s="8"/>
      <c r="D18" s="7"/>
      <c r="E18" s="7"/>
      <c r="F18" s="7"/>
      <c r="G18" s="7"/>
      <c r="H18" s="6"/>
      <c r="I18" s="2"/>
    </row>
    <row r="19" spans="1:9" ht="15.5" x14ac:dyDescent="0.35">
      <c r="A19" s="2"/>
      <c r="B19" s="8"/>
      <c r="C19" s="8"/>
      <c r="D19" s="6"/>
      <c r="E19" s="6"/>
      <c r="F19" s="6"/>
      <c r="G19" s="9"/>
      <c r="H19" s="6"/>
      <c r="I19" s="2"/>
    </row>
    <row r="20" spans="1:9" ht="15.5" x14ac:dyDescent="0.35">
      <c r="A20" s="2"/>
      <c r="B20" s="8"/>
      <c r="C20" s="8"/>
      <c r="D20" s="6" t="s">
        <v>18</v>
      </c>
      <c r="E20" s="6" t="str">
        <f>"- €"</f>
        <v>- €</v>
      </c>
      <c r="F20" s="6" t="s">
        <v>19</v>
      </c>
      <c r="G20" s="9">
        <v>100</v>
      </c>
      <c r="H20" s="6" t="s">
        <v>22</v>
      </c>
      <c r="I20" s="2"/>
    </row>
    <row r="21" spans="1:9" ht="15.5" x14ac:dyDescent="0.35">
      <c r="A21" s="2"/>
      <c r="B21" s="4"/>
      <c r="C21" s="4"/>
      <c r="D21" s="6"/>
      <c r="E21" s="9">
        <v>101</v>
      </c>
      <c r="F21" s="6" t="s">
        <v>19</v>
      </c>
      <c r="G21" s="9">
        <v>500</v>
      </c>
      <c r="H21" s="6" t="s">
        <v>23</v>
      </c>
      <c r="I21" s="2"/>
    </row>
    <row r="22" spans="1:9" ht="15.5" x14ac:dyDescent="0.35">
      <c r="A22" s="2"/>
      <c r="B22" s="4"/>
      <c r="C22" s="4"/>
      <c r="D22" s="6"/>
      <c r="E22" s="9">
        <v>501</v>
      </c>
      <c r="F22" s="6" t="s">
        <v>19</v>
      </c>
      <c r="G22" s="9">
        <v>1000</v>
      </c>
      <c r="H22" s="6" t="s">
        <v>24</v>
      </c>
      <c r="I22" s="2"/>
    </row>
    <row r="23" spans="1:9" ht="15.5" x14ac:dyDescent="0.35">
      <c r="A23" s="2"/>
      <c r="B23" s="4"/>
      <c r="C23" s="4"/>
      <c r="D23" s="6"/>
      <c r="E23" s="9">
        <v>1001</v>
      </c>
      <c r="F23" s="6" t="s">
        <v>19</v>
      </c>
      <c r="G23" s="9">
        <v>3000</v>
      </c>
      <c r="H23" s="6" t="s">
        <v>3</v>
      </c>
      <c r="I23" s="2"/>
    </row>
    <row r="24" spans="1:9" ht="15.5" x14ac:dyDescent="0.35">
      <c r="A24" s="2"/>
      <c r="B24" s="4"/>
      <c r="C24" s="4"/>
      <c r="D24" s="6"/>
      <c r="E24" s="9">
        <v>3001</v>
      </c>
      <c r="F24" s="6" t="s">
        <v>19</v>
      </c>
      <c r="G24" s="10" t="s">
        <v>21</v>
      </c>
      <c r="H24" s="6" t="s">
        <v>25</v>
      </c>
      <c r="I24" s="2"/>
    </row>
    <row r="25" spans="1:9" ht="15.5" x14ac:dyDescent="0.35">
      <c r="A25" s="2"/>
      <c r="B25" s="4"/>
      <c r="C25" s="4"/>
      <c r="D25" s="6"/>
      <c r="E25" s="6"/>
      <c r="F25" s="6"/>
      <c r="G25" s="6"/>
      <c r="H25" s="6"/>
      <c r="I25" s="2"/>
    </row>
    <row r="26" spans="1:9" ht="27.75" customHeight="1" x14ac:dyDescent="0.35">
      <c r="A26" s="2"/>
      <c r="B26" s="13" t="s">
        <v>27</v>
      </c>
      <c r="C26" s="14"/>
      <c r="D26" s="15"/>
      <c r="E26" s="15"/>
      <c r="F26" s="15"/>
      <c r="G26" s="15"/>
      <c r="H26" s="16" t="s">
        <v>28</v>
      </c>
      <c r="I26" s="2"/>
    </row>
    <row r="27" spans="1:9" ht="6" customHeight="1" x14ac:dyDescent="0.35">
      <c r="A27" s="2"/>
      <c r="B27" s="2"/>
      <c r="C27" s="2"/>
      <c r="D27" s="2"/>
      <c r="E27" s="3"/>
      <c r="F27" s="3"/>
      <c r="G27" s="3"/>
      <c r="H27" s="3"/>
      <c r="I27" s="2"/>
    </row>
  </sheetData>
  <mergeCells count="3">
    <mergeCell ref="D16:H16"/>
    <mergeCell ref="D15:H15"/>
    <mergeCell ref="C2:E3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B5A9-6A87-42BF-958E-86F203617CCD}">
  <dimension ref="A1:T1001"/>
  <sheetViews>
    <sheetView topLeftCell="E1" workbookViewId="0">
      <selection activeCell="N1001" activeCellId="1" sqref="F1:F1001 N1:N1001"/>
    </sheetView>
  </sheetViews>
  <sheetFormatPr baseColWidth="10" defaultRowHeight="14.5" x14ac:dyDescent="0.35"/>
  <cols>
    <col min="1" max="1" width="4.81640625" bestFit="1" customWidth="1"/>
    <col min="2" max="2" width="13.81640625" bestFit="1" customWidth="1"/>
    <col min="3" max="3" width="13.1796875" bestFit="1" customWidth="1"/>
    <col min="4" max="4" width="34.54296875" bestFit="1" customWidth="1"/>
    <col min="5" max="5" width="8.90625" bestFit="1" customWidth="1"/>
    <col min="6" max="6" width="14.08984375" bestFit="1" customWidth="1"/>
    <col min="7" max="7" width="14.26953125" style="39" bestFit="1" customWidth="1"/>
    <col min="8" max="8" width="14.26953125" style="39" customWidth="1"/>
    <col min="9" max="9" width="11.453125" bestFit="1" customWidth="1"/>
    <col min="10" max="11" width="23.36328125" style="39" customWidth="1"/>
    <col min="12" max="12" width="16.08984375" style="39" bestFit="1" customWidth="1"/>
    <col min="13" max="14" width="16.08984375" style="39" customWidth="1"/>
    <col min="15" max="15" width="12.1796875" bestFit="1" customWidth="1"/>
    <col min="16" max="16" width="14.08984375" bestFit="1" customWidth="1"/>
    <col min="17" max="17" width="42.36328125" bestFit="1" customWidth="1"/>
    <col min="18" max="18" width="16.54296875" bestFit="1" customWidth="1"/>
    <col min="19" max="19" width="19.453125" bestFit="1" customWidth="1"/>
    <col min="20" max="20" width="21.26953125" bestFit="1" customWidth="1"/>
  </cols>
  <sheetData>
    <row r="1" spans="1:20" x14ac:dyDescent="0.35">
      <c r="A1" s="17" t="s">
        <v>30</v>
      </c>
      <c r="B1" s="18" t="s">
        <v>31</v>
      </c>
      <c r="C1" s="18" t="s">
        <v>32</v>
      </c>
      <c r="D1" s="18" t="s">
        <v>33</v>
      </c>
      <c r="E1" s="18" t="s">
        <v>34</v>
      </c>
      <c r="F1" s="18" t="s">
        <v>35</v>
      </c>
      <c r="G1" s="37" t="s">
        <v>36</v>
      </c>
      <c r="H1" s="37" t="s">
        <v>4909</v>
      </c>
      <c r="I1" s="18" t="s">
        <v>37</v>
      </c>
      <c r="J1" s="37" t="s">
        <v>4929</v>
      </c>
      <c r="K1" s="37" t="s">
        <v>4907</v>
      </c>
      <c r="L1" s="37" t="s">
        <v>38</v>
      </c>
      <c r="M1" s="37" t="s">
        <v>4908</v>
      </c>
      <c r="N1" s="37" t="s">
        <v>4930</v>
      </c>
      <c r="O1" s="18" t="s">
        <v>39</v>
      </c>
      <c r="P1" s="18" t="s">
        <v>40</v>
      </c>
      <c r="Q1" s="18" t="s">
        <v>41</v>
      </c>
      <c r="R1" s="18" t="s">
        <v>42</v>
      </c>
      <c r="S1" s="18" t="s">
        <v>43</v>
      </c>
      <c r="T1" s="19" t="s">
        <v>44</v>
      </c>
    </row>
    <row r="2" spans="1:20" x14ac:dyDescent="0.35">
      <c r="A2" s="25">
        <v>1</v>
      </c>
      <c r="B2" s="26" t="s">
        <v>45</v>
      </c>
      <c r="C2" s="26" t="s">
        <v>46</v>
      </c>
      <c r="D2" s="26" t="s">
        <v>47</v>
      </c>
      <c r="E2" s="26" t="s">
        <v>48</v>
      </c>
      <c r="F2" s="26" t="s">
        <v>49</v>
      </c>
      <c r="G2" s="40">
        <v>2833</v>
      </c>
      <c r="H2" s="40">
        <f>IF(G2&lt;=100,1,IF(G2&lt;=500,5,IF(G2&lt;=1000,10,IF(G2&lt;=3000,20,30))))</f>
        <v>20</v>
      </c>
      <c r="I2" s="28">
        <v>44762</v>
      </c>
      <c r="J2" s="38">
        <f ca="1">DATEDIF(I2,TODAY(),"M")</f>
        <v>8</v>
      </c>
      <c r="K2" s="38">
        <f ca="1">IF(J2&lt;=3,20,
IF(J2&lt;=6,10,
IF(J2&lt;=12,5,
IF(J2&lt;=24,1,0))))</f>
        <v>5</v>
      </c>
      <c r="L2" s="40">
        <v>11</v>
      </c>
      <c r="M2" s="40">
        <f>L2*0.5</f>
        <v>5.5</v>
      </c>
      <c r="N2" s="40">
        <f ca="1">SUM(H2,K2,M2)</f>
        <v>30.5</v>
      </c>
      <c r="O2" s="26" t="s">
        <v>50</v>
      </c>
      <c r="P2" s="26" t="s">
        <v>51</v>
      </c>
      <c r="Q2" s="26" t="s">
        <v>52</v>
      </c>
      <c r="R2" s="28">
        <v>44011</v>
      </c>
      <c r="S2" s="27">
        <v>130</v>
      </c>
      <c r="T2" s="29">
        <v>173</v>
      </c>
    </row>
    <row r="3" spans="1:20" x14ac:dyDescent="0.35">
      <c r="A3" s="30">
        <v>2</v>
      </c>
      <c r="B3" s="31" t="s">
        <v>53</v>
      </c>
      <c r="C3" s="31" t="s">
        <v>54</v>
      </c>
      <c r="D3" s="31" t="s">
        <v>55</v>
      </c>
      <c r="E3" s="31" t="s">
        <v>48</v>
      </c>
      <c r="F3" s="31" t="s">
        <v>49</v>
      </c>
      <c r="G3" s="41">
        <v>3687</v>
      </c>
      <c r="H3" s="40">
        <f t="shared" ref="H3:H66" si="0">IF(G3&lt;=100,1,IF(G3&lt;=500,5,IF(G3&lt;=1000,10,IF(G3&lt;=3000,20,30))))</f>
        <v>30</v>
      </c>
      <c r="I3" s="33">
        <v>43664</v>
      </c>
      <c r="J3" s="38">
        <f t="shared" ref="J3:J66" ca="1" si="1">DATEDIF(I3,TODAY(),"M")</f>
        <v>44</v>
      </c>
      <c r="K3" s="38">
        <f t="shared" ref="K3:K66" ca="1" si="2">IF(J3&lt;=3,20,
IF(J3&lt;=6,10,
IF(J3&lt;=12,5,
IF(J3&lt;=24,1,0))))</f>
        <v>0</v>
      </c>
      <c r="L3" s="41">
        <v>20</v>
      </c>
      <c r="M3" s="40">
        <f t="shared" ref="M3:M66" si="3">L3*0.5</f>
        <v>10</v>
      </c>
      <c r="N3" s="40">
        <f t="shared" ref="N3:N66" ca="1" si="4">SUM(H3,K3,M3)</f>
        <v>40</v>
      </c>
      <c r="O3" s="31" t="s">
        <v>56</v>
      </c>
      <c r="P3" s="31" t="s">
        <v>57</v>
      </c>
      <c r="Q3" s="31" t="s">
        <v>58</v>
      </c>
      <c r="R3" s="33">
        <v>44689</v>
      </c>
      <c r="S3" s="32">
        <v>1309</v>
      </c>
      <c r="T3" s="34">
        <v>92</v>
      </c>
    </row>
    <row r="4" spans="1:20" x14ac:dyDescent="0.35">
      <c r="A4" s="25">
        <v>3</v>
      </c>
      <c r="B4" s="26" t="s">
        <v>59</v>
      </c>
      <c r="C4" s="26" t="s">
        <v>60</v>
      </c>
      <c r="D4" s="26" t="s">
        <v>61</v>
      </c>
      <c r="E4" s="26" t="s">
        <v>62</v>
      </c>
      <c r="F4" s="26" t="s">
        <v>63</v>
      </c>
      <c r="G4" s="40">
        <v>4275</v>
      </c>
      <c r="H4" s="40">
        <f t="shared" si="0"/>
        <v>30</v>
      </c>
      <c r="I4" s="28">
        <v>43478</v>
      </c>
      <c r="J4" s="38">
        <f t="shared" ca="1" si="1"/>
        <v>50</v>
      </c>
      <c r="K4" s="38">
        <f t="shared" ca="1" si="2"/>
        <v>0</v>
      </c>
      <c r="L4" s="40">
        <v>3</v>
      </c>
      <c r="M4" s="40">
        <f t="shared" si="3"/>
        <v>1.5</v>
      </c>
      <c r="N4" s="40">
        <f t="shared" ca="1" si="4"/>
        <v>31.5</v>
      </c>
      <c r="O4" s="26" t="s">
        <v>64</v>
      </c>
      <c r="P4" s="26" t="s">
        <v>65</v>
      </c>
      <c r="Q4" s="26" t="s">
        <v>66</v>
      </c>
      <c r="R4" s="28">
        <v>44421</v>
      </c>
      <c r="S4" s="27">
        <v>501</v>
      </c>
      <c r="T4" s="29">
        <v>204</v>
      </c>
    </row>
    <row r="5" spans="1:20" x14ac:dyDescent="0.35">
      <c r="A5" s="30">
        <v>4</v>
      </c>
      <c r="B5" s="31" t="s">
        <v>67</v>
      </c>
      <c r="C5" s="31" t="s">
        <v>68</v>
      </c>
      <c r="D5" s="31" t="s">
        <v>69</v>
      </c>
      <c r="E5" s="31" t="s">
        <v>62</v>
      </c>
      <c r="F5" s="31" t="s">
        <v>49</v>
      </c>
      <c r="G5" s="41">
        <v>3488</v>
      </c>
      <c r="H5" s="40">
        <f t="shared" si="0"/>
        <v>30</v>
      </c>
      <c r="I5" s="33">
        <v>44844</v>
      </c>
      <c r="J5" s="38">
        <f t="shared" ca="1" si="1"/>
        <v>5</v>
      </c>
      <c r="K5" s="38">
        <f t="shared" ca="1" si="2"/>
        <v>10</v>
      </c>
      <c r="L5" s="41">
        <v>16</v>
      </c>
      <c r="M5" s="40">
        <f t="shared" si="3"/>
        <v>8</v>
      </c>
      <c r="N5" s="40">
        <f t="shared" ca="1" si="4"/>
        <v>48</v>
      </c>
      <c r="O5" s="31" t="s">
        <v>70</v>
      </c>
      <c r="P5" s="31" t="s">
        <v>71</v>
      </c>
      <c r="Q5" s="31" t="s">
        <v>72</v>
      </c>
      <c r="R5" s="33">
        <v>43280</v>
      </c>
      <c r="S5" s="32">
        <v>3900</v>
      </c>
      <c r="T5" s="34">
        <v>94</v>
      </c>
    </row>
    <row r="6" spans="1:20" x14ac:dyDescent="0.35">
      <c r="A6" s="25">
        <v>5</v>
      </c>
      <c r="B6" s="26" t="s">
        <v>73</v>
      </c>
      <c r="C6" s="26" t="s">
        <v>74</v>
      </c>
      <c r="D6" s="26" t="s">
        <v>75</v>
      </c>
      <c r="E6" s="26" t="s">
        <v>48</v>
      </c>
      <c r="F6" s="26" t="s">
        <v>49</v>
      </c>
      <c r="G6" s="40">
        <v>3463</v>
      </c>
      <c r="H6" s="40">
        <f t="shared" si="0"/>
        <v>30</v>
      </c>
      <c r="I6" s="28">
        <v>43702</v>
      </c>
      <c r="J6" s="38">
        <f t="shared" ca="1" si="1"/>
        <v>43</v>
      </c>
      <c r="K6" s="38">
        <f t="shared" ca="1" si="2"/>
        <v>0</v>
      </c>
      <c r="L6" s="40">
        <v>0</v>
      </c>
      <c r="M6" s="40">
        <f t="shared" si="3"/>
        <v>0</v>
      </c>
      <c r="N6" s="40">
        <f t="shared" ca="1" si="4"/>
        <v>30</v>
      </c>
      <c r="O6" s="26" t="s">
        <v>76</v>
      </c>
      <c r="P6" s="26" t="s">
        <v>77</v>
      </c>
      <c r="Q6" s="26" t="s">
        <v>78</v>
      </c>
      <c r="R6" s="28">
        <v>44103</v>
      </c>
      <c r="S6" s="27">
        <v>2306</v>
      </c>
      <c r="T6" s="29">
        <v>186</v>
      </c>
    </row>
    <row r="7" spans="1:20" x14ac:dyDescent="0.35">
      <c r="A7" s="30">
        <v>6</v>
      </c>
      <c r="B7" s="31" t="s">
        <v>79</v>
      </c>
      <c r="C7" s="31" t="s">
        <v>80</v>
      </c>
      <c r="D7" s="31" t="s">
        <v>81</v>
      </c>
      <c r="E7" s="31" t="s">
        <v>62</v>
      </c>
      <c r="F7" s="31" t="s">
        <v>49</v>
      </c>
      <c r="G7" s="41">
        <v>1557</v>
      </c>
      <c r="H7" s="40">
        <f t="shared" si="0"/>
        <v>20</v>
      </c>
      <c r="I7" s="33">
        <v>43214</v>
      </c>
      <c r="J7" s="38">
        <f t="shared" ca="1" si="1"/>
        <v>59</v>
      </c>
      <c r="K7" s="38">
        <f t="shared" ca="1" si="2"/>
        <v>0</v>
      </c>
      <c r="L7" s="41">
        <v>10</v>
      </c>
      <c r="M7" s="40">
        <f t="shared" si="3"/>
        <v>5</v>
      </c>
      <c r="N7" s="40">
        <f t="shared" ca="1" si="4"/>
        <v>25</v>
      </c>
      <c r="O7" s="31" t="s">
        <v>82</v>
      </c>
      <c r="P7" s="31" t="s">
        <v>83</v>
      </c>
      <c r="Q7" s="31" t="s">
        <v>84</v>
      </c>
      <c r="R7" s="33">
        <v>44891</v>
      </c>
      <c r="S7" s="32">
        <v>491</v>
      </c>
      <c r="T7" s="34">
        <v>78</v>
      </c>
    </row>
    <row r="8" spans="1:20" x14ac:dyDescent="0.35">
      <c r="A8" s="25">
        <v>7</v>
      </c>
      <c r="B8" s="26" t="s">
        <v>85</v>
      </c>
      <c r="C8" s="26" t="s">
        <v>86</v>
      </c>
      <c r="D8" s="26" t="s">
        <v>87</v>
      </c>
      <c r="E8" s="26" t="s">
        <v>48</v>
      </c>
      <c r="F8" s="26" t="s">
        <v>49</v>
      </c>
      <c r="G8" s="40">
        <v>2700</v>
      </c>
      <c r="H8" s="40">
        <f t="shared" si="0"/>
        <v>20</v>
      </c>
      <c r="I8" s="28">
        <v>43111</v>
      </c>
      <c r="J8" s="38">
        <f t="shared" ca="1" si="1"/>
        <v>62</v>
      </c>
      <c r="K8" s="38">
        <f t="shared" ca="1" si="2"/>
        <v>0</v>
      </c>
      <c r="L8" s="40">
        <v>13</v>
      </c>
      <c r="M8" s="40">
        <f t="shared" si="3"/>
        <v>6.5</v>
      </c>
      <c r="N8" s="40">
        <f t="shared" ca="1" si="4"/>
        <v>26.5</v>
      </c>
      <c r="O8" s="26" t="s">
        <v>70</v>
      </c>
      <c r="P8" s="26" t="s">
        <v>88</v>
      </c>
      <c r="Q8" s="26" t="s">
        <v>89</v>
      </c>
      <c r="R8" s="28">
        <v>43620</v>
      </c>
      <c r="S8" s="27">
        <v>4724</v>
      </c>
      <c r="T8" s="29">
        <v>57</v>
      </c>
    </row>
    <row r="9" spans="1:20" x14ac:dyDescent="0.35">
      <c r="A9" s="30">
        <v>8</v>
      </c>
      <c r="B9" s="31" t="s">
        <v>90</v>
      </c>
      <c r="C9" s="31" t="s">
        <v>91</v>
      </c>
      <c r="D9" s="31" t="s">
        <v>92</v>
      </c>
      <c r="E9" s="31" t="s">
        <v>48</v>
      </c>
      <c r="F9" s="31" t="s">
        <v>93</v>
      </c>
      <c r="G9" s="41">
        <v>3106</v>
      </c>
      <c r="H9" s="40">
        <f t="shared" si="0"/>
        <v>30</v>
      </c>
      <c r="I9" s="33">
        <v>44850</v>
      </c>
      <c r="J9" s="38">
        <f t="shared" ca="1" si="1"/>
        <v>5</v>
      </c>
      <c r="K9" s="38">
        <f t="shared" ca="1" si="2"/>
        <v>10</v>
      </c>
      <c r="L9" s="41">
        <v>30</v>
      </c>
      <c r="M9" s="40">
        <f t="shared" si="3"/>
        <v>15</v>
      </c>
      <c r="N9" s="40">
        <f t="shared" ca="1" si="4"/>
        <v>55</v>
      </c>
      <c r="O9" s="31" t="s">
        <v>94</v>
      </c>
      <c r="P9" s="31" t="s">
        <v>95</v>
      </c>
      <c r="Q9" s="31" t="s">
        <v>96</v>
      </c>
      <c r="R9" s="33">
        <v>43956</v>
      </c>
      <c r="S9" s="32">
        <v>2701</v>
      </c>
      <c r="T9" s="34">
        <v>115</v>
      </c>
    </row>
    <row r="10" spans="1:20" x14ac:dyDescent="0.35">
      <c r="A10" s="25">
        <v>9</v>
      </c>
      <c r="B10" s="26" t="s">
        <v>97</v>
      </c>
      <c r="C10" s="26" t="s">
        <v>98</v>
      </c>
      <c r="D10" s="26" t="s">
        <v>99</v>
      </c>
      <c r="E10" s="26" t="s">
        <v>62</v>
      </c>
      <c r="F10" s="26" t="s">
        <v>49</v>
      </c>
      <c r="G10" s="40">
        <v>2445</v>
      </c>
      <c r="H10" s="40">
        <f t="shared" si="0"/>
        <v>20</v>
      </c>
      <c r="I10" s="28">
        <v>44598</v>
      </c>
      <c r="J10" s="38">
        <f t="shared" ca="1" si="1"/>
        <v>13</v>
      </c>
      <c r="K10" s="38">
        <f t="shared" ca="1" si="2"/>
        <v>1</v>
      </c>
      <c r="L10" s="40">
        <v>16</v>
      </c>
      <c r="M10" s="40">
        <f t="shared" si="3"/>
        <v>8</v>
      </c>
      <c r="N10" s="40">
        <f t="shared" ca="1" si="4"/>
        <v>29</v>
      </c>
      <c r="O10" s="26" t="s">
        <v>100</v>
      </c>
      <c r="P10" s="26" t="s">
        <v>101</v>
      </c>
      <c r="Q10" s="26" t="s">
        <v>102</v>
      </c>
      <c r="R10" s="28">
        <v>43883</v>
      </c>
      <c r="S10" s="27">
        <v>1153</v>
      </c>
      <c r="T10" s="29">
        <v>198</v>
      </c>
    </row>
    <row r="11" spans="1:20" x14ac:dyDescent="0.35">
      <c r="A11" s="30">
        <v>10</v>
      </c>
      <c r="B11" s="31" t="s">
        <v>103</v>
      </c>
      <c r="C11" s="31" t="s">
        <v>104</v>
      </c>
      <c r="D11" s="31" t="s">
        <v>105</v>
      </c>
      <c r="E11" s="31" t="s">
        <v>62</v>
      </c>
      <c r="F11" s="31" t="s">
        <v>49</v>
      </c>
      <c r="G11" s="41">
        <v>4099</v>
      </c>
      <c r="H11" s="40">
        <f t="shared" si="0"/>
        <v>30</v>
      </c>
      <c r="I11" s="33">
        <v>44525</v>
      </c>
      <c r="J11" s="38">
        <f t="shared" ca="1" si="1"/>
        <v>16</v>
      </c>
      <c r="K11" s="38">
        <f t="shared" ca="1" si="2"/>
        <v>1</v>
      </c>
      <c r="L11" s="41">
        <v>13</v>
      </c>
      <c r="M11" s="40">
        <f t="shared" si="3"/>
        <v>6.5</v>
      </c>
      <c r="N11" s="40">
        <f t="shared" ca="1" si="4"/>
        <v>37.5</v>
      </c>
      <c r="O11" s="31" t="s">
        <v>106</v>
      </c>
      <c r="P11" s="31" t="s">
        <v>107</v>
      </c>
      <c r="Q11" s="31" t="s">
        <v>108</v>
      </c>
      <c r="R11" s="33">
        <v>43228</v>
      </c>
      <c r="S11" s="32">
        <v>2892</v>
      </c>
      <c r="T11" s="34">
        <v>185</v>
      </c>
    </row>
    <row r="12" spans="1:20" x14ac:dyDescent="0.35">
      <c r="A12" s="25">
        <v>11</v>
      </c>
      <c r="B12" s="26" t="s">
        <v>109</v>
      </c>
      <c r="C12" s="26" t="s">
        <v>110</v>
      </c>
      <c r="D12" s="26" t="s">
        <v>111</v>
      </c>
      <c r="E12" s="26" t="s">
        <v>62</v>
      </c>
      <c r="F12" s="26" t="s">
        <v>112</v>
      </c>
      <c r="G12" s="40">
        <v>582</v>
      </c>
      <c r="H12" s="40">
        <f t="shared" si="0"/>
        <v>10</v>
      </c>
      <c r="I12" s="28">
        <v>43291</v>
      </c>
      <c r="J12" s="38">
        <f t="shared" ca="1" si="1"/>
        <v>56</v>
      </c>
      <c r="K12" s="38">
        <f t="shared" ca="1" si="2"/>
        <v>0</v>
      </c>
      <c r="L12" s="40">
        <v>6</v>
      </c>
      <c r="M12" s="40">
        <f t="shared" si="3"/>
        <v>3</v>
      </c>
      <c r="N12" s="40">
        <f t="shared" ca="1" si="4"/>
        <v>13</v>
      </c>
      <c r="O12" s="26" t="s">
        <v>113</v>
      </c>
      <c r="P12" s="26" t="s">
        <v>114</v>
      </c>
      <c r="Q12" s="26" t="s">
        <v>115</v>
      </c>
      <c r="R12" s="28">
        <v>43429</v>
      </c>
      <c r="S12" s="27">
        <v>3539</v>
      </c>
      <c r="T12" s="29">
        <v>131</v>
      </c>
    </row>
    <row r="13" spans="1:20" x14ac:dyDescent="0.35">
      <c r="A13" s="30">
        <v>12</v>
      </c>
      <c r="B13" s="31" t="s">
        <v>116</v>
      </c>
      <c r="C13" s="31" t="s">
        <v>117</v>
      </c>
      <c r="D13" s="31" t="s">
        <v>118</v>
      </c>
      <c r="E13" s="31" t="s">
        <v>48</v>
      </c>
      <c r="F13" s="31" t="s">
        <v>49</v>
      </c>
      <c r="G13" s="41">
        <v>4869</v>
      </c>
      <c r="H13" s="40">
        <f t="shared" si="0"/>
        <v>30</v>
      </c>
      <c r="I13" s="33">
        <v>44426</v>
      </c>
      <c r="J13" s="38">
        <f t="shared" ca="1" si="1"/>
        <v>19</v>
      </c>
      <c r="K13" s="38">
        <f t="shared" ca="1" si="2"/>
        <v>1</v>
      </c>
      <c r="L13" s="41">
        <v>1</v>
      </c>
      <c r="M13" s="40">
        <f t="shared" si="3"/>
        <v>0.5</v>
      </c>
      <c r="N13" s="40">
        <f t="shared" ca="1" si="4"/>
        <v>31.5</v>
      </c>
      <c r="O13" s="31" t="s">
        <v>119</v>
      </c>
      <c r="P13" s="31" t="s">
        <v>120</v>
      </c>
      <c r="Q13" s="31" t="s">
        <v>121</v>
      </c>
      <c r="R13" s="33">
        <v>43894</v>
      </c>
      <c r="S13" s="32">
        <v>2354</v>
      </c>
      <c r="T13" s="34">
        <v>181</v>
      </c>
    </row>
    <row r="14" spans="1:20" x14ac:dyDescent="0.35">
      <c r="A14" s="25">
        <v>13</v>
      </c>
      <c r="B14" s="26" t="s">
        <v>122</v>
      </c>
      <c r="C14" s="26" t="s">
        <v>123</v>
      </c>
      <c r="D14" s="26" t="s">
        <v>124</v>
      </c>
      <c r="E14" s="26" t="s">
        <v>62</v>
      </c>
      <c r="F14" s="26" t="s">
        <v>125</v>
      </c>
      <c r="G14" s="40">
        <v>1919</v>
      </c>
      <c r="H14" s="40">
        <f t="shared" si="0"/>
        <v>20</v>
      </c>
      <c r="I14" s="28">
        <v>43758</v>
      </c>
      <c r="J14" s="38">
        <f t="shared" ca="1" si="1"/>
        <v>41</v>
      </c>
      <c r="K14" s="38">
        <f t="shared" ca="1" si="2"/>
        <v>0</v>
      </c>
      <c r="L14" s="40">
        <v>26</v>
      </c>
      <c r="M14" s="40">
        <f t="shared" si="3"/>
        <v>13</v>
      </c>
      <c r="N14" s="40">
        <f t="shared" ca="1" si="4"/>
        <v>33</v>
      </c>
      <c r="O14" s="26" t="s">
        <v>126</v>
      </c>
      <c r="P14" s="26" t="s">
        <v>127</v>
      </c>
      <c r="Q14" s="26" t="s">
        <v>128</v>
      </c>
      <c r="R14" s="28">
        <v>44448</v>
      </c>
      <c r="S14" s="27">
        <v>566</v>
      </c>
      <c r="T14" s="29">
        <v>18</v>
      </c>
    </row>
    <row r="15" spans="1:20" x14ac:dyDescent="0.35">
      <c r="A15" s="30">
        <v>14</v>
      </c>
      <c r="B15" s="31" t="s">
        <v>129</v>
      </c>
      <c r="C15" s="31" t="s">
        <v>130</v>
      </c>
      <c r="D15" s="31" t="s">
        <v>131</v>
      </c>
      <c r="E15" s="31" t="s">
        <v>48</v>
      </c>
      <c r="F15" s="31" t="s">
        <v>49</v>
      </c>
      <c r="G15" s="41">
        <v>4661</v>
      </c>
      <c r="H15" s="40">
        <f t="shared" si="0"/>
        <v>30</v>
      </c>
      <c r="I15" s="33">
        <v>43279</v>
      </c>
      <c r="J15" s="38">
        <f t="shared" ca="1" si="1"/>
        <v>57</v>
      </c>
      <c r="K15" s="38">
        <f t="shared" ca="1" si="2"/>
        <v>0</v>
      </c>
      <c r="L15" s="41">
        <v>27</v>
      </c>
      <c r="M15" s="40">
        <f t="shared" si="3"/>
        <v>13.5</v>
      </c>
      <c r="N15" s="40">
        <f t="shared" ca="1" si="4"/>
        <v>43.5</v>
      </c>
      <c r="O15" s="31" t="s">
        <v>132</v>
      </c>
      <c r="P15" s="31" t="s">
        <v>133</v>
      </c>
      <c r="Q15" s="31" t="s">
        <v>134</v>
      </c>
      <c r="R15" s="33">
        <v>43413</v>
      </c>
      <c r="S15" s="32">
        <v>1307</v>
      </c>
      <c r="T15" s="34">
        <v>174</v>
      </c>
    </row>
    <row r="16" spans="1:20" x14ac:dyDescent="0.35">
      <c r="A16" s="25">
        <v>15</v>
      </c>
      <c r="B16" s="26" t="s">
        <v>135</v>
      </c>
      <c r="C16" s="26" t="s">
        <v>136</v>
      </c>
      <c r="D16" s="26" t="s">
        <v>137</v>
      </c>
      <c r="E16" s="26" t="s">
        <v>62</v>
      </c>
      <c r="F16" s="26" t="s">
        <v>112</v>
      </c>
      <c r="G16" s="40">
        <v>4622</v>
      </c>
      <c r="H16" s="40">
        <f t="shared" si="0"/>
        <v>30</v>
      </c>
      <c r="I16" s="28">
        <v>43962</v>
      </c>
      <c r="J16" s="38">
        <f t="shared" ca="1" si="1"/>
        <v>34</v>
      </c>
      <c r="K16" s="38">
        <f t="shared" ca="1" si="2"/>
        <v>0</v>
      </c>
      <c r="L16" s="40">
        <v>7</v>
      </c>
      <c r="M16" s="40">
        <f t="shared" si="3"/>
        <v>3.5</v>
      </c>
      <c r="N16" s="40">
        <f t="shared" ca="1" si="4"/>
        <v>33.5</v>
      </c>
      <c r="O16" s="26" t="s">
        <v>138</v>
      </c>
      <c r="P16" s="26" t="s">
        <v>4910</v>
      </c>
      <c r="Q16" s="26" t="s">
        <v>139</v>
      </c>
      <c r="R16" s="28">
        <v>44492</v>
      </c>
      <c r="S16" s="27">
        <v>2142</v>
      </c>
      <c r="T16" s="29">
        <v>174</v>
      </c>
    </row>
    <row r="17" spans="1:20" x14ac:dyDescent="0.35">
      <c r="A17" s="30">
        <v>16</v>
      </c>
      <c r="B17" s="31" t="s">
        <v>140</v>
      </c>
      <c r="C17" s="31" t="s">
        <v>141</v>
      </c>
      <c r="D17" s="31" t="s">
        <v>142</v>
      </c>
      <c r="E17" s="31" t="s">
        <v>48</v>
      </c>
      <c r="F17" s="31" t="s">
        <v>49</v>
      </c>
      <c r="G17" s="41">
        <v>3668</v>
      </c>
      <c r="H17" s="40">
        <f t="shared" si="0"/>
        <v>30</v>
      </c>
      <c r="I17" s="33">
        <v>43884</v>
      </c>
      <c r="J17" s="38">
        <f t="shared" ca="1" si="1"/>
        <v>37</v>
      </c>
      <c r="K17" s="38">
        <f t="shared" ca="1" si="2"/>
        <v>0</v>
      </c>
      <c r="L17" s="41">
        <v>9</v>
      </c>
      <c r="M17" s="40">
        <f t="shared" si="3"/>
        <v>4.5</v>
      </c>
      <c r="N17" s="40">
        <f t="shared" ca="1" si="4"/>
        <v>34.5</v>
      </c>
      <c r="O17" s="31" t="s">
        <v>143</v>
      </c>
      <c r="P17" s="31" t="s">
        <v>144</v>
      </c>
      <c r="Q17" s="31" t="s">
        <v>145</v>
      </c>
      <c r="R17" s="33">
        <v>44705</v>
      </c>
      <c r="S17" s="32">
        <v>585</v>
      </c>
      <c r="T17" s="34">
        <v>237</v>
      </c>
    </row>
    <row r="18" spans="1:20" x14ac:dyDescent="0.35">
      <c r="A18" s="25">
        <v>17</v>
      </c>
      <c r="B18" s="26" t="s">
        <v>146</v>
      </c>
      <c r="C18" s="26" t="s">
        <v>147</v>
      </c>
      <c r="D18" s="26" t="s">
        <v>148</v>
      </c>
      <c r="E18" s="26" t="s">
        <v>62</v>
      </c>
      <c r="F18" s="26" t="s">
        <v>49</v>
      </c>
      <c r="G18" s="40">
        <v>1431</v>
      </c>
      <c r="H18" s="40">
        <f t="shared" si="0"/>
        <v>20</v>
      </c>
      <c r="I18" s="28">
        <v>44902</v>
      </c>
      <c r="J18" s="38">
        <f t="shared" ca="1" si="1"/>
        <v>3</v>
      </c>
      <c r="K18" s="38">
        <f t="shared" ca="1" si="2"/>
        <v>20</v>
      </c>
      <c r="L18" s="40">
        <v>14</v>
      </c>
      <c r="M18" s="40">
        <f t="shared" si="3"/>
        <v>7</v>
      </c>
      <c r="N18" s="40">
        <f t="shared" ca="1" si="4"/>
        <v>47</v>
      </c>
      <c r="O18" s="26" t="s">
        <v>149</v>
      </c>
      <c r="P18" s="26" t="s">
        <v>150</v>
      </c>
      <c r="Q18" s="26" t="s">
        <v>151</v>
      </c>
      <c r="R18" s="28">
        <v>44558</v>
      </c>
      <c r="S18" s="27">
        <v>1129</v>
      </c>
      <c r="T18" s="29">
        <v>74</v>
      </c>
    </row>
    <row r="19" spans="1:20" x14ac:dyDescent="0.35">
      <c r="A19" s="30">
        <v>18</v>
      </c>
      <c r="B19" s="31" t="s">
        <v>152</v>
      </c>
      <c r="C19" s="31" t="s">
        <v>153</v>
      </c>
      <c r="D19" s="31" t="s">
        <v>154</v>
      </c>
      <c r="E19" s="31" t="s">
        <v>48</v>
      </c>
      <c r="F19" s="31" t="s">
        <v>49</v>
      </c>
      <c r="G19" s="41">
        <v>2352</v>
      </c>
      <c r="H19" s="40">
        <f t="shared" si="0"/>
        <v>20</v>
      </c>
      <c r="I19" s="33">
        <v>44845</v>
      </c>
      <c r="J19" s="38">
        <f t="shared" ca="1" si="1"/>
        <v>5</v>
      </c>
      <c r="K19" s="38">
        <f t="shared" ca="1" si="2"/>
        <v>10</v>
      </c>
      <c r="L19" s="41">
        <v>12</v>
      </c>
      <c r="M19" s="40">
        <f t="shared" si="3"/>
        <v>6</v>
      </c>
      <c r="N19" s="40">
        <f t="shared" ca="1" si="4"/>
        <v>36</v>
      </c>
      <c r="O19" s="31" t="s">
        <v>155</v>
      </c>
      <c r="P19" s="31" t="s">
        <v>156</v>
      </c>
      <c r="Q19" s="31" t="s">
        <v>157</v>
      </c>
      <c r="R19" s="33">
        <v>43502</v>
      </c>
      <c r="S19" s="32">
        <v>2372</v>
      </c>
      <c r="T19" s="34">
        <v>216</v>
      </c>
    </row>
    <row r="20" spans="1:20" x14ac:dyDescent="0.35">
      <c r="A20" s="25">
        <v>19</v>
      </c>
      <c r="B20" s="26" t="s">
        <v>158</v>
      </c>
      <c r="C20" s="26" t="s">
        <v>159</v>
      </c>
      <c r="D20" s="26" t="s">
        <v>160</v>
      </c>
      <c r="E20" s="26" t="s">
        <v>62</v>
      </c>
      <c r="F20" s="26" t="s">
        <v>49</v>
      </c>
      <c r="G20" s="40">
        <v>1900</v>
      </c>
      <c r="H20" s="40">
        <f t="shared" si="0"/>
        <v>20</v>
      </c>
      <c r="I20" s="28">
        <v>44839</v>
      </c>
      <c r="J20" s="38">
        <f t="shared" ca="1" si="1"/>
        <v>5</v>
      </c>
      <c r="K20" s="38">
        <f t="shared" ca="1" si="2"/>
        <v>10</v>
      </c>
      <c r="L20" s="40">
        <v>21</v>
      </c>
      <c r="M20" s="40">
        <f t="shared" si="3"/>
        <v>10.5</v>
      </c>
      <c r="N20" s="40">
        <f t="shared" ca="1" si="4"/>
        <v>40.5</v>
      </c>
      <c r="O20" s="26" t="s">
        <v>161</v>
      </c>
      <c r="P20" s="26" t="s">
        <v>162</v>
      </c>
      <c r="Q20" s="26" t="s">
        <v>163</v>
      </c>
      <c r="R20" s="28">
        <v>44226</v>
      </c>
      <c r="S20" s="27">
        <v>2603</v>
      </c>
      <c r="T20" s="29">
        <v>148</v>
      </c>
    </row>
    <row r="21" spans="1:20" x14ac:dyDescent="0.35">
      <c r="A21" s="30">
        <v>20</v>
      </c>
      <c r="B21" s="31" t="s">
        <v>164</v>
      </c>
      <c r="C21" s="31" t="s">
        <v>165</v>
      </c>
      <c r="D21" s="31" t="s">
        <v>166</v>
      </c>
      <c r="E21" s="31" t="s">
        <v>62</v>
      </c>
      <c r="F21" s="31" t="s">
        <v>49</v>
      </c>
      <c r="G21" s="41">
        <v>1071</v>
      </c>
      <c r="H21" s="40">
        <f t="shared" si="0"/>
        <v>20</v>
      </c>
      <c r="I21" s="33">
        <v>43286</v>
      </c>
      <c r="J21" s="38">
        <f t="shared" ca="1" si="1"/>
        <v>56</v>
      </c>
      <c r="K21" s="38">
        <f t="shared" ca="1" si="2"/>
        <v>0</v>
      </c>
      <c r="L21" s="41">
        <v>7</v>
      </c>
      <c r="M21" s="40">
        <f t="shared" si="3"/>
        <v>3.5</v>
      </c>
      <c r="N21" s="40">
        <f t="shared" ca="1" si="4"/>
        <v>23.5</v>
      </c>
      <c r="O21" s="31" t="s">
        <v>167</v>
      </c>
      <c r="P21" s="31" t="s">
        <v>168</v>
      </c>
      <c r="Q21" s="31" t="s">
        <v>169</v>
      </c>
      <c r="R21" s="33">
        <v>43726</v>
      </c>
      <c r="S21" s="32">
        <v>1065</v>
      </c>
      <c r="T21" s="34">
        <v>147</v>
      </c>
    </row>
    <row r="22" spans="1:20" x14ac:dyDescent="0.35">
      <c r="A22" s="25">
        <v>21</v>
      </c>
      <c r="B22" s="26" t="s">
        <v>170</v>
      </c>
      <c r="C22" s="26" t="s">
        <v>171</v>
      </c>
      <c r="D22" s="26" t="s">
        <v>172</v>
      </c>
      <c r="E22" s="26" t="s">
        <v>62</v>
      </c>
      <c r="F22" s="26" t="s">
        <v>125</v>
      </c>
      <c r="G22" s="40">
        <v>3077</v>
      </c>
      <c r="H22" s="40">
        <f t="shared" si="0"/>
        <v>30</v>
      </c>
      <c r="I22" s="28">
        <v>44625</v>
      </c>
      <c r="J22" s="38">
        <f t="shared" ca="1" si="1"/>
        <v>12</v>
      </c>
      <c r="K22" s="38">
        <f t="shared" ca="1" si="2"/>
        <v>5</v>
      </c>
      <c r="L22" s="40">
        <v>27</v>
      </c>
      <c r="M22" s="40">
        <f t="shared" si="3"/>
        <v>13.5</v>
      </c>
      <c r="N22" s="40">
        <f t="shared" ca="1" si="4"/>
        <v>48.5</v>
      </c>
      <c r="O22" s="26" t="s">
        <v>173</v>
      </c>
      <c r="P22" s="26" t="s">
        <v>4911</v>
      </c>
      <c r="Q22" s="26" t="s">
        <v>174</v>
      </c>
      <c r="R22" s="28">
        <v>44409</v>
      </c>
      <c r="S22" s="27">
        <v>4043</v>
      </c>
      <c r="T22" s="29">
        <v>18</v>
      </c>
    </row>
    <row r="23" spans="1:20" x14ac:dyDescent="0.35">
      <c r="A23" s="30">
        <v>22</v>
      </c>
      <c r="B23" s="31" t="s">
        <v>175</v>
      </c>
      <c r="C23" s="31" t="s">
        <v>176</v>
      </c>
      <c r="D23" s="31" t="s">
        <v>177</v>
      </c>
      <c r="E23" s="31" t="s">
        <v>48</v>
      </c>
      <c r="F23" s="31" t="s">
        <v>178</v>
      </c>
      <c r="G23" s="41">
        <v>783</v>
      </c>
      <c r="H23" s="40">
        <f t="shared" si="0"/>
        <v>10</v>
      </c>
      <c r="I23" s="33">
        <v>43172</v>
      </c>
      <c r="J23" s="38">
        <f t="shared" ca="1" si="1"/>
        <v>60</v>
      </c>
      <c r="K23" s="38">
        <f t="shared" ca="1" si="2"/>
        <v>0</v>
      </c>
      <c r="L23" s="41">
        <v>30</v>
      </c>
      <c r="M23" s="40">
        <f t="shared" si="3"/>
        <v>15</v>
      </c>
      <c r="N23" s="40">
        <f t="shared" ca="1" si="4"/>
        <v>25</v>
      </c>
      <c r="O23" s="31" t="s">
        <v>179</v>
      </c>
      <c r="P23" s="31" t="s">
        <v>180</v>
      </c>
      <c r="Q23" s="31" t="s">
        <v>181</v>
      </c>
      <c r="R23" s="33">
        <v>44445</v>
      </c>
      <c r="S23" s="32">
        <v>1576</v>
      </c>
      <c r="T23" s="34">
        <v>19</v>
      </c>
    </row>
    <row r="24" spans="1:20" x14ac:dyDescent="0.35">
      <c r="A24" s="25">
        <v>23</v>
      </c>
      <c r="B24" s="26" t="s">
        <v>182</v>
      </c>
      <c r="C24" s="26" t="s">
        <v>183</v>
      </c>
      <c r="D24" s="26" t="s">
        <v>184</v>
      </c>
      <c r="E24" s="26" t="s">
        <v>62</v>
      </c>
      <c r="F24" s="26" t="s">
        <v>49</v>
      </c>
      <c r="G24" s="40">
        <v>2809</v>
      </c>
      <c r="H24" s="40">
        <f t="shared" si="0"/>
        <v>20</v>
      </c>
      <c r="I24" s="28">
        <v>44293</v>
      </c>
      <c r="J24" s="38">
        <f t="shared" ca="1" si="1"/>
        <v>23</v>
      </c>
      <c r="K24" s="38">
        <f t="shared" ca="1" si="2"/>
        <v>1</v>
      </c>
      <c r="L24" s="40">
        <v>6</v>
      </c>
      <c r="M24" s="40">
        <f t="shared" si="3"/>
        <v>3</v>
      </c>
      <c r="N24" s="40">
        <f t="shared" ca="1" si="4"/>
        <v>24</v>
      </c>
      <c r="O24" s="26" t="s">
        <v>185</v>
      </c>
      <c r="P24" s="26" t="s">
        <v>186</v>
      </c>
      <c r="Q24" s="26" t="s">
        <v>187</v>
      </c>
      <c r="R24" s="28">
        <v>43332</v>
      </c>
      <c r="S24" s="27">
        <v>4778</v>
      </c>
      <c r="T24" s="29">
        <v>173</v>
      </c>
    </row>
    <row r="25" spans="1:20" x14ac:dyDescent="0.35">
      <c r="A25" s="30">
        <v>24</v>
      </c>
      <c r="B25" s="31" t="s">
        <v>188</v>
      </c>
      <c r="C25" s="31" t="s">
        <v>189</v>
      </c>
      <c r="D25" s="31" t="s">
        <v>190</v>
      </c>
      <c r="E25" s="31" t="s">
        <v>62</v>
      </c>
      <c r="F25" s="31" t="s">
        <v>49</v>
      </c>
      <c r="G25" s="41">
        <v>3505</v>
      </c>
      <c r="H25" s="40">
        <f t="shared" si="0"/>
        <v>30</v>
      </c>
      <c r="I25" s="33">
        <v>43697</v>
      </c>
      <c r="J25" s="38">
        <f t="shared" ca="1" si="1"/>
        <v>43</v>
      </c>
      <c r="K25" s="38">
        <f t="shared" ca="1" si="2"/>
        <v>0</v>
      </c>
      <c r="L25" s="41">
        <v>19</v>
      </c>
      <c r="M25" s="40">
        <f t="shared" si="3"/>
        <v>9.5</v>
      </c>
      <c r="N25" s="40">
        <f t="shared" ca="1" si="4"/>
        <v>39.5</v>
      </c>
      <c r="O25" s="31" t="s">
        <v>191</v>
      </c>
      <c r="P25" s="31" t="s">
        <v>192</v>
      </c>
      <c r="Q25" s="31" t="s">
        <v>193</v>
      </c>
      <c r="R25" s="33">
        <v>44761</v>
      </c>
      <c r="S25" s="32">
        <v>3901</v>
      </c>
      <c r="T25" s="34">
        <v>184</v>
      </c>
    </row>
    <row r="26" spans="1:20" x14ac:dyDescent="0.35">
      <c r="A26" s="25">
        <v>25</v>
      </c>
      <c r="B26" s="26" t="s">
        <v>194</v>
      </c>
      <c r="C26" s="26" t="s">
        <v>195</v>
      </c>
      <c r="D26" s="26" t="s">
        <v>196</v>
      </c>
      <c r="E26" s="26" t="s">
        <v>48</v>
      </c>
      <c r="F26" s="26" t="s">
        <v>49</v>
      </c>
      <c r="G26" s="40">
        <v>3936</v>
      </c>
      <c r="H26" s="40">
        <f t="shared" si="0"/>
        <v>30</v>
      </c>
      <c r="I26" s="28">
        <v>43330</v>
      </c>
      <c r="J26" s="38">
        <f t="shared" ca="1" si="1"/>
        <v>55</v>
      </c>
      <c r="K26" s="38">
        <f t="shared" ca="1" si="2"/>
        <v>0</v>
      </c>
      <c r="L26" s="40">
        <v>1</v>
      </c>
      <c r="M26" s="40">
        <f t="shared" si="3"/>
        <v>0.5</v>
      </c>
      <c r="N26" s="40">
        <f t="shared" ca="1" si="4"/>
        <v>30.5</v>
      </c>
      <c r="O26" s="26" t="s">
        <v>197</v>
      </c>
      <c r="P26" s="26" t="s">
        <v>198</v>
      </c>
      <c r="Q26" s="26" t="s">
        <v>199</v>
      </c>
      <c r="R26" s="28">
        <v>44522</v>
      </c>
      <c r="S26" s="27">
        <v>693</v>
      </c>
      <c r="T26" s="29">
        <v>219</v>
      </c>
    </row>
    <row r="27" spans="1:20" x14ac:dyDescent="0.35">
      <c r="A27" s="30">
        <v>26</v>
      </c>
      <c r="B27" s="31" t="s">
        <v>200</v>
      </c>
      <c r="C27" s="31" t="s">
        <v>201</v>
      </c>
      <c r="D27" s="31" t="s">
        <v>202</v>
      </c>
      <c r="E27" s="31" t="s">
        <v>48</v>
      </c>
      <c r="F27" s="31" t="s">
        <v>203</v>
      </c>
      <c r="G27" s="41">
        <v>444</v>
      </c>
      <c r="H27" s="40">
        <f t="shared" si="0"/>
        <v>5</v>
      </c>
      <c r="I27" s="33">
        <v>44126</v>
      </c>
      <c r="J27" s="38">
        <f t="shared" ca="1" si="1"/>
        <v>29</v>
      </c>
      <c r="K27" s="38">
        <f t="shared" ca="1" si="2"/>
        <v>0</v>
      </c>
      <c r="L27" s="41">
        <v>11</v>
      </c>
      <c r="M27" s="40">
        <f t="shared" si="3"/>
        <v>5.5</v>
      </c>
      <c r="N27" s="40">
        <f t="shared" ca="1" si="4"/>
        <v>10.5</v>
      </c>
      <c r="O27" s="31" t="s">
        <v>204</v>
      </c>
      <c r="P27" s="31" t="s">
        <v>4912</v>
      </c>
      <c r="Q27" s="31" t="s">
        <v>205</v>
      </c>
      <c r="R27" s="33">
        <v>43512</v>
      </c>
      <c r="S27" s="32">
        <v>3483</v>
      </c>
      <c r="T27" s="34">
        <v>190</v>
      </c>
    </row>
    <row r="28" spans="1:20" x14ac:dyDescent="0.35">
      <c r="A28" s="25">
        <v>27</v>
      </c>
      <c r="B28" s="26" t="s">
        <v>206</v>
      </c>
      <c r="C28" s="26" t="s">
        <v>207</v>
      </c>
      <c r="D28" s="26" t="s">
        <v>208</v>
      </c>
      <c r="E28" s="26" t="s">
        <v>48</v>
      </c>
      <c r="F28" s="26" t="s">
        <v>49</v>
      </c>
      <c r="G28" s="40">
        <v>4904</v>
      </c>
      <c r="H28" s="40">
        <f t="shared" si="0"/>
        <v>30</v>
      </c>
      <c r="I28" s="28">
        <v>44103</v>
      </c>
      <c r="J28" s="38">
        <f t="shared" ca="1" si="1"/>
        <v>30</v>
      </c>
      <c r="K28" s="38">
        <f t="shared" ca="1" si="2"/>
        <v>0</v>
      </c>
      <c r="L28" s="40">
        <v>17</v>
      </c>
      <c r="M28" s="40">
        <f t="shared" si="3"/>
        <v>8.5</v>
      </c>
      <c r="N28" s="40">
        <f t="shared" ca="1" si="4"/>
        <v>38.5</v>
      </c>
      <c r="O28" s="26" t="s">
        <v>209</v>
      </c>
      <c r="P28" s="26" t="s">
        <v>210</v>
      </c>
      <c r="Q28" s="26" t="s">
        <v>211</v>
      </c>
      <c r="R28" s="28">
        <v>44342</v>
      </c>
      <c r="S28" s="27">
        <v>2774</v>
      </c>
      <c r="T28" s="29">
        <v>160</v>
      </c>
    </row>
    <row r="29" spans="1:20" x14ac:dyDescent="0.35">
      <c r="A29" s="30">
        <v>28</v>
      </c>
      <c r="B29" s="31" t="s">
        <v>212</v>
      </c>
      <c r="C29" s="31" t="s">
        <v>213</v>
      </c>
      <c r="D29" s="31" t="s">
        <v>214</v>
      </c>
      <c r="E29" s="31" t="s">
        <v>62</v>
      </c>
      <c r="F29" s="31" t="s">
        <v>49</v>
      </c>
      <c r="G29" s="41">
        <v>1593</v>
      </c>
      <c r="H29" s="40">
        <f t="shared" si="0"/>
        <v>20</v>
      </c>
      <c r="I29" s="33">
        <v>44391</v>
      </c>
      <c r="J29" s="38">
        <f t="shared" ca="1" si="1"/>
        <v>20</v>
      </c>
      <c r="K29" s="38">
        <f t="shared" ca="1" si="2"/>
        <v>1</v>
      </c>
      <c r="L29" s="41">
        <v>4</v>
      </c>
      <c r="M29" s="40">
        <f t="shared" si="3"/>
        <v>2</v>
      </c>
      <c r="N29" s="40">
        <f t="shared" ca="1" si="4"/>
        <v>23</v>
      </c>
      <c r="O29" s="31" t="s">
        <v>215</v>
      </c>
      <c r="P29" s="31" t="s">
        <v>216</v>
      </c>
      <c r="Q29" s="31" t="s">
        <v>217</v>
      </c>
      <c r="R29" s="33">
        <v>43345</v>
      </c>
      <c r="S29" s="32">
        <v>4244</v>
      </c>
      <c r="T29" s="34">
        <v>94</v>
      </c>
    </row>
    <row r="30" spans="1:20" x14ac:dyDescent="0.35">
      <c r="A30" s="25">
        <v>29</v>
      </c>
      <c r="B30" s="26" t="s">
        <v>218</v>
      </c>
      <c r="C30" s="26" t="s">
        <v>219</v>
      </c>
      <c r="D30" s="26" t="s">
        <v>220</v>
      </c>
      <c r="E30" s="26" t="s">
        <v>48</v>
      </c>
      <c r="F30" s="26" t="s">
        <v>49</v>
      </c>
      <c r="G30" s="40">
        <v>3419</v>
      </c>
      <c r="H30" s="40">
        <f t="shared" si="0"/>
        <v>30</v>
      </c>
      <c r="I30" s="28">
        <v>43368</v>
      </c>
      <c r="J30" s="38">
        <f t="shared" ca="1" si="1"/>
        <v>54</v>
      </c>
      <c r="K30" s="38">
        <f t="shared" ca="1" si="2"/>
        <v>0</v>
      </c>
      <c r="L30" s="40">
        <v>26</v>
      </c>
      <c r="M30" s="40">
        <f t="shared" si="3"/>
        <v>13</v>
      </c>
      <c r="N30" s="40">
        <f t="shared" ca="1" si="4"/>
        <v>43</v>
      </c>
      <c r="O30" s="26" t="s">
        <v>221</v>
      </c>
      <c r="P30" s="26" t="s">
        <v>222</v>
      </c>
      <c r="Q30" s="26" t="s">
        <v>223</v>
      </c>
      <c r="R30" s="28">
        <v>44816</v>
      </c>
      <c r="S30" s="27">
        <v>3861</v>
      </c>
      <c r="T30" s="29">
        <v>55</v>
      </c>
    </row>
    <row r="31" spans="1:20" x14ac:dyDescent="0.35">
      <c r="A31" s="30">
        <v>30</v>
      </c>
      <c r="B31" s="31" t="s">
        <v>224</v>
      </c>
      <c r="C31" s="31" t="s">
        <v>225</v>
      </c>
      <c r="D31" s="31" t="s">
        <v>226</v>
      </c>
      <c r="E31" s="31" t="s">
        <v>48</v>
      </c>
      <c r="F31" s="31" t="s">
        <v>178</v>
      </c>
      <c r="G31" s="41">
        <v>1980</v>
      </c>
      <c r="H31" s="40">
        <f t="shared" si="0"/>
        <v>20</v>
      </c>
      <c r="I31" s="33">
        <v>44478</v>
      </c>
      <c r="J31" s="38">
        <f t="shared" ca="1" si="1"/>
        <v>17</v>
      </c>
      <c r="K31" s="38">
        <f t="shared" ca="1" si="2"/>
        <v>1</v>
      </c>
      <c r="L31" s="41">
        <v>30</v>
      </c>
      <c r="M31" s="40">
        <f t="shared" si="3"/>
        <v>15</v>
      </c>
      <c r="N31" s="40">
        <f t="shared" ca="1" si="4"/>
        <v>36</v>
      </c>
      <c r="O31" s="31" t="s">
        <v>227</v>
      </c>
      <c r="P31" s="31" t="s">
        <v>228</v>
      </c>
      <c r="Q31" s="31" t="s">
        <v>229</v>
      </c>
      <c r="R31" s="33">
        <v>44276</v>
      </c>
      <c r="S31" s="32">
        <v>2132</v>
      </c>
      <c r="T31" s="34">
        <v>101</v>
      </c>
    </row>
    <row r="32" spans="1:20" x14ac:dyDescent="0.35">
      <c r="A32" s="25">
        <v>31</v>
      </c>
      <c r="B32" s="26" t="s">
        <v>230</v>
      </c>
      <c r="C32" s="26" t="s">
        <v>231</v>
      </c>
      <c r="D32" s="26" t="s">
        <v>232</v>
      </c>
      <c r="E32" s="26" t="s">
        <v>48</v>
      </c>
      <c r="F32" s="26" t="s">
        <v>49</v>
      </c>
      <c r="G32" s="40">
        <v>2560</v>
      </c>
      <c r="H32" s="40">
        <f t="shared" si="0"/>
        <v>20</v>
      </c>
      <c r="I32" s="28">
        <v>44688</v>
      </c>
      <c r="J32" s="38">
        <f t="shared" ca="1" si="1"/>
        <v>10</v>
      </c>
      <c r="K32" s="38">
        <f t="shared" ca="1" si="2"/>
        <v>5</v>
      </c>
      <c r="L32" s="40">
        <v>25</v>
      </c>
      <c r="M32" s="40">
        <f t="shared" si="3"/>
        <v>12.5</v>
      </c>
      <c r="N32" s="40">
        <f t="shared" ca="1" si="4"/>
        <v>37.5</v>
      </c>
      <c r="O32" s="26" t="s">
        <v>233</v>
      </c>
      <c r="P32" s="26" t="s">
        <v>234</v>
      </c>
      <c r="Q32" s="26" t="s">
        <v>235</v>
      </c>
      <c r="R32" s="28">
        <v>43154</v>
      </c>
      <c r="S32" s="27">
        <v>146</v>
      </c>
      <c r="T32" s="29">
        <v>15</v>
      </c>
    </row>
    <row r="33" spans="1:20" x14ac:dyDescent="0.35">
      <c r="A33" s="30">
        <v>32</v>
      </c>
      <c r="B33" s="31" t="s">
        <v>236</v>
      </c>
      <c r="C33" s="31" t="s">
        <v>237</v>
      </c>
      <c r="D33" s="31" t="s">
        <v>238</v>
      </c>
      <c r="E33" s="31" t="s">
        <v>62</v>
      </c>
      <c r="F33" s="31" t="s">
        <v>49</v>
      </c>
      <c r="G33" s="41">
        <v>1547</v>
      </c>
      <c r="H33" s="40">
        <f t="shared" si="0"/>
        <v>20</v>
      </c>
      <c r="I33" s="33">
        <v>44284</v>
      </c>
      <c r="J33" s="38">
        <f t="shared" ca="1" si="1"/>
        <v>24</v>
      </c>
      <c r="K33" s="38">
        <f t="shared" ca="1" si="2"/>
        <v>1</v>
      </c>
      <c r="L33" s="41">
        <v>29</v>
      </c>
      <c r="M33" s="40">
        <f t="shared" si="3"/>
        <v>14.5</v>
      </c>
      <c r="N33" s="40">
        <f t="shared" ca="1" si="4"/>
        <v>35.5</v>
      </c>
      <c r="O33" s="31" t="s">
        <v>239</v>
      </c>
      <c r="P33" s="31" t="s">
        <v>240</v>
      </c>
      <c r="Q33" s="31" t="s">
        <v>235</v>
      </c>
      <c r="R33" s="33">
        <v>43816</v>
      </c>
      <c r="S33" s="32">
        <v>424</v>
      </c>
      <c r="T33" s="34">
        <v>103</v>
      </c>
    </row>
    <row r="34" spans="1:20" x14ac:dyDescent="0.35">
      <c r="A34" s="25">
        <v>33</v>
      </c>
      <c r="B34" s="26" t="s">
        <v>241</v>
      </c>
      <c r="C34" s="26" t="s">
        <v>242</v>
      </c>
      <c r="D34" s="26" t="s">
        <v>243</v>
      </c>
      <c r="E34" s="26" t="s">
        <v>62</v>
      </c>
      <c r="F34" s="26" t="s">
        <v>63</v>
      </c>
      <c r="G34" s="40">
        <v>4970</v>
      </c>
      <c r="H34" s="40">
        <f t="shared" si="0"/>
        <v>30</v>
      </c>
      <c r="I34" s="28">
        <v>43406</v>
      </c>
      <c r="J34" s="38">
        <f t="shared" ca="1" si="1"/>
        <v>53</v>
      </c>
      <c r="K34" s="38">
        <f t="shared" ca="1" si="2"/>
        <v>0</v>
      </c>
      <c r="L34" s="40">
        <v>11</v>
      </c>
      <c r="M34" s="40">
        <f t="shared" si="3"/>
        <v>5.5</v>
      </c>
      <c r="N34" s="40">
        <f t="shared" ca="1" si="4"/>
        <v>35.5</v>
      </c>
      <c r="O34" s="26" t="s">
        <v>244</v>
      </c>
      <c r="P34" s="26" t="s">
        <v>245</v>
      </c>
      <c r="Q34" s="26" t="s">
        <v>246</v>
      </c>
      <c r="R34" s="28">
        <v>44791</v>
      </c>
      <c r="S34" s="27">
        <v>1578</v>
      </c>
      <c r="T34" s="29">
        <v>18</v>
      </c>
    </row>
    <row r="35" spans="1:20" x14ac:dyDescent="0.35">
      <c r="A35" s="30">
        <v>34</v>
      </c>
      <c r="B35" s="31" t="s">
        <v>247</v>
      </c>
      <c r="C35" s="31" t="s">
        <v>248</v>
      </c>
      <c r="D35" s="31" t="s">
        <v>249</v>
      </c>
      <c r="E35" s="31" t="s">
        <v>48</v>
      </c>
      <c r="F35" s="31" t="s">
        <v>63</v>
      </c>
      <c r="G35" s="41">
        <v>2877</v>
      </c>
      <c r="H35" s="40">
        <f t="shared" si="0"/>
        <v>20</v>
      </c>
      <c r="I35" s="33">
        <v>44333</v>
      </c>
      <c r="J35" s="38">
        <f t="shared" ca="1" si="1"/>
        <v>22</v>
      </c>
      <c r="K35" s="38">
        <f t="shared" ca="1" si="2"/>
        <v>1</v>
      </c>
      <c r="L35" s="41">
        <v>26</v>
      </c>
      <c r="M35" s="40">
        <f t="shared" si="3"/>
        <v>13</v>
      </c>
      <c r="N35" s="40">
        <f t="shared" ca="1" si="4"/>
        <v>34</v>
      </c>
      <c r="O35" s="31" t="s">
        <v>250</v>
      </c>
      <c r="P35" s="31" t="s">
        <v>251</v>
      </c>
      <c r="Q35" s="31" t="s">
        <v>252</v>
      </c>
      <c r="R35" s="33">
        <v>44421</v>
      </c>
      <c r="S35" s="32">
        <v>2945</v>
      </c>
      <c r="T35" s="34">
        <v>33</v>
      </c>
    </row>
    <row r="36" spans="1:20" x14ac:dyDescent="0.35">
      <c r="A36" s="25">
        <v>35</v>
      </c>
      <c r="B36" s="26" t="s">
        <v>253</v>
      </c>
      <c r="C36" s="26" t="s">
        <v>254</v>
      </c>
      <c r="D36" s="26" t="s">
        <v>255</v>
      </c>
      <c r="E36" s="26" t="s">
        <v>48</v>
      </c>
      <c r="F36" s="26" t="s">
        <v>49</v>
      </c>
      <c r="G36" s="40">
        <v>1382</v>
      </c>
      <c r="H36" s="40">
        <f t="shared" si="0"/>
        <v>20</v>
      </c>
      <c r="I36" s="28">
        <v>43383</v>
      </c>
      <c r="J36" s="38">
        <f t="shared" ca="1" si="1"/>
        <v>53</v>
      </c>
      <c r="K36" s="38">
        <f t="shared" ca="1" si="2"/>
        <v>0</v>
      </c>
      <c r="L36" s="40">
        <v>14</v>
      </c>
      <c r="M36" s="40">
        <f t="shared" si="3"/>
        <v>7</v>
      </c>
      <c r="N36" s="40">
        <f t="shared" ca="1" si="4"/>
        <v>27</v>
      </c>
      <c r="O36" s="26" t="s">
        <v>256</v>
      </c>
      <c r="P36" s="26" t="s">
        <v>257</v>
      </c>
      <c r="Q36" s="26" t="s">
        <v>258</v>
      </c>
      <c r="R36" s="28">
        <v>43833</v>
      </c>
      <c r="S36" s="27">
        <v>3360</v>
      </c>
      <c r="T36" s="29">
        <v>208</v>
      </c>
    </row>
    <row r="37" spans="1:20" x14ac:dyDescent="0.35">
      <c r="A37" s="30">
        <v>36</v>
      </c>
      <c r="B37" s="31" t="s">
        <v>259</v>
      </c>
      <c r="C37" s="31" t="s">
        <v>260</v>
      </c>
      <c r="D37" s="31" t="s">
        <v>261</v>
      </c>
      <c r="E37" s="31" t="s">
        <v>62</v>
      </c>
      <c r="F37" s="31" t="s">
        <v>63</v>
      </c>
      <c r="G37" s="41">
        <v>4192</v>
      </c>
      <c r="H37" s="40">
        <f t="shared" si="0"/>
        <v>30</v>
      </c>
      <c r="I37" s="33">
        <v>44538</v>
      </c>
      <c r="J37" s="38">
        <f t="shared" ca="1" si="1"/>
        <v>15</v>
      </c>
      <c r="K37" s="38">
        <f t="shared" ca="1" si="2"/>
        <v>1</v>
      </c>
      <c r="L37" s="41">
        <v>16</v>
      </c>
      <c r="M37" s="40">
        <f t="shared" si="3"/>
        <v>8</v>
      </c>
      <c r="N37" s="40">
        <f t="shared" ca="1" si="4"/>
        <v>39</v>
      </c>
      <c r="O37" s="31" t="s">
        <v>262</v>
      </c>
      <c r="P37" s="31" t="s">
        <v>263</v>
      </c>
      <c r="Q37" s="31" t="s">
        <v>264</v>
      </c>
      <c r="R37" s="33">
        <v>43793</v>
      </c>
      <c r="S37" s="32">
        <v>3916</v>
      </c>
      <c r="T37" s="34">
        <v>108</v>
      </c>
    </row>
    <row r="38" spans="1:20" x14ac:dyDescent="0.35">
      <c r="A38" s="25">
        <v>37</v>
      </c>
      <c r="B38" s="26" t="s">
        <v>265</v>
      </c>
      <c r="C38" s="26" t="s">
        <v>266</v>
      </c>
      <c r="D38" s="26" t="s">
        <v>267</v>
      </c>
      <c r="E38" s="26" t="s">
        <v>62</v>
      </c>
      <c r="F38" s="26" t="s">
        <v>49</v>
      </c>
      <c r="G38" s="40">
        <v>1848</v>
      </c>
      <c r="H38" s="40">
        <f t="shared" si="0"/>
        <v>20</v>
      </c>
      <c r="I38" s="28">
        <v>44830</v>
      </c>
      <c r="J38" s="38">
        <f t="shared" ca="1" si="1"/>
        <v>6</v>
      </c>
      <c r="K38" s="38">
        <f t="shared" ca="1" si="2"/>
        <v>10</v>
      </c>
      <c r="L38" s="40">
        <v>27</v>
      </c>
      <c r="M38" s="40">
        <f t="shared" si="3"/>
        <v>13.5</v>
      </c>
      <c r="N38" s="40">
        <f t="shared" ca="1" si="4"/>
        <v>43.5</v>
      </c>
      <c r="O38" s="26" t="s">
        <v>268</v>
      </c>
      <c r="P38" s="26" t="s">
        <v>269</v>
      </c>
      <c r="Q38" s="26" t="s">
        <v>270</v>
      </c>
      <c r="R38" s="28">
        <v>43549</v>
      </c>
      <c r="S38" s="27">
        <v>4660</v>
      </c>
      <c r="T38" s="29">
        <v>184</v>
      </c>
    </row>
    <row r="39" spans="1:20" x14ac:dyDescent="0.35">
      <c r="A39" s="30">
        <v>38</v>
      </c>
      <c r="B39" s="31" t="s">
        <v>271</v>
      </c>
      <c r="C39" s="31" t="s">
        <v>272</v>
      </c>
      <c r="D39" s="31" t="s">
        <v>273</v>
      </c>
      <c r="E39" s="31" t="s">
        <v>48</v>
      </c>
      <c r="F39" s="31" t="s">
        <v>49</v>
      </c>
      <c r="G39" s="41">
        <v>2161</v>
      </c>
      <c r="H39" s="40">
        <f t="shared" si="0"/>
        <v>20</v>
      </c>
      <c r="I39" s="33">
        <v>44616</v>
      </c>
      <c r="J39" s="38">
        <f t="shared" ca="1" si="1"/>
        <v>13</v>
      </c>
      <c r="K39" s="38">
        <f t="shared" ca="1" si="2"/>
        <v>1</v>
      </c>
      <c r="L39" s="41">
        <v>7</v>
      </c>
      <c r="M39" s="40">
        <f t="shared" si="3"/>
        <v>3.5</v>
      </c>
      <c r="N39" s="40">
        <f t="shared" ca="1" si="4"/>
        <v>24.5</v>
      </c>
      <c r="O39" s="31" t="s">
        <v>274</v>
      </c>
      <c r="P39" s="31" t="s">
        <v>275</v>
      </c>
      <c r="Q39" s="31" t="s">
        <v>276</v>
      </c>
      <c r="R39" s="33">
        <v>43361</v>
      </c>
      <c r="S39" s="32">
        <v>1596</v>
      </c>
      <c r="T39" s="34">
        <v>186</v>
      </c>
    </row>
    <row r="40" spans="1:20" x14ac:dyDescent="0.35">
      <c r="A40" s="25">
        <v>39</v>
      </c>
      <c r="B40" s="26" t="s">
        <v>277</v>
      </c>
      <c r="C40" s="26" t="s">
        <v>278</v>
      </c>
      <c r="D40" s="26" t="s">
        <v>279</v>
      </c>
      <c r="E40" s="26" t="s">
        <v>48</v>
      </c>
      <c r="F40" s="26" t="s">
        <v>125</v>
      </c>
      <c r="G40" s="40">
        <v>3220</v>
      </c>
      <c r="H40" s="40">
        <f t="shared" si="0"/>
        <v>30</v>
      </c>
      <c r="I40" s="28">
        <v>44809</v>
      </c>
      <c r="J40" s="38">
        <f t="shared" ca="1" si="1"/>
        <v>6</v>
      </c>
      <c r="K40" s="38">
        <f t="shared" ca="1" si="2"/>
        <v>10</v>
      </c>
      <c r="L40" s="40">
        <v>4</v>
      </c>
      <c r="M40" s="40">
        <f t="shared" si="3"/>
        <v>2</v>
      </c>
      <c r="N40" s="40">
        <f t="shared" ca="1" si="4"/>
        <v>42</v>
      </c>
      <c r="O40" s="26" t="s">
        <v>280</v>
      </c>
      <c r="P40" s="26" t="s">
        <v>281</v>
      </c>
      <c r="Q40" s="26" t="s">
        <v>282</v>
      </c>
      <c r="R40" s="28">
        <v>43429</v>
      </c>
      <c r="S40" s="27">
        <v>2992</v>
      </c>
      <c r="T40" s="29">
        <v>61</v>
      </c>
    </row>
    <row r="41" spans="1:20" x14ac:dyDescent="0.35">
      <c r="A41" s="30">
        <v>40</v>
      </c>
      <c r="B41" s="31" t="s">
        <v>283</v>
      </c>
      <c r="C41" s="31" t="s">
        <v>284</v>
      </c>
      <c r="D41" s="31" t="s">
        <v>285</v>
      </c>
      <c r="E41" s="31" t="s">
        <v>48</v>
      </c>
      <c r="F41" s="31" t="s">
        <v>49</v>
      </c>
      <c r="G41" s="41">
        <v>2240</v>
      </c>
      <c r="H41" s="40">
        <f t="shared" si="0"/>
        <v>20</v>
      </c>
      <c r="I41" s="33">
        <v>43154</v>
      </c>
      <c r="J41" s="38">
        <f t="shared" ca="1" si="1"/>
        <v>61</v>
      </c>
      <c r="K41" s="38">
        <f t="shared" ca="1" si="2"/>
        <v>0</v>
      </c>
      <c r="L41" s="41">
        <v>3</v>
      </c>
      <c r="M41" s="40">
        <f t="shared" si="3"/>
        <v>1.5</v>
      </c>
      <c r="N41" s="40">
        <f t="shared" ca="1" si="4"/>
        <v>21.5</v>
      </c>
      <c r="O41" s="31" t="s">
        <v>286</v>
      </c>
      <c r="P41" s="31" t="s">
        <v>287</v>
      </c>
      <c r="Q41" s="31" t="s">
        <v>187</v>
      </c>
      <c r="R41" s="33">
        <v>44758</v>
      </c>
      <c r="S41" s="32">
        <v>3989</v>
      </c>
      <c r="T41" s="34">
        <v>94</v>
      </c>
    </row>
    <row r="42" spans="1:20" x14ac:dyDescent="0.35">
      <c r="A42" s="25">
        <v>41</v>
      </c>
      <c r="B42" s="26" t="s">
        <v>288</v>
      </c>
      <c r="C42" s="26" t="s">
        <v>289</v>
      </c>
      <c r="D42" s="26" t="s">
        <v>290</v>
      </c>
      <c r="E42" s="26" t="s">
        <v>62</v>
      </c>
      <c r="F42" s="26" t="s">
        <v>49</v>
      </c>
      <c r="G42" s="40">
        <v>1190</v>
      </c>
      <c r="H42" s="40">
        <f t="shared" si="0"/>
        <v>20</v>
      </c>
      <c r="I42" s="28">
        <v>43611</v>
      </c>
      <c r="J42" s="38">
        <f t="shared" ca="1" si="1"/>
        <v>46</v>
      </c>
      <c r="K42" s="38">
        <f t="shared" ca="1" si="2"/>
        <v>0</v>
      </c>
      <c r="L42" s="40">
        <v>7</v>
      </c>
      <c r="M42" s="40">
        <f t="shared" si="3"/>
        <v>3.5</v>
      </c>
      <c r="N42" s="40">
        <f t="shared" ca="1" si="4"/>
        <v>23.5</v>
      </c>
      <c r="O42" s="26" t="s">
        <v>291</v>
      </c>
      <c r="P42" s="26" t="s">
        <v>292</v>
      </c>
      <c r="Q42" s="26" t="s">
        <v>293</v>
      </c>
      <c r="R42" s="28">
        <v>43255</v>
      </c>
      <c r="S42" s="27">
        <v>4667</v>
      </c>
      <c r="T42" s="29">
        <v>14</v>
      </c>
    </row>
    <row r="43" spans="1:20" x14ac:dyDescent="0.35">
      <c r="A43" s="30">
        <v>42</v>
      </c>
      <c r="B43" s="31" t="s">
        <v>294</v>
      </c>
      <c r="C43" s="31" t="s">
        <v>295</v>
      </c>
      <c r="D43" s="31" t="s">
        <v>296</v>
      </c>
      <c r="E43" s="31" t="s">
        <v>48</v>
      </c>
      <c r="F43" s="31" t="s">
        <v>49</v>
      </c>
      <c r="G43" s="41">
        <v>1679</v>
      </c>
      <c r="H43" s="40">
        <f t="shared" si="0"/>
        <v>20</v>
      </c>
      <c r="I43" s="33">
        <v>43270</v>
      </c>
      <c r="J43" s="38">
        <f t="shared" ca="1" si="1"/>
        <v>57</v>
      </c>
      <c r="K43" s="38">
        <f t="shared" ca="1" si="2"/>
        <v>0</v>
      </c>
      <c r="L43" s="41">
        <v>14</v>
      </c>
      <c r="M43" s="40">
        <f t="shared" si="3"/>
        <v>7</v>
      </c>
      <c r="N43" s="40">
        <f t="shared" ca="1" si="4"/>
        <v>27</v>
      </c>
      <c r="O43" s="31" t="s">
        <v>297</v>
      </c>
      <c r="P43" s="31" t="s">
        <v>298</v>
      </c>
      <c r="Q43" s="31" t="s">
        <v>299</v>
      </c>
      <c r="R43" s="33">
        <v>43473</v>
      </c>
      <c r="S43" s="32">
        <v>1505</v>
      </c>
      <c r="T43" s="34">
        <v>49</v>
      </c>
    </row>
    <row r="44" spans="1:20" x14ac:dyDescent="0.35">
      <c r="A44" s="25">
        <v>43</v>
      </c>
      <c r="B44" s="26" t="s">
        <v>300</v>
      </c>
      <c r="C44" s="26" t="s">
        <v>301</v>
      </c>
      <c r="D44" s="26" t="s">
        <v>302</v>
      </c>
      <c r="E44" s="26" t="s">
        <v>62</v>
      </c>
      <c r="F44" s="26" t="s">
        <v>63</v>
      </c>
      <c r="G44" s="40">
        <v>4174</v>
      </c>
      <c r="H44" s="40">
        <f t="shared" si="0"/>
        <v>30</v>
      </c>
      <c r="I44" s="28">
        <v>44394</v>
      </c>
      <c r="J44" s="38">
        <f t="shared" ca="1" si="1"/>
        <v>20</v>
      </c>
      <c r="K44" s="38">
        <f t="shared" ca="1" si="2"/>
        <v>1</v>
      </c>
      <c r="L44" s="40">
        <v>5</v>
      </c>
      <c r="M44" s="40">
        <f t="shared" si="3"/>
        <v>2.5</v>
      </c>
      <c r="N44" s="40">
        <f t="shared" ca="1" si="4"/>
        <v>33.5</v>
      </c>
      <c r="O44" s="26" t="s">
        <v>303</v>
      </c>
      <c r="P44" s="26" t="s">
        <v>304</v>
      </c>
      <c r="Q44" s="26" t="s">
        <v>305</v>
      </c>
      <c r="R44" s="28">
        <v>44055</v>
      </c>
      <c r="S44" s="27">
        <v>3984</v>
      </c>
      <c r="T44" s="29">
        <v>90</v>
      </c>
    </row>
    <row r="45" spans="1:20" x14ac:dyDescent="0.35">
      <c r="A45" s="30">
        <v>44</v>
      </c>
      <c r="B45" s="31" t="s">
        <v>306</v>
      </c>
      <c r="C45" s="31" t="s">
        <v>307</v>
      </c>
      <c r="D45" s="31" t="s">
        <v>308</v>
      </c>
      <c r="E45" s="31" t="s">
        <v>62</v>
      </c>
      <c r="F45" s="31" t="s">
        <v>49</v>
      </c>
      <c r="G45" s="41">
        <v>455</v>
      </c>
      <c r="H45" s="40">
        <f t="shared" si="0"/>
        <v>5</v>
      </c>
      <c r="I45" s="33">
        <v>43102</v>
      </c>
      <c r="J45" s="38">
        <f t="shared" ca="1" si="1"/>
        <v>63</v>
      </c>
      <c r="K45" s="38">
        <f t="shared" ca="1" si="2"/>
        <v>0</v>
      </c>
      <c r="L45" s="41">
        <v>5</v>
      </c>
      <c r="M45" s="40">
        <f t="shared" si="3"/>
        <v>2.5</v>
      </c>
      <c r="N45" s="40">
        <f t="shared" ca="1" si="4"/>
        <v>7.5</v>
      </c>
      <c r="O45" s="31" t="s">
        <v>309</v>
      </c>
      <c r="P45" s="31" t="s">
        <v>310</v>
      </c>
      <c r="Q45" s="31" t="s">
        <v>311</v>
      </c>
      <c r="R45" s="33">
        <v>44205</v>
      </c>
      <c r="S45" s="32">
        <v>509</v>
      </c>
      <c r="T45" s="34">
        <v>65</v>
      </c>
    </row>
    <row r="46" spans="1:20" x14ac:dyDescent="0.35">
      <c r="A46" s="25">
        <v>45</v>
      </c>
      <c r="B46" s="26" t="s">
        <v>312</v>
      </c>
      <c r="C46" s="26" t="s">
        <v>313</v>
      </c>
      <c r="D46" s="26" t="s">
        <v>314</v>
      </c>
      <c r="E46" s="26" t="s">
        <v>62</v>
      </c>
      <c r="F46" s="26" t="s">
        <v>49</v>
      </c>
      <c r="G46" s="40">
        <v>1814</v>
      </c>
      <c r="H46" s="40">
        <f t="shared" si="0"/>
        <v>20</v>
      </c>
      <c r="I46" s="28">
        <v>43141</v>
      </c>
      <c r="J46" s="38">
        <f t="shared" ca="1" si="1"/>
        <v>61</v>
      </c>
      <c r="K46" s="38">
        <f t="shared" ca="1" si="2"/>
        <v>0</v>
      </c>
      <c r="L46" s="40">
        <v>9</v>
      </c>
      <c r="M46" s="40">
        <f t="shared" si="3"/>
        <v>4.5</v>
      </c>
      <c r="N46" s="40">
        <f t="shared" ca="1" si="4"/>
        <v>24.5</v>
      </c>
      <c r="O46" s="26" t="s">
        <v>315</v>
      </c>
      <c r="P46" s="26" t="s">
        <v>316</v>
      </c>
      <c r="Q46" s="26" t="s">
        <v>317</v>
      </c>
      <c r="R46" s="28">
        <v>44856</v>
      </c>
      <c r="S46" s="27">
        <v>4530</v>
      </c>
      <c r="T46" s="29">
        <v>50</v>
      </c>
    </row>
    <row r="47" spans="1:20" x14ac:dyDescent="0.35">
      <c r="A47" s="30">
        <v>46</v>
      </c>
      <c r="B47" s="31" t="s">
        <v>318</v>
      </c>
      <c r="C47" s="31" t="s">
        <v>319</v>
      </c>
      <c r="D47" s="31" t="s">
        <v>320</v>
      </c>
      <c r="E47" s="31" t="s">
        <v>62</v>
      </c>
      <c r="F47" s="31" t="s">
        <v>49</v>
      </c>
      <c r="G47" s="41">
        <v>1740</v>
      </c>
      <c r="H47" s="40">
        <f t="shared" si="0"/>
        <v>20</v>
      </c>
      <c r="I47" s="33">
        <v>44733</v>
      </c>
      <c r="J47" s="38">
        <f t="shared" ca="1" si="1"/>
        <v>9</v>
      </c>
      <c r="K47" s="38">
        <f t="shared" ca="1" si="2"/>
        <v>5</v>
      </c>
      <c r="L47" s="41">
        <v>21</v>
      </c>
      <c r="M47" s="40">
        <f t="shared" si="3"/>
        <v>10.5</v>
      </c>
      <c r="N47" s="40">
        <f t="shared" ca="1" si="4"/>
        <v>35.5</v>
      </c>
      <c r="O47" s="31" t="s">
        <v>70</v>
      </c>
      <c r="P47" s="31" t="s">
        <v>321</v>
      </c>
      <c r="Q47" s="31" t="s">
        <v>322</v>
      </c>
      <c r="R47" s="33">
        <v>43766</v>
      </c>
      <c r="S47" s="32">
        <v>2123</v>
      </c>
      <c r="T47" s="34">
        <v>15</v>
      </c>
    </row>
    <row r="48" spans="1:20" x14ac:dyDescent="0.35">
      <c r="A48" s="25">
        <v>47</v>
      </c>
      <c r="B48" s="26" t="s">
        <v>323</v>
      </c>
      <c r="C48" s="26" t="s">
        <v>324</v>
      </c>
      <c r="D48" s="26" t="s">
        <v>325</v>
      </c>
      <c r="E48" s="26" t="s">
        <v>48</v>
      </c>
      <c r="F48" s="26" t="s">
        <v>49</v>
      </c>
      <c r="G48" s="40">
        <v>4557</v>
      </c>
      <c r="H48" s="40">
        <f t="shared" si="0"/>
        <v>30</v>
      </c>
      <c r="I48" s="28">
        <v>43242</v>
      </c>
      <c r="J48" s="38">
        <f t="shared" ca="1" si="1"/>
        <v>58</v>
      </c>
      <c r="K48" s="38">
        <f t="shared" ca="1" si="2"/>
        <v>0</v>
      </c>
      <c r="L48" s="40">
        <v>22</v>
      </c>
      <c r="M48" s="40">
        <f t="shared" si="3"/>
        <v>11</v>
      </c>
      <c r="N48" s="40">
        <f t="shared" ca="1" si="4"/>
        <v>41</v>
      </c>
      <c r="O48" s="26" t="s">
        <v>326</v>
      </c>
      <c r="P48" s="26" t="s">
        <v>327</v>
      </c>
      <c r="Q48" s="26" t="s">
        <v>328</v>
      </c>
      <c r="R48" s="28">
        <v>43322</v>
      </c>
      <c r="S48" s="27">
        <v>2870</v>
      </c>
      <c r="T48" s="29">
        <v>249</v>
      </c>
    </row>
    <row r="49" spans="1:20" x14ac:dyDescent="0.35">
      <c r="A49" s="30">
        <v>48</v>
      </c>
      <c r="B49" s="31" t="s">
        <v>329</v>
      </c>
      <c r="C49" s="31" t="s">
        <v>330</v>
      </c>
      <c r="D49" s="31" t="s">
        <v>331</v>
      </c>
      <c r="E49" s="31" t="s">
        <v>62</v>
      </c>
      <c r="F49" s="31" t="s">
        <v>49</v>
      </c>
      <c r="G49" s="41">
        <v>1153</v>
      </c>
      <c r="H49" s="40">
        <f t="shared" si="0"/>
        <v>20</v>
      </c>
      <c r="I49" s="33">
        <v>44295</v>
      </c>
      <c r="J49" s="38">
        <f t="shared" ca="1" si="1"/>
        <v>23</v>
      </c>
      <c r="K49" s="38">
        <f t="shared" ca="1" si="2"/>
        <v>1</v>
      </c>
      <c r="L49" s="41">
        <v>0</v>
      </c>
      <c r="M49" s="40">
        <f t="shared" si="3"/>
        <v>0</v>
      </c>
      <c r="N49" s="40">
        <f t="shared" ca="1" si="4"/>
        <v>21</v>
      </c>
      <c r="O49" s="31" t="s">
        <v>332</v>
      </c>
      <c r="P49" s="31" t="s">
        <v>333</v>
      </c>
      <c r="Q49" s="31" t="s">
        <v>334</v>
      </c>
      <c r="R49" s="33">
        <v>44649</v>
      </c>
      <c r="S49" s="32">
        <v>2984</v>
      </c>
      <c r="T49" s="34">
        <v>34</v>
      </c>
    </row>
    <row r="50" spans="1:20" x14ac:dyDescent="0.35">
      <c r="A50" s="25">
        <v>49</v>
      </c>
      <c r="B50" s="26" t="s">
        <v>335</v>
      </c>
      <c r="C50" s="26" t="s">
        <v>336</v>
      </c>
      <c r="D50" s="26" t="s">
        <v>337</v>
      </c>
      <c r="E50" s="26" t="s">
        <v>62</v>
      </c>
      <c r="F50" s="26" t="s">
        <v>125</v>
      </c>
      <c r="G50" s="40">
        <v>376</v>
      </c>
      <c r="H50" s="40">
        <f t="shared" si="0"/>
        <v>5</v>
      </c>
      <c r="I50" s="28">
        <v>44554</v>
      </c>
      <c r="J50" s="38">
        <f t="shared" ca="1" si="1"/>
        <v>15</v>
      </c>
      <c r="K50" s="38">
        <f t="shared" ca="1" si="2"/>
        <v>1</v>
      </c>
      <c r="L50" s="40">
        <v>1</v>
      </c>
      <c r="M50" s="40">
        <f t="shared" si="3"/>
        <v>0.5</v>
      </c>
      <c r="N50" s="40">
        <f t="shared" ca="1" si="4"/>
        <v>6.5</v>
      </c>
      <c r="O50" s="26" t="s">
        <v>338</v>
      </c>
      <c r="P50" s="26" t="s">
        <v>339</v>
      </c>
      <c r="Q50" s="26" t="s">
        <v>340</v>
      </c>
      <c r="R50" s="28">
        <v>44112</v>
      </c>
      <c r="S50" s="27">
        <v>1154</v>
      </c>
      <c r="T50" s="29">
        <v>14</v>
      </c>
    </row>
    <row r="51" spans="1:20" x14ac:dyDescent="0.35">
      <c r="A51" s="30">
        <v>50</v>
      </c>
      <c r="B51" s="31" t="s">
        <v>341</v>
      </c>
      <c r="C51" s="31" t="s">
        <v>342</v>
      </c>
      <c r="D51" s="31" t="s">
        <v>343</v>
      </c>
      <c r="E51" s="31" t="s">
        <v>62</v>
      </c>
      <c r="F51" s="31" t="s">
        <v>49</v>
      </c>
      <c r="G51" s="41">
        <v>770</v>
      </c>
      <c r="H51" s="40">
        <f t="shared" si="0"/>
        <v>10</v>
      </c>
      <c r="I51" s="33">
        <v>44523</v>
      </c>
      <c r="J51" s="38">
        <f t="shared" ca="1" si="1"/>
        <v>16</v>
      </c>
      <c r="K51" s="38">
        <f t="shared" ca="1" si="2"/>
        <v>1</v>
      </c>
      <c r="L51" s="41">
        <v>1</v>
      </c>
      <c r="M51" s="40">
        <f t="shared" si="3"/>
        <v>0.5</v>
      </c>
      <c r="N51" s="40">
        <f t="shared" ca="1" si="4"/>
        <v>11.5</v>
      </c>
      <c r="O51" s="31" t="s">
        <v>94</v>
      </c>
      <c r="P51" s="31" t="s">
        <v>344</v>
      </c>
      <c r="Q51" s="31" t="s">
        <v>317</v>
      </c>
      <c r="R51" s="33">
        <v>44069</v>
      </c>
      <c r="S51" s="32">
        <v>3390</v>
      </c>
      <c r="T51" s="34">
        <v>201</v>
      </c>
    </row>
    <row r="52" spans="1:20" x14ac:dyDescent="0.35">
      <c r="A52" s="25">
        <v>51</v>
      </c>
      <c r="B52" s="26" t="s">
        <v>345</v>
      </c>
      <c r="C52" s="26" t="s">
        <v>346</v>
      </c>
      <c r="D52" s="26" t="s">
        <v>347</v>
      </c>
      <c r="E52" s="26" t="s">
        <v>48</v>
      </c>
      <c r="F52" s="26" t="s">
        <v>49</v>
      </c>
      <c r="G52" s="40">
        <v>932</v>
      </c>
      <c r="H52" s="40">
        <f t="shared" si="0"/>
        <v>10</v>
      </c>
      <c r="I52" s="28">
        <v>43704</v>
      </c>
      <c r="J52" s="38">
        <f t="shared" ca="1" si="1"/>
        <v>43</v>
      </c>
      <c r="K52" s="38">
        <f t="shared" ca="1" si="2"/>
        <v>0</v>
      </c>
      <c r="L52" s="40">
        <v>8</v>
      </c>
      <c r="M52" s="40">
        <f t="shared" si="3"/>
        <v>4</v>
      </c>
      <c r="N52" s="40">
        <f t="shared" ca="1" si="4"/>
        <v>14</v>
      </c>
      <c r="O52" s="26" t="s">
        <v>348</v>
      </c>
      <c r="P52" s="26" t="s">
        <v>349</v>
      </c>
      <c r="Q52" s="26" t="s">
        <v>350</v>
      </c>
      <c r="R52" s="28">
        <v>44536</v>
      </c>
      <c r="S52" s="27">
        <v>261</v>
      </c>
      <c r="T52" s="29">
        <v>204</v>
      </c>
    </row>
    <row r="53" spans="1:20" x14ac:dyDescent="0.35">
      <c r="A53" s="30">
        <v>52</v>
      </c>
      <c r="B53" s="31" t="s">
        <v>351</v>
      </c>
      <c r="C53" s="31" t="s">
        <v>352</v>
      </c>
      <c r="D53" s="31" t="s">
        <v>353</v>
      </c>
      <c r="E53" s="31" t="s">
        <v>62</v>
      </c>
      <c r="F53" s="31" t="s">
        <v>63</v>
      </c>
      <c r="G53" s="41">
        <v>3552</v>
      </c>
      <c r="H53" s="40">
        <f t="shared" si="0"/>
        <v>30</v>
      </c>
      <c r="I53" s="33">
        <v>44637</v>
      </c>
      <c r="J53" s="38">
        <f t="shared" ca="1" si="1"/>
        <v>12</v>
      </c>
      <c r="K53" s="38">
        <f t="shared" ca="1" si="2"/>
        <v>5</v>
      </c>
      <c r="L53" s="41">
        <v>25</v>
      </c>
      <c r="M53" s="40">
        <f t="shared" si="3"/>
        <v>12.5</v>
      </c>
      <c r="N53" s="40">
        <f t="shared" ca="1" si="4"/>
        <v>47.5</v>
      </c>
      <c r="O53" s="31" t="s">
        <v>354</v>
      </c>
      <c r="P53" s="31" t="s">
        <v>355</v>
      </c>
      <c r="Q53" s="31" t="s">
        <v>356</v>
      </c>
      <c r="R53" s="33">
        <v>44336</v>
      </c>
      <c r="S53" s="32">
        <v>1365</v>
      </c>
      <c r="T53" s="34">
        <v>83</v>
      </c>
    </row>
    <row r="54" spans="1:20" x14ac:dyDescent="0.35">
      <c r="A54" s="25">
        <v>53</v>
      </c>
      <c r="B54" s="26" t="s">
        <v>357</v>
      </c>
      <c r="C54" s="26" t="s">
        <v>358</v>
      </c>
      <c r="D54" s="26" t="s">
        <v>359</v>
      </c>
      <c r="E54" s="26" t="s">
        <v>62</v>
      </c>
      <c r="F54" s="26" t="s">
        <v>125</v>
      </c>
      <c r="G54" s="40">
        <v>1074</v>
      </c>
      <c r="H54" s="40">
        <f t="shared" si="0"/>
        <v>20</v>
      </c>
      <c r="I54" s="28">
        <v>43612</v>
      </c>
      <c r="J54" s="38">
        <f t="shared" ca="1" si="1"/>
        <v>46</v>
      </c>
      <c r="K54" s="38">
        <f t="shared" ca="1" si="2"/>
        <v>0</v>
      </c>
      <c r="L54" s="40">
        <v>13</v>
      </c>
      <c r="M54" s="40">
        <f t="shared" si="3"/>
        <v>6.5</v>
      </c>
      <c r="N54" s="40">
        <f t="shared" ca="1" si="4"/>
        <v>26.5</v>
      </c>
      <c r="O54" s="26" t="s">
        <v>185</v>
      </c>
      <c r="P54" s="26" t="s">
        <v>360</v>
      </c>
      <c r="Q54" s="26" t="s">
        <v>361</v>
      </c>
      <c r="R54" s="28">
        <v>43621</v>
      </c>
      <c r="S54" s="27">
        <v>3178</v>
      </c>
      <c r="T54" s="29">
        <v>179</v>
      </c>
    </row>
    <row r="55" spans="1:20" x14ac:dyDescent="0.35">
      <c r="A55" s="30">
        <v>54</v>
      </c>
      <c r="B55" s="31" t="s">
        <v>362</v>
      </c>
      <c r="C55" s="31" t="s">
        <v>363</v>
      </c>
      <c r="D55" s="31" t="s">
        <v>364</v>
      </c>
      <c r="E55" s="31" t="s">
        <v>62</v>
      </c>
      <c r="F55" s="31" t="s">
        <v>63</v>
      </c>
      <c r="G55" s="41">
        <v>2484</v>
      </c>
      <c r="H55" s="40">
        <f t="shared" si="0"/>
        <v>20</v>
      </c>
      <c r="I55" s="33">
        <v>44486</v>
      </c>
      <c r="J55" s="38">
        <f t="shared" ca="1" si="1"/>
        <v>17</v>
      </c>
      <c r="K55" s="38">
        <f t="shared" ca="1" si="2"/>
        <v>1</v>
      </c>
      <c r="L55" s="41">
        <v>26</v>
      </c>
      <c r="M55" s="40">
        <f t="shared" si="3"/>
        <v>13</v>
      </c>
      <c r="N55" s="40">
        <f t="shared" ca="1" si="4"/>
        <v>34</v>
      </c>
      <c r="O55" s="31" t="s">
        <v>365</v>
      </c>
      <c r="P55" s="31" t="s">
        <v>366</v>
      </c>
      <c r="Q55" s="31" t="s">
        <v>367</v>
      </c>
      <c r="R55" s="33">
        <v>44040</v>
      </c>
      <c r="S55" s="32">
        <v>3240</v>
      </c>
      <c r="T55" s="34">
        <v>183</v>
      </c>
    </row>
    <row r="56" spans="1:20" x14ac:dyDescent="0.35">
      <c r="A56" s="25">
        <v>55</v>
      </c>
      <c r="B56" s="26" t="s">
        <v>368</v>
      </c>
      <c r="C56" s="26" t="s">
        <v>369</v>
      </c>
      <c r="D56" s="26" t="s">
        <v>370</v>
      </c>
      <c r="E56" s="26" t="s">
        <v>62</v>
      </c>
      <c r="F56" s="26" t="s">
        <v>49</v>
      </c>
      <c r="G56" s="40">
        <v>4486</v>
      </c>
      <c r="H56" s="40">
        <f t="shared" si="0"/>
        <v>30</v>
      </c>
      <c r="I56" s="28">
        <v>44779</v>
      </c>
      <c r="J56" s="38">
        <f t="shared" ca="1" si="1"/>
        <v>7</v>
      </c>
      <c r="K56" s="38">
        <f t="shared" ca="1" si="2"/>
        <v>5</v>
      </c>
      <c r="L56" s="40">
        <v>3</v>
      </c>
      <c r="M56" s="40">
        <f t="shared" si="3"/>
        <v>1.5</v>
      </c>
      <c r="N56" s="40">
        <f t="shared" ca="1" si="4"/>
        <v>36.5</v>
      </c>
      <c r="O56" s="26" t="s">
        <v>371</v>
      </c>
      <c r="P56" s="26" t="s">
        <v>372</v>
      </c>
      <c r="Q56" s="26" t="s">
        <v>373</v>
      </c>
      <c r="R56" s="28">
        <v>44178</v>
      </c>
      <c r="S56" s="27">
        <v>4842</v>
      </c>
      <c r="T56" s="29">
        <v>39</v>
      </c>
    </row>
    <row r="57" spans="1:20" x14ac:dyDescent="0.35">
      <c r="A57" s="30">
        <v>56</v>
      </c>
      <c r="B57" s="31" t="s">
        <v>374</v>
      </c>
      <c r="C57" s="31" t="s">
        <v>375</v>
      </c>
      <c r="D57" s="31" t="s">
        <v>376</v>
      </c>
      <c r="E57" s="31" t="s">
        <v>48</v>
      </c>
      <c r="F57" s="31" t="s">
        <v>49</v>
      </c>
      <c r="G57" s="41">
        <v>254</v>
      </c>
      <c r="H57" s="40">
        <f t="shared" si="0"/>
        <v>5</v>
      </c>
      <c r="I57" s="33">
        <v>43858</v>
      </c>
      <c r="J57" s="38">
        <f t="shared" ca="1" si="1"/>
        <v>38</v>
      </c>
      <c r="K57" s="38">
        <f t="shared" ca="1" si="2"/>
        <v>0</v>
      </c>
      <c r="L57" s="41">
        <v>4</v>
      </c>
      <c r="M57" s="40">
        <f t="shared" si="3"/>
        <v>2</v>
      </c>
      <c r="N57" s="40">
        <f t="shared" ca="1" si="4"/>
        <v>7</v>
      </c>
      <c r="O57" s="31" t="s">
        <v>377</v>
      </c>
      <c r="P57" s="31" t="s">
        <v>378</v>
      </c>
      <c r="Q57" s="31" t="s">
        <v>379</v>
      </c>
      <c r="R57" s="33">
        <v>44726</v>
      </c>
      <c r="S57" s="32">
        <v>4981</v>
      </c>
      <c r="T57" s="34">
        <v>116</v>
      </c>
    </row>
    <row r="58" spans="1:20" x14ac:dyDescent="0.35">
      <c r="A58" s="25">
        <v>57</v>
      </c>
      <c r="B58" s="26" t="s">
        <v>380</v>
      </c>
      <c r="C58" s="26" t="s">
        <v>381</v>
      </c>
      <c r="D58" s="26" t="s">
        <v>382</v>
      </c>
      <c r="E58" s="26" t="s">
        <v>48</v>
      </c>
      <c r="F58" s="26" t="s">
        <v>49</v>
      </c>
      <c r="G58" s="40">
        <v>4408</v>
      </c>
      <c r="H58" s="40">
        <f t="shared" si="0"/>
        <v>30</v>
      </c>
      <c r="I58" s="28">
        <v>43995</v>
      </c>
      <c r="J58" s="38">
        <f t="shared" ca="1" si="1"/>
        <v>33</v>
      </c>
      <c r="K58" s="38">
        <f t="shared" ca="1" si="2"/>
        <v>0</v>
      </c>
      <c r="L58" s="40">
        <v>7</v>
      </c>
      <c r="M58" s="40">
        <f t="shared" si="3"/>
        <v>3.5</v>
      </c>
      <c r="N58" s="40">
        <f t="shared" ca="1" si="4"/>
        <v>33.5</v>
      </c>
      <c r="O58" s="26" t="s">
        <v>383</v>
      </c>
      <c r="P58" s="26" t="s">
        <v>384</v>
      </c>
      <c r="Q58" s="26" t="s">
        <v>385</v>
      </c>
      <c r="R58" s="28">
        <v>43217</v>
      </c>
      <c r="S58" s="27">
        <v>3369</v>
      </c>
      <c r="T58" s="29">
        <v>201</v>
      </c>
    </row>
    <row r="59" spans="1:20" x14ac:dyDescent="0.35">
      <c r="A59" s="30">
        <v>58</v>
      </c>
      <c r="B59" s="31" t="s">
        <v>386</v>
      </c>
      <c r="C59" s="31" t="s">
        <v>387</v>
      </c>
      <c r="D59" s="31" t="s">
        <v>388</v>
      </c>
      <c r="E59" s="31" t="s">
        <v>48</v>
      </c>
      <c r="F59" s="31" t="s">
        <v>125</v>
      </c>
      <c r="G59" s="41">
        <v>4522</v>
      </c>
      <c r="H59" s="40">
        <f t="shared" si="0"/>
        <v>30</v>
      </c>
      <c r="I59" s="33">
        <v>43576</v>
      </c>
      <c r="J59" s="38">
        <f t="shared" ca="1" si="1"/>
        <v>47</v>
      </c>
      <c r="K59" s="38">
        <f t="shared" ca="1" si="2"/>
        <v>0</v>
      </c>
      <c r="L59" s="41">
        <v>8</v>
      </c>
      <c r="M59" s="40">
        <f t="shared" si="3"/>
        <v>4</v>
      </c>
      <c r="N59" s="40">
        <f t="shared" ca="1" si="4"/>
        <v>34</v>
      </c>
      <c r="O59" s="31" t="s">
        <v>389</v>
      </c>
      <c r="P59" s="31" t="s">
        <v>390</v>
      </c>
      <c r="Q59" s="31" t="s">
        <v>391</v>
      </c>
      <c r="R59" s="33">
        <v>43266</v>
      </c>
      <c r="S59" s="32">
        <v>1083</v>
      </c>
      <c r="T59" s="34">
        <v>156</v>
      </c>
    </row>
    <row r="60" spans="1:20" x14ac:dyDescent="0.35">
      <c r="A60" s="25">
        <v>59</v>
      </c>
      <c r="B60" s="26" t="s">
        <v>392</v>
      </c>
      <c r="C60" s="26" t="s">
        <v>393</v>
      </c>
      <c r="D60" s="26" t="s">
        <v>394</v>
      </c>
      <c r="E60" s="26" t="s">
        <v>48</v>
      </c>
      <c r="F60" s="26" t="s">
        <v>395</v>
      </c>
      <c r="G60" s="40">
        <v>3040</v>
      </c>
      <c r="H60" s="40">
        <f t="shared" si="0"/>
        <v>30</v>
      </c>
      <c r="I60" s="28">
        <v>44608</v>
      </c>
      <c r="J60" s="38">
        <f t="shared" ca="1" si="1"/>
        <v>13</v>
      </c>
      <c r="K60" s="38">
        <f t="shared" ca="1" si="2"/>
        <v>1</v>
      </c>
      <c r="L60" s="40">
        <v>1</v>
      </c>
      <c r="M60" s="40">
        <f t="shared" si="3"/>
        <v>0.5</v>
      </c>
      <c r="N60" s="40">
        <f t="shared" ca="1" si="4"/>
        <v>31.5</v>
      </c>
      <c r="O60" s="26" t="s">
        <v>396</v>
      </c>
      <c r="P60" s="26" t="s">
        <v>397</v>
      </c>
      <c r="Q60" s="26" t="s">
        <v>398</v>
      </c>
      <c r="R60" s="28">
        <v>44396</v>
      </c>
      <c r="S60" s="27">
        <v>1240</v>
      </c>
      <c r="T60" s="29">
        <v>92</v>
      </c>
    </row>
    <row r="61" spans="1:20" x14ac:dyDescent="0.35">
      <c r="A61" s="30">
        <v>60</v>
      </c>
      <c r="B61" s="31" t="s">
        <v>399</v>
      </c>
      <c r="C61" s="31" t="s">
        <v>400</v>
      </c>
      <c r="D61" s="31" t="s">
        <v>401</v>
      </c>
      <c r="E61" s="31" t="s">
        <v>48</v>
      </c>
      <c r="F61" s="31" t="s">
        <v>112</v>
      </c>
      <c r="G61" s="41">
        <v>1564</v>
      </c>
      <c r="H61" s="40">
        <f t="shared" si="0"/>
        <v>20</v>
      </c>
      <c r="I61" s="33">
        <v>44089</v>
      </c>
      <c r="J61" s="38">
        <f t="shared" ca="1" si="1"/>
        <v>30</v>
      </c>
      <c r="K61" s="38">
        <f t="shared" ca="1" si="2"/>
        <v>0</v>
      </c>
      <c r="L61" s="41">
        <v>0</v>
      </c>
      <c r="M61" s="40">
        <f t="shared" si="3"/>
        <v>0</v>
      </c>
      <c r="N61" s="40">
        <f t="shared" ca="1" si="4"/>
        <v>20</v>
      </c>
      <c r="O61" s="31" t="s">
        <v>326</v>
      </c>
      <c r="P61" s="31" t="s">
        <v>402</v>
      </c>
      <c r="Q61" s="31" t="s">
        <v>403</v>
      </c>
      <c r="R61" s="33">
        <v>44759</v>
      </c>
      <c r="S61" s="32">
        <v>4174</v>
      </c>
      <c r="T61" s="34">
        <v>191</v>
      </c>
    </row>
    <row r="62" spans="1:20" x14ac:dyDescent="0.35">
      <c r="A62" s="25">
        <v>61</v>
      </c>
      <c r="B62" s="26" t="s">
        <v>404</v>
      </c>
      <c r="C62" s="26" t="s">
        <v>405</v>
      </c>
      <c r="D62" s="26" t="s">
        <v>406</v>
      </c>
      <c r="E62" s="26" t="s">
        <v>62</v>
      </c>
      <c r="F62" s="26" t="s">
        <v>49</v>
      </c>
      <c r="G62" s="40">
        <v>4257</v>
      </c>
      <c r="H62" s="40">
        <f t="shared" si="0"/>
        <v>30</v>
      </c>
      <c r="I62" s="28">
        <v>43701</v>
      </c>
      <c r="J62" s="38">
        <f t="shared" ca="1" si="1"/>
        <v>43</v>
      </c>
      <c r="K62" s="38">
        <f t="shared" ca="1" si="2"/>
        <v>0</v>
      </c>
      <c r="L62" s="40">
        <v>16</v>
      </c>
      <c r="M62" s="40">
        <f t="shared" si="3"/>
        <v>8</v>
      </c>
      <c r="N62" s="40">
        <f t="shared" ca="1" si="4"/>
        <v>38</v>
      </c>
      <c r="O62" s="26" t="s">
        <v>407</v>
      </c>
      <c r="P62" s="26" t="s">
        <v>408</v>
      </c>
      <c r="Q62" s="26" t="s">
        <v>409</v>
      </c>
      <c r="R62" s="28">
        <v>44585</v>
      </c>
      <c r="S62" s="27">
        <v>3951</v>
      </c>
      <c r="T62" s="29">
        <v>228</v>
      </c>
    </row>
    <row r="63" spans="1:20" x14ac:dyDescent="0.35">
      <c r="A63" s="30">
        <v>62</v>
      </c>
      <c r="B63" s="31" t="s">
        <v>410</v>
      </c>
      <c r="C63" s="31" t="s">
        <v>411</v>
      </c>
      <c r="D63" s="31" t="s">
        <v>412</v>
      </c>
      <c r="E63" s="31" t="s">
        <v>62</v>
      </c>
      <c r="F63" s="31" t="s">
        <v>49</v>
      </c>
      <c r="G63" s="41">
        <v>4878</v>
      </c>
      <c r="H63" s="40">
        <f t="shared" si="0"/>
        <v>30</v>
      </c>
      <c r="I63" s="33">
        <v>44366</v>
      </c>
      <c r="J63" s="38">
        <f t="shared" ca="1" si="1"/>
        <v>21</v>
      </c>
      <c r="K63" s="38">
        <f t="shared" ca="1" si="2"/>
        <v>1</v>
      </c>
      <c r="L63" s="41">
        <v>4</v>
      </c>
      <c r="M63" s="40">
        <f t="shared" si="3"/>
        <v>2</v>
      </c>
      <c r="N63" s="40">
        <f t="shared" ca="1" si="4"/>
        <v>33</v>
      </c>
      <c r="O63" s="31" t="s">
        <v>413</v>
      </c>
      <c r="P63" s="31" t="s">
        <v>414</v>
      </c>
      <c r="Q63" s="31" t="s">
        <v>415</v>
      </c>
      <c r="R63" s="33">
        <v>44874</v>
      </c>
      <c r="S63" s="32">
        <v>4517</v>
      </c>
      <c r="T63" s="34">
        <v>17</v>
      </c>
    </row>
    <row r="64" spans="1:20" x14ac:dyDescent="0.35">
      <c r="A64" s="25">
        <v>63</v>
      </c>
      <c r="B64" s="26" t="s">
        <v>416</v>
      </c>
      <c r="C64" s="26" t="s">
        <v>417</v>
      </c>
      <c r="D64" s="26" t="s">
        <v>418</v>
      </c>
      <c r="E64" s="26" t="s">
        <v>48</v>
      </c>
      <c r="F64" s="26" t="s">
        <v>63</v>
      </c>
      <c r="G64" s="40">
        <v>2868</v>
      </c>
      <c r="H64" s="40">
        <f t="shared" si="0"/>
        <v>20</v>
      </c>
      <c r="I64" s="28">
        <v>44288</v>
      </c>
      <c r="J64" s="38">
        <f t="shared" ca="1" si="1"/>
        <v>24</v>
      </c>
      <c r="K64" s="38">
        <f t="shared" ca="1" si="2"/>
        <v>1</v>
      </c>
      <c r="L64" s="40">
        <v>7</v>
      </c>
      <c r="M64" s="40">
        <f t="shared" si="3"/>
        <v>3.5</v>
      </c>
      <c r="N64" s="40">
        <f t="shared" ca="1" si="4"/>
        <v>24.5</v>
      </c>
      <c r="O64" s="26" t="s">
        <v>419</v>
      </c>
      <c r="P64" s="26" t="s">
        <v>420</v>
      </c>
      <c r="Q64" s="26" t="s">
        <v>421</v>
      </c>
      <c r="R64" s="28">
        <v>44922</v>
      </c>
      <c r="S64" s="27">
        <v>2258</v>
      </c>
      <c r="T64" s="29">
        <v>237</v>
      </c>
    </row>
    <row r="65" spans="1:20" x14ac:dyDescent="0.35">
      <c r="A65" s="30">
        <v>64</v>
      </c>
      <c r="B65" s="31" t="s">
        <v>422</v>
      </c>
      <c r="C65" s="31" t="s">
        <v>423</v>
      </c>
      <c r="D65" s="31" t="s">
        <v>424</v>
      </c>
      <c r="E65" s="31" t="s">
        <v>62</v>
      </c>
      <c r="F65" s="31" t="s">
        <v>49</v>
      </c>
      <c r="G65" s="41">
        <v>1672</v>
      </c>
      <c r="H65" s="40">
        <f t="shared" si="0"/>
        <v>20</v>
      </c>
      <c r="I65" s="33">
        <v>44917</v>
      </c>
      <c r="J65" s="38">
        <f t="shared" ca="1" si="1"/>
        <v>3</v>
      </c>
      <c r="K65" s="38">
        <f t="shared" ca="1" si="2"/>
        <v>20</v>
      </c>
      <c r="L65" s="41">
        <v>4</v>
      </c>
      <c r="M65" s="40">
        <f t="shared" si="3"/>
        <v>2</v>
      </c>
      <c r="N65" s="40">
        <f t="shared" ca="1" si="4"/>
        <v>42</v>
      </c>
      <c r="O65" s="31" t="s">
        <v>425</v>
      </c>
      <c r="P65" s="31" t="s">
        <v>426</v>
      </c>
      <c r="Q65" s="31" t="s">
        <v>427</v>
      </c>
      <c r="R65" s="33">
        <v>44753</v>
      </c>
      <c r="S65" s="32">
        <v>1719</v>
      </c>
      <c r="T65" s="34">
        <v>229</v>
      </c>
    </row>
    <row r="66" spans="1:20" x14ac:dyDescent="0.35">
      <c r="A66" s="25">
        <v>65</v>
      </c>
      <c r="B66" s="26" t="s">
        <v>428</v>
      </c>
      <c r="C66" s="26" t="s">
        <v>429</v>
      </c>
      <c r="D66" s="26" t="s">
        <v>430</v>
      </c>
      <c r="E66" s="26" t="s">
        <v>62</v>
      </c>
      <c r="F66" s="26" t="s">
        <v>49</v>
      </c>
      <c r="G66" s="40">
        <v>833</v>
      </c>
      <c r="H66" s="40">
        <f t="shared" si="0"/>
        <v>10</v>
      </c>
      <c r="I66" s="28">
        <v>43138</v>
      </c>
      <c r="J66" s="38">
        <f t="shared" ca="1" si="1"/>
        <v>61</v>
      </c>
      <c r="K66" s="38">
        <f t="shared" ca="1" si="2"/>
        <v>0</v>
      </c>
      <c r="L66" s="40">
        <v>28</v>
      </c>
      <c r="M66" s="40">
        <f t="shared" si="3"/>
        <v>14</v>
      </c>
      <c r="N66" s="40">
        <f t="shared" ca="1" si="4"/>
        <v>24</v>
      </c>
      <c r="O66" s="26" t="s">
        <v>431</v>
      </c>
      <c r="P66" s="26" t="s">
        <v>432</v>
      </c>
      <c r="Q66" s="26" t="s">
        <v>334</v>
      </c>
      <c r="R66" s="28">
        <v>44415</v>
      </c>
      <c r="S66" s="27">
        <v>3396</v>
      </c>
      <c r="T66" s="29">
        <v>71</v>
      </c>
    </row>
    <row r="67" spans="1:20" x14ac:dyDescent="0.35">
      <c r="A67" s="30">
        <v>66</v>
      </c>
      <c r="B67" s="31" t="s">
        <v>433</v>
      </c>
      <c r="C67" s="31" t="s">
        <v>434</v>
      </c>
      <c r="D67" s="31" t="s">
        <v>435</v>
      </c>
      <c r="E67" s="31" t="s">
        <v>48</v>
      </c>
      <c r="F67" s="31" t="s">
        <v>49</v>
      </c>
      <c r="G67" s="41">
        <v>42</v>
      </c>
      <c r="H67" s="40">
        <f t="shared" ref="H67:H130" si="5">IF(G67&lt;=100,1,IF(G67&lt;=500,5,IF(G67&lt;=1000,10,IF(G67&lt;=3000,20,30))))</f>
        <v>1</v>
      </c>
      <c r="I67" s="33">
        <v>44208</v>
      </c>
      <c r="J67" s="38">
        <f t="shared" ref="J67:J130" ca="1" si="6">DATEDIF(I67,TODAY(),"M")</f>
        <v>26</v>
      </c>
      <c r="K67" s="38">
        <f t="shared" ref="K67:K130" ca="1" si="7">IF(J67&lt;=3,20,
IF(J67&lt;=6,10,
IF(J67&lt;=12,5,
IF(J67&lt;=24,1,0))))</f>
        <v>0</v>
      </c>
      <c r="L67" s="41">
        <v>28</v>
      </c>
      <c r="M67" s="40">
        <f t="shared" ref="M67:M130" si="8">L67*0.5</f>
        <v>14</v>
      </c>
      <c r="N67" s="40">
        <f t="shared" ref="N67:N130" ca="1" si="9">SUM(H67,K67,M67)</f>
        <v>15</v>
      </c>
      <c r="O67" s="31" t="s">
        <v>436</v>
      </c>
      <c r="P67" s="31" t="s">
        <v>437</v>
      </c>
      <c r="Q67" s="31" t="s">
        <v>438</v>
      </c>
      <c r="R67" s="33">
        <v>43287</v>
      </c>
      <c r="S67" s="32">
        <v>251</v>
      </c>
      <c r="T67" s="34">
        <v>127</v>
      </c>
    </row>
    <row r="68" spans="1:20" x14ac:dyDescent="0.35">
      <c r="A68" s="25">
        <v>67</v>
      </c>
      <c r="B68" s="26" t="s">
        <v>439</v>
      </c>
      <c r="C68" s="26" t="s">
        <v>440</v>
      </c>
      <c r="D68" s="26" t="s">
        <v>441</v>
      </c>
      <c r="E68" s="26" t="s">
        <v>62</v>
      </c>
      <c r="F68" s="26" t="s">
        <v>49</v>
      </c>
      <c r="G68" s="40">
        <v>4192</v>
      </c>
      <c r="H68" s="40">
        <f t="shared" si="5"/>
        <v>30</v>
      </c>
      <c r="I68" s="28">
        <v>44859</v>
      </c>
      <c r="J68" s="38">
        <f t="shared" ca="1" si="6"/>
        <v>5</v>
      </c>
      <c r="K68" s="38">
        <f t="shared" ca="1" si="7"/>
        <v>10</v>
      </c>
      <c r="L68" s="40">
        <v>0</v>
      </c>
      <c r="M68" s="40">
        <f t="shared" si="8"/>
        <v>0</v>
      </c>
      <c r="N68" s="40">
        <f t="shared" ca="1" si="9"/>
        <v>40</v>
      </c>
      <c r="O68" s="26" t="s">
        <v>442</v>
      </c>
      <c r="P68" s="26" t="s">
        <v>443</v>
      </c>
      <c r="Q68" s="26" t="s">
        <v>444</v>
      </c>
      <c r="R68" s="28">
        <v>44846</v>
      </c>
      <c r="S68" s="27">
        <v>1471</v>
      </c>
      <c r="T68" s="29">
        <v>33</v>
      </c>
    </row>
    <row r="69" spans="1:20" x14ac:dyDescent="0.35">
      <c r="A69" s="30">
        <v>68</v>
      </c>
      <c r="B69" s="31" t="s">
        <v>445</v>
      </c>
      <c r="C69" s="31" t="s">
        <v>446</v>
      </c>
      <c r="D69" s="31" t="s">
        <v>447</v>
      </c>
      <c r="E69" s="31" t="s">
        <v>48</v>
      </c>
      <c r="F69" s="31" t="s">
        <v>49</v>
      </c>
      <c r="G69" s="41">
        <v>2421</v>
      </c>
      <c r="H69" s="40">
        <f t="shared" si="5"/>
        <v>20</v>
      </c>
      <c r="I69" s="33">
        <v>43572</v>
      </c>
      <c r="J69" s="38">
        <f t="shared" ca="1" si="6"/>
        <v>47</v>
      </c>
      <c r="K69" s="38">
        <f t="shared" ca="1" si="7"/>
        <v>0</v>
      </c>
      <c r="L69" s="41">
        <v>28</v>
      </c>
      <c r="M69" s="40">
        <f t="shared" si="8"/>
        <v>14</v>
      </c>
      <c r="N69" s="40">
        <f t="shared" ca="1" si="9"/>
        <v>34</v>
      </c>
      <c r="O69" s="31" t="s">
        <v>448</v>
      </c>
      <c r="P69" s="31" t="s">
        <v>449</v>
      </c>
      <c r="Q69" s="31" t="s">
        <v>450</v>
      </c>
      <c r="R69" s="33">
        <v>44428</v>
      </c>
      <c r="S69" s="32">
        <v>540</v>
      </c>
      <c r="T69" s="34">
        <v>200</v>
      </c>
    </row>
    <row r="70" spans="1:20" x14ac:dyDescent="0.35">
      <c r="A70" s="25">
        <v>69</v>
      </c>
      <c r="B70" s="26" t="s">
        <v>451</v>
      </c>
      <c r="C70" s="26" t="s">
        <v>452</v>
      </c>
      <c r="D70" s="26" t="s">
        <v>453</v>
      </c>
      <c r="E70" s="26" t="s">
        <v>48</v>
      </c>
      <c r="F70" s="26" t="s">
        <v>49</v>
      </c>
      <c r="G70" s="40">
        <v>1582</v>
      </c>
      <c r="H70" s="40">
        <f t="shared" si="5"/>
        <v>20</v>
      </c>
      <c r="I70" s="28">
        <v>43873</v>
      </c>
      <c r="J70" s="38">
        <f t="shared" ca="1" si="6"/>
        <v>37</v>
      </c>
      <c r="K70" s="38">
        <f t="shared" ca="1" si="7"/>
        <v>0</v>
      </c>
      <c r="L70" s="40">
        <v>23</v>
      </c>
      <c r="M70" s="40">
        <f t="shared" si="8"/>
        <v>11.5</v>
      </c>
      <c r="N70" s="40">
        <f t="shared" ca="1" si="9"/>
        <v>31.5</v>
      </c>
      <c r="O70" s="26" t="s">
        <v>454</v>
      </c>
      <c r="P70" s="26" t="s">
        <v>455</v>
      </c>
      <c r="Q70" s="26" t="s">
        <v>456</v>
      </c>
      <c r="R70" s="28">
        <v>43592</v>
      </c>
      <c r="S70" s="27">
        <v>3706</v>
      </c>
      <c r="T70" s="29">
        <v>127</v>
      </c>
    </row>
    <row r="71" spans="1:20" x14ac:dyDescent="0.35">
      <c r="A71" s="30">
        <v>70</v>
      </c>
      <c r="B71" s="31" t="s">
        <v>457</v>
      </c>
      <c r="C71" s="31" t="s">
        <v>458</v>
      </c>
      <c r="D71" s="31" t="s">
        <v>459</v>
      </c>
      <c r="E71" s="31" t="s">
        <v>62</v>
      </c>
      <c r="F71" s="31" t="s">
        <v>49</v>
      </c>
      <c r="G71" s="41">
        <v>1921</v>
      </c>
      <c r="H71" s="40">
        <f t="shared" si="5"/>
        <v>20</v>
      </c>
      <c r="I71" s="33">
        <v>43197</v>
      </c>
      <c r="J71" s="38">
        <f t="shared" ca="1" si="6"/>
        <v>59</v>
      </c>
      <c r="K71" s="38">
        <f t="shared" ca="1" si="7"/>
        <v>0</v>
      </c>
      <c r="L71" s="41">
        <v>15</v>
      </c>
      <c r="M71" s="40">
        <f t="shared" si="8"/>
        <v>7.5</v>
      </c>
      <c r="N71" s="40">
        <f t="shared" ca="1" si="9"/>
        <v>27.5</v>
      </c>
      <c r="O71" s="31" t="s">
        <v>460</v>
      </c>
      <c r="P71" s="31" t="s">
        <v>461</v>
      </c>
      <c r="Q71" s="31" t="s">
        <v>462</v>
      </c>
      <c r="R71" s="33">
        <v>44515</v>
      </c>
      <c r="S71" s="32">
        <v>1531</v>
      </c>
      <c r="T71" s="34">
        <v>247</v>
      </c>
    </row>
    <row r="72" spans="1:20" x14ac:dyDescent="0.35">
      <c r="A72" s="25">
        <v>71</v>
      </c>
      <c r="B72" s="26" t="s">
        <v>463</v>
      </c>
      <c r="C72" s="26" t="s">
        <v>464</v>
      </c>
      <c r="D72" s="26" t="s">
        <v>465</v>
      </c>
      <c r="E72" s="26" t="s">
        <v>48</v>
      </c>
      <c r="F72" s="26" t="s">
        <v>49</v>
      </c>
      <c r="G72" s="40">
        <v>3256</v>
      </c>
      <c r="H72" s="40">
        <f t="shared" si="5"/>
        <v>30</v>
      </c>
      <c r="I72" s="28">
        <v>43370</v>
      </c>
      <c r="J72" s="38">
        <f t="shared" ca="1" si="6"/>
        <v>54</v>
      </c>
      <c r="K72" s="38">
        <f t="shared" ca="1" si="7"/>
        <v>0</v>
      </c>
      <c r="L72" s="40">
        <v>28</v>
      </c>
      <c r="M72" s="40">
        <f t="shared" si="8"/>
        <v>14</v>
      </c>
      <c r="N72" s="40">
        <f t="shared" ca="1" si="9"/>
        <v>44</v>
      </c>
      <c r="O72" s="26" t="s">
        <v>466</v>
      </c>
      <c r="P72" s="26" t="s">
        <v>467</v>
      </c>
      <c r="Q72" s="26" t="s">
        <v>468</v>
      </c>
      <c r="R72" s="28">
        <v>43287</v>
      </c>
      <c r="S72" s="27">
        <v>2680</v>
      </c>
      <c r="T72" s="29">
        <v>241</v>
      </c>
    </row>
    <row r="73" spans="1:20" x14ac:dyDescent="0.35">
      <c r="A73" s="30">
        <v>72</v>
      </c>
      <c r="B73" s="31" t="s">
        <v>469</v>
      </c>
      <c r="C73" s="31" t="s">
        <v>470</v>
      </c>
      <c r="D73" s="31" t="s">
        <v>471</v>
      </c>
      <c r="E73" s="31" t="s">
        <v>62</v>
      </c>
      <c r="F73" s="31" t="s">
        <v>49</v>
      </c>
      <c r="G73" s="41">
        <v>3775</v>
      </c>
      <c r="H73" s="40">
        <f t="shared" si="5"/>
        <v>30</v>
      </c>
      <c r="I73" s="33">
        <v>44103</v>
      </c>
      <c r="J73" s="38">
        <f t="shared" ca="1" si="6"/>
        <v>30</v>
      </c>
      <c r="K73" s="38">
        <f t="shared" ca="1" si="7"/>
        <v>0</v>
      </c>
      <c r="L73" s="41">
        <v>28</v>
      </c>
      <c r="M73" s="40">
        <f t="shared" si="8"/>
        <v>14</v>
      </c>
      <c r="N73" s="40">
        <f t="shared" ca="1" si="9"/>
        <v>44</v>
      </c>
      <c r="O73" s="31" t="s">
        <v>332</v>
      </c>
      <c r="P73" s="31" t="s">
        <v>472</v>
      </c>
      <c r="Q73" s="31" t="s">
        <v>438</v>
      </c>
      <c r="R73" s="33">
        <v>44292</v>
      </c>
      <c r="S73" s="32">
        <v>3263</v>
      </c>
      <c r="T73" s="34">
        <v>101</v>
      </c>
    </row>
    <row r="74" spans="1:20" x14ac:dyDescent="0.35">
      <c r="A74" s="25">
        <v>73</v>
      </c>
      <c r="B74" s="26" t="s">
        <v>473</v>
      </c>
      <c r="C74" s="26" t="s">
        <v>474</v>
      </c>
      <c r="D74" s="26" t="s">
        <v>475</v>
      </c>
      <c r="E74" s="26" t="s">
        <v>62</v>
      </c>
      <c r="F74" s="26" t="s">
        <v>49</v>
      </c>
      <c r="G74" s="40">
        <v>1348</v>
      </c>
      <c r="H74" s="40">
        <f t="shared" si="5"/>
        <v>20</v>
      </c>
      <c r="I74" s="28">
        <v>44442</v>
      </c>
      <c r="J74" s="38">
        <f t="shared" ca="1" si="6"/>
        <v>19</v>
      </c>
      <c r="K74" s="38">
        <f t="shared" ca="1" si="7"/>
        <v>1</v>
      </c>
      <c r="L74" s="40">
        <v>30</v>
      </c>
      <c r="M74" s="40">
        <f t="shared" si="8"/>
        <v>15</v>
      </c>
      <c r="N74" s="40">
        <f t="shared" ca="1" si="9"/>
        <v>36</v>
      </c>
      <c r="O74" s="26" t="s">
        <v>106</v>
      </c>
      <c r="P74" s="26" t="s">
        <v>476</v>
      </c>
      <c r="Q74" s="26" t="s">
        <v>477</v>
      </c>
      <c r="R74" s="28">
        <v>44791</v>
      </c>
      <c r="S74" s="27">
        <v>4966</v>
      </c>
      <c r="T74" s="29">
        <v>28</v>
      </c>
    </row>
    <row r="75" spans="1:20" x14ac:dyDescent="0.35">
      <c r="A75" s="30">
        <v>74</v>
      </c>
      <c r="B75" s="31" t="s">
        <v>478</v>
      </c>
      <c r="C75" s="31" t="s">
        <v>479</v>
      </c>
      <c r="D75" s="31" t="s">
        <v>480</v>
      </c>
      <c r="E75" s="31" t="s">
        <v>62</v>
      </c>
      <c r="F75" s="31" t="s">
        <v>49</v>
      </c>
      <c r="G75" s="41">
        <v>2823</v>
      </c>
      <c r="H75" s="40">
        <f t="shared" si="5"/>
        <v>20</v>
      </c>
      <c r="I75" s="33">
        <v>44188</v>
      </c>
      <c r="J75" s="38">
        <f t="shared" ca="1" si="6"/>
        <v>27</v>
      </c>
      <c r="K75" s="38">
        <f t="shared" ca="1" si="7"/>
        <v>0</v>
      </c>
      <c r="L75" s="41">
        <v>28</v>
      </c>
      <c r="M75" s="40">
        <f t="shared" si="8"/>
        <v>14</v>
      </c>
      <c r="N75" s="40">
        <f t="shared" ca="1" si="9"/>
        <v>34</v>
      </c>
      <c r="O75" s="31" t="s">
        <v>94</v>
      </c>
      <c r="P75" s="31" t="s">
        <v>481</v>
      </c>
      <c r="Q75" s="31" t="s">
        <v>482</v>
      </c>
      <c r="R75" s="33">
        <v>44850</v>
      </c>
      <c r="S75" s="32">
        <v>3410</v>
      </c>
      <c r="T75" s="34">
        <v>119</v>
      </c>
    </row>
    <row r="76" spans="1:20" x14ac:dyDescent="0.35">
      <c r="A76" s="25">
        <v>75</v>
      </c>
      <c r="B76" s="26" t="s">
        <v>483</v>
      </c>
      <c r="C76" s="26" t="s">
        <v>484</v>
      </c>
      <c r="D76" s="26" t="s">
        <v>485</v>
      </c>
      <c r="E76" s="26" t="s">
        <v>48</v>
      </c>
      <c r="F76" s="26" t="s">
        <v>49</v>
      </c>
      <c r="G76" s="40">
        <v>1274</v>
      </c>
      <c r="H76" s="40">
        <f t="shared" si="5"/>
        <v>20</v>
      </c>
      <c r="I76" s="28">
        <v>44465</v>
      </c>
      <c r="J76" s="38">
        <f t="shared" ca="1" si="6"/>
        <v>18</v>
      </c>
      <c r="K76" s="38">
        <f t="shared" ca="1" si="7"/>
        <v>1</v>
      </c>
      <c r="L76" s="40">
        <v>24</v>
      </c>
      <c r="M76" s="40">
        <f t="shared" si="8"/>
        <v>12</v>
      </c>
      <c r="N76" s="40">
        <f t="shared" ca="1" si="9"/>
        <v>33</v>
      </c>
      <c r="O76" s="26" t="s">
        <v>486</v>
      </c>
      <c r="P76" s="26" t="s">
        <v>487</v>
      </c>
      <c r="Q76" s="26" t="s">
        <v>488</v>
      </c>
      <c r="R76" s="28">
        <v>43687</v>
      </c>
      <c r="S76" s="27">
        <v>2313</v>
      </c>
      <c r="T76" s="29">
        <v>150</v>
      </c>
    </row>
    <row r="77" spans="1:20" x14ac:dyDescent="0.35">
      <c r="A77" s="30">
        <v>76</v>
      </c>
      <c r="B77" s="31" t="s">
        <v>489</v>
      </c>
      <c r="C77" s="31" t="s">
        <v>490</v>
      </c>
      <c r="D77" s="31" t="s">
        <v>491</v>
      </c>
      <c r="E77" s="31" t="s">
        <v>48</v>
      </c>
      <c r="F77" s="31" t="s">
        <v>63</v>
      </c>
      <c r="G77" s="41">
        <v>3432</v>
      </c>
      <c r="H77" s="40">
        <f t="shared" si="5"/>
        <v>30</v>
      </c>
      <c r="I77" s="33">
        <v>43371</v>
      </c>
      <c r="J77" s="38">
        <f t="shared" ca="1" si="6"/>
        <v>54</v>
      </c>
      <c r="K77" s="38">
        <f t="shared" ca="1" si="7"/>
        <v>0</v>
      </c>
      <c r="L77" s="41">
        <v>17</v>
      </c>
      <c r="M77" s="40">
        <f t="shared" si="8"/>
        <v>8.5</v>
      </c>
      <c r="N77" s="40">
        <f t="shared" ca="1" si="9"/>
        <v>38.5</v>
      </c>
      <c r="O77" s="31" t="s">
        <v>492</v>
      </c>
      <c r="P77" s="31" t="s">
        <v>493</v>
      </c>
      <c r="Q77" s="31" t="s">
        <v>494</v>
      </c>
      <c r="R77" s="33">
        <v>44272</v>
      </c>
      <c r="S77" s="32">
        <v>785</v>
      </c>
      <c r="T77" s="34">
        <v>170</v>
      </c>
    </row>
    <row r="78" spans="1:20" x14ac:dyDescent="0.35">
      <c r="A78" s="25">
        <v>77</v>
      </c>
      <c r="B78" s="26" t="s">
        <v>495</v>
      </c>
      <c r="C78" s="26" t="s">
        <v>496</v>
      </c>
      <c r="D78" s="26" t="s">
        <v>497</v>
      </c>
      <c r="E78" s="26" t="s">
        <v>62</v>
      </c>
      <c r="F78" s="26" t="s">
        <v>203</v>
      </c>
      <c r="G78" s="40">
        <v>1780</v>
      </c>
      <c r="H78" s="40">
        <f t="shared" si="5"/>
        <v>20</v>
      </c>
      <c r="I78" s="28">
        <v>43342</v>
      </c>
      <c r="J78" s="38">
        <f t="shared" ca="1" si="6"/>
        <v>55</v>
      </c>
      <c r="K78" s="38">
        <f t="shared" ca="1" si="7"/>
        <v>0</v>
      </c>
      <c r="L78" s="40">
        <v>0</v>
      </c>
      <c r="M78" s="40">
        <f t="shared" si="8"/>
        <v>0</v>
      </c>
      <c r="N78" s="40">
        <f t="shared" ca="1" si="9"/>
        <v>20</v>
      </c>
      <c r="O78" s="26" t="s">
        <v>498</v>
      </c>
      <c r="P78" s="26" t="s">
        <v>1959</v>
      </c>
      <c r="Q78" s="26" t="s">
        <v>499</v>
      </c>
      <c r="R78" s="28">
        <v>43430</v>
      </c>
      <c r="S78" s="27">
        <v>4034</v>
      </c>
      <c r="T78" s="29">
        <v>172</v>
      </c>
    </row>
    <row r="79" spans="1:20" x14ac:dyDescent="0.35">
      <c r="A79" s="30">
        <v>78</v>
      </c>
      <c r="B79" s="31" t="s">
        <v>500</v>
      </c>
      <c r="C79" s="31" t="s">
        <v>501</v>
      </c>
      <c r="D79" s="31" t="s">
        <v>502</v>
      </c>
      <c r="E79" s="31" t="s">
        <v>48</v>
      </c>
      <c r="F79" s="31" t="s">
        <v>49</v>
      </c>
      <c r="G79" s="41">
        <v>1034</v>
      </c>
      <c r="H79" s="40">
        <f t="shared" si="5"/>
        <v>20</v>
      </c>
      <c r="I79" s="33">
        <v>44104</v>
      </c>
      <c r="J79" s="38">
        <f t="shared" ca="1" si="6"/>
        <v>30</v>
      </c>
      <c r="K79" s="38">
        <f t="shared" ca="1" si="7"/>
        <v>0</v>
      </c>
      <c r="L79" s="41">
        <v>30</v>
      </c>
      <c r="M79" s="40">
        <f t="shared" si="8"/>
        <v>15</v>
      </c>
      <c r="N79" s="40">
        <f t="shared" ca="1" si="9"/>
        <v>35</v>
      </c>
      <c r="O79" s="31" t="s">
        <v>503</v>
      </c>
      <c r="P79" s="31" t="s">
        <v>504</v>
      </c>
      <c r="Q79" s="31" t="s">
        <v>505</v>
      </c>
      <c r="R79" s="33">
        <v>44482</v>
      </c>
      <c r="S79" s="32">
        <v>2578</v>
      </c>
      <c r="T79" s="34">
        <v>35</v>
      </c>
    </row>
    <row r="80" spans="1:20" x14ac:dyDescent="0.35">
      <c r="A80" s="25">
        <v>79</v>
      </c>
      <c r="B80" s="26" t="s">
        <v>506</v>
      </c>
      <c r="C80" s="26" t="s">
        <v>507</v>
      </c>
      <c r="D80" s="26" t="s">
        <v>508</v>
      </c>
      <c r="E80" s="26" t="s">
        <v>62</v>
      </c>
      <c r="F80" s="26" t="s">
        <v>49</v>
      </c>
      <c r="G80" s="40">
        <v>2319</v>
      </c>
      <c r="H80" s="40">
        <f t="shared" si="5"/>
        <v>20</v>
      </c>
      <c r="I80" s="28">
        <v>43658</v>
      </c>
      <c r="J80" s="38">
        <f t="shared" ca="1" si="6"/>
        <v>44</v>
      </c>
      <c r="K80" s="38">
        <f t="shared" ca="1" si="7"/>
        <v>0</v>
      </c>
      <c r="L80" s="40">
        <v>4</v>
      </c>
      <c r="M80" s="40">
        <f t="shared" si="8"/>
        <v>2</v>
      </c>
      <c r="N80" s="40">
        <f t="shared" ca="1" si="9"/>
        <v>22</v>
      </c>
      <c r="O80" s="26" t="s">
        <v>509</v>
      </c>
      <c r="P80" s="26" t="s">
        <v>510</v>
      </c>
      <c r="Q80" s="26" t="s">
        <v>511</v>
      </c>
      <c r="R80" s="28">
        <v>43467</v>
      </c>
      <c r="S80" s="27">
        <v>4303</v>
      </c>
      <c r="T80" s="29">
        <v>10</v>
      </c>
    </row>
    <row r="81" spans="1:20" x14ac:dyDescent="0.35">
      <c r="A81" s="30">
        <v>80</v>
      </c>
      <c r="B81" s="31" t="s">
        <v>512</v>
      </c>
      <c r="C81" s="31" t="s">
        <v>513</v>
      </c>
      <c r="D81" s="31" t="s">
        <v>514</v>
      </c>
      <c r="E81" s="31" t="s">
        <v>62</v>
      </c>
      <c r="F81" s="31" t="s">
        <v>49</v>
      </c>
      <c r="G81" s="41">
        <v>3694</v>
      </c>
      <c r="H81" s="40">
        <f t="shared" si="5"/>
        <v>30</v>
      </c>
      <c r="I81" s="33">
        <v>43603</v>
      </c>
      <c r="J81" s="38">
        <f t="shared" ca="1" si="6"/>
        <v>46</v>
      </c>
      <c r="K81" s="38">
        <f t="shared" ca="1" si="7"/>
        <v>0</v>
      </c>
      <c r="L81" s="41">
        <v>5</v>
      </c>
      <c r="M81" s="40">
        <f t="shared" si="8"/>
        <v>2.5</v>
      </c>
      <c r="N81" s="40">
        <f t="shared" ca="1" si="9"/>
        <v>32.5</v>
      </c>
      <c r="O81" s="31" t="s">
        <v>515</v>
      </c>
      <c r="P81" s="31" t="s">
        <v>516</v>
      </c>
      <c r="Q81" s="31" t="s">
        <v>517</v>
      </c>
      <c r="R81" s="33">
        <v>43354</v>
      </c>
      <c r="S81" s="32">
        <v>3760</v>
      </c>
      <c r="T81" s="34">
        <v>242</v>
      </c>
    </row>
    <row r="82" spans="1:20" x14ac:dyDescent="0.35">
      <c r="A82" s="25">
        <v>81</v>
      </c>
      <c r="B82" s="26" t="s">
        <v>518</v>
      </c>
      <c r="C82" s="26" t="s">
        <v>519</v>
      </c>
      <c r="D82" s="26" t="s">
        <v>520</v>
      </c>
      <c r="E82" s="26" t="s">
        <v>48</v>
      </c>
      <c r="F82" s="26" t="s">
        <v>49</v>
      </c>
      <c r="G82" s="40">
        <v>2846</v>
      </c>
      <c r="H82" s="40">
        <f t="shared" si="5"/>
        <v>20</v>
      </c>
      <c r="I82" s="28">
        <v>43640</v>
      </c>
      <c r="J82" s="38">
        <f t="shared" ca="1" si="6"/>
        <v>45</v>
      </c>
      <c r="K82" s="38">
        <f t="shared" ca="1" si="7"/>
        <v>0</v>
      </c>
      <c r="L82" s="40">
        <v>4</v>
      </c>
      <c r="M82" s="40">
        <f t="shared" si="8"/>
        <v>2</v>
      </c>
      <c r="N82" s="40">
        <f t="shared" ca="1" si="9"/>
        <v>22</v>
      </c>
      <c r="O82" s="26" t="s">
        <v>521</v>
      </c>
      <c r="P82" s="26" t="s">
        <v>522</v>
      </c>
      <c r="Q82" s="26" t="s">
        <v>523</v>
      </c>
      <c r="R82" s="28">
        <v>43605</v>
      </c>
      <c r="S82" s="27">
        <v>4213</v>
      </c>
      <c r="T82" s="29">
        <v>28</v>
      </c>
    </row>
    <row r="83" spans="1:20" x14ac:dyDescent="0.35">
      <c r="A83" s="30">
        <v>82</v>
      </c>
      <c r="B83" s="31" t="s">
        <v>524</v>
      </c>
      <c r="C83" s="31" t="s">
        <v>525</v>
      </c>
      <c r="D83" s="31" t="s">
        <v>526</v>
      </c>
      <c r="E83" s="31" t="s">
        <v>48</v>
      </c>
      <c r="F83" s="31" t="s">
        <v>49</v>
      </c>
      <c r="G83" s="41">
        <v>1048</v>
      </c>
      <c r="H83" s="40">
        <f t="shared" si="5"/>
        <v>20</v>
      </c>
      <c r="I83" s="33">
        <v>44759</v>
      </c>
      <c r="J83" s="38">
        <f t="shared" ca="1" si="6"/>
        <v>8</v>
      </c>
      <c r="K83" s="38">
        <f t="shared" ca="1" si="7"/>
        <v>5</v>
      </c>
      <c r="L83" s="41">
        <v>23</v>
      </c>
      <c r="M83" s="40">
        <f t="shared" si="8"/>
        <v>11.5</v>
      </c>
      <c r="N83" s="40">
        <f t="shared" ca="1" si="9"/>
        <v>36.5</v>
      </c>
      <c r="O83" s="31" t="s">
        <v>527</v>
      </c>
      <c r="P83" s="31" t="s">
        <v>528</v>
      </c>
      <c r="Q83" s="31" t="s">
        <v>529</v>
      </c>
      <c r="R83" s="33">
        <v>43695</v>
      </c>
      <c r="S83" s="32">
        <v>1742</v>
      </c>
      <c r="T83" s="34">
        <v>25</v>
      </c>
    </row>
    <row r="84" spans="1:20" x14ac:dyDescent="0.35">
      <c r="A84" s="25">
        <v>83</v>
      </c>
      <c r="B84" s="26" t="s">
        <v>530</v>
      </c>
      <c r="C84" s="26" t="s">
        <v>531</v>
      </c>
      <c r="D84" s="26" t="s">
        <v>532</v>
      </c>
      <c r="E84" s="26" t="s">
        <v>62</v>
      </c>
      <c r="F84" s="26" t="s">
        <v>49</v>
      </c>
      <c r="G84" s="40">
        <v>2667</v>
      </c>
      <c r="H84" s="40">
        <f t="shared" si="5"/>
        <v>20</v>
      </c>
      <c r="I84" s="28">
        <v>43822</v>
      </c>
      <c r="J84" s="38">
        <f t="shared" ca="1" si="6"/>
        <v>39</v>
      </c>
      <c r="K84" s="38">
        <f t="shared" ca="1" si="7"/>
        <v>0</v>
      </c>
      <c r="L84" s="40">
        <v>7</v>
      </c>
      <c r="M84" s="40">
        <f t="shared" si="8"/>
        <v>3.5</v>
      </c>
      <c r="N84" s="40">
        <f t="shared" ca="1" si="9"/>
        <v>23.5</v>
      </c>
      <c r="O84" s="26" t="s">
        <v>297</v>
      </c>
      <c r="P84" s="26" t="s">
        <v>533</v>
      </c>
      <c r="Q84" s="26" t="s">
        <v>534</v>
      </c>
      <c r="R84" s="28">
        <v>44627</v>
      </c>
      <c r="S84" s="27">
        <v>4499</v>
      </c>
      <c r="T84" s="29">
        <v>163</v>
      </c>
    </row>
    <row r="85" spans="1:20" x14ac:dyDescent="0.35">
      <c r="A85" s="30">
        <v>84</v>
      </c>
      <c r="B85" s="31" t="s">
        <v>535</v>
      </c>
      <c r="C85" s="31" t="s">
        <v>536</v>
      </c>
      <c r="D85" s="31" t="s">
        <v>537</v>
      </c>
      <c r="E85" s="31" t="s">
        <v>62</v>
      </c>
      <c r="F85" s="31" t="s">
        <v>49</v>
      </c>
      <c r="G85" s="41">
        <v>1476</v>
      </c>
      <c r="H85" s="40">
        <f t="shared" si="5"/>
        <v>20</v>
      </c>
      <c r="I85" s="33">
        <v>44569</v>
      </c>
      <c r="J85" s="38">
        <f t="shared" ca="1" si="6"/>
        <v>14</v>
      </c>
      <c r="K85" s="38">
        <f t="shared" ca="1" si="7"/>
        <v>1</v>
      </c>
      <c r="L85" s="41">
        <v>27</v>
      </c>
      <c r="M85" s="40">
        <f t="shared" si="8"/>
        <v>13.5</v>
      </c>
      <c r="N85" s="40">
        <f t="shared" ca="1" si="9"/>
        <v>34.5</v>
      </c>
      <c r="O85" s="31" t="s">
        <v>538</v>
      </c>
      <c r="P85" s="31" t="s">
        <v>539</v>
      </c>
      <c r="Q85" s="31" t="s">
        <v>540</v>
      </c>
      <c r="R85" s="33">
        <v>43245</v>
      </c>
      <c r="S85" s="32">
        <v>810</v>
      </c>
      <c r="T85" s="34">
        <v>198</v>
      </c>
    </row>
    <row r="86" spans="1:20" x14ac:dyDescent="0.35">
      <c r="A86" s="25">
        <v>85</v>
      </c>
      <c r="B86" s="26" t="s">
        <v>541</v>
      </c>
      <c r="C86" s="26" t="s">
        <v>542</v>
      </c>
      <c r="D86" s="26" t="s">
        <v>543</v>
      </c>
      <c r="E86" s="26" t="s">
        <v>62</v>
      </c>
      <c r="F86" s="26" t="s">
        <v>49</v>
      </c>
      <c r="G86" s="40">
        <v>1005</v>
      </c>
      <c r="H86" s="40">
        <f t="shared" si="5"/>
        <v>20</v>
      </c>
      <c r="I86" s="28">
        <v>43647</v>
      </c>
      <c r="J86" s="38">
        <f t="shared" ca="1" si="6"/>
        <v>45</v>
      </c>
      <c r="K86" s="38">
        <f t="shared" ca="1" si="7"/>
        <v>0</v>
      </c>
      <c r="L86" s="40">
        <v>25</v>
      </c>
      <c r="M86" s="40">
        <f t="shared" si="8"/>
        <v>12.5</v>
      </c>
      <c r="N86" s="40">
        <f t="shared" ca="1" si="9"/>
        <v>32.5</v>
      </c>
      <c r="O86" s="26" t="s">
        <v>544</v>
      </c>
      <c r="P86" s="26" t="s">
        <v>310</v>
      </c>
      <c r="Q86" s="26" t="s">
        <v>311</v>
      </c>
      <c r="R86" s="28">
        <v>44436</v>
      </c>
      <c r="S86" s="27">
        <v>3942</v>
      </c>
      <c r="T86" s="29">
        <v>6</v>
      </c>
    </row>
    <row r="87" spans="1:20" x14ac:dyDescent="0.35">
      <c r="A87" s="30">
        <v>86</v>
      </c>
      <c r="B87" s="31" t="s">
        <v>545</v>
      </c>
      <c r="C87" s="31" t="s">
        <v>546</v>
      </c>
      <c r="D87" s="31" t="s">
        <v>547</v>
      </c>
      <c r="E87" s="31" t="s">
        <v>48</v>
      </c>
      <c r="F87" s="31" t="s">
        <v>395</v>
      </c>
      <c r="G87" s="41">
        <v>4832</v>
      </c>
      <c r="H87" s="40">
        <f t="shared" si="5"/>
        <v>30</v>
      </c>
      <c r="I87" s="33">
        <v>44150</v>
      </c>
      <c r="J87" s="38">
        <f t="shared" ca="1" si="6"/>
        <v>28</v>
      </c>
      <c r="K87" s="38">
        <f t="shared" ca="1" si="7"/>
        <v>0</v>
      </c>
      <c r="L87" s="41">
        <v>22</v>
      </c>
      <c r="M87" s="40">
        <f t="shared" si="8"/>
        <v>11</v>
      </c>
      <c r="N87" s="40">
        <f t="shared" ca="1" si="9"/>
        <v>41</v>
      </c>
      <c r="O87" s="31" t="s">
        <v>548</v>
      </c>
      <c r="P87" s="31" t="s">
        <v>549</v>
      </c>
      <c r="Q87" s="31" t="s">
        <v>550</v>
      </c>
      <c r="R87" s="33">
        <v>43294</v>
      </c>
      <c r="S87" s="32">
        <v>1767</v>
      </c>
      <c r="T87" s="34">
        <v>103</v>
      </c>
    </row>
    <row r="88" spans="1:20" x14ac:dyDescent="0.35">
      <c r="A88" s="25">
        <v>87</v>
      </c>
      <c r="B88" s="26" t="s">
        <v>551</v>
      </c>
      <c r="C88" s="26" t="s">
        <v>552</v>
      </c>
      <c r="D88" s="26" t="s">
        <v>553</v>
      </c>
      <c r="E88" s="26" t="s">
        <v>62</v>
      </c>
      <c r="F88" s="26" t="s">
        <v>49</v>
      </c>
      <c r="G88" s="40">
        <v>3131</v>
      </c>
      <c r="H88" s="40">
        <f t="shared" si="5"/>
        <v>30</v>
      </c>
      <c r="I88" s="28">
        <v>43248</v>
      </c>
      <c r="J88" s="38">
        <f t="shared" ca="1" si="6"/>
        <v>58</v>
      </c>
      <c r="K88" s="38">
        <f t="shared" ca="1" si="7"/>
        <v>0</v>
      </c>
      <c r="L88" s="40">
        <v>14</v>
      </c>
      <c r="M88" s="40">
        <f t="shared" si="8"/>
        <v>7</v>
      </c>
      <c r="N88" s="40">
        <f t="shared" ca="1" si="9"/>
        <v>37</v>
      </c>
      <c r="O88" s="26" t="s">
        <v>554</v>
      </c>
      <c r="P88" s="26" t="s">
        <v>555</v>
      </c>
      <c r="Q88" s="26" t="s">
        <v>556</v>
      </c>
      <c r="R88" s="28">
        <v>43366</v>
      </c>
      <c r="S88" s="27">
        <v>3256</v>
      </c>
      <c r="T88" s="29">
        <v>124</v>
      </c>
    </row>
    <row r="89" spans="1:20" x14ac:dyDescent="0.35">
      <c r="A89" s="30">
        <v>88</v>
      </c>
      <c r="B89" s="31" t="s">
        <v>557</v>
      </c>
      <c r="C89" s="31" t="s">
        <v>558</v>
      </c>
      <c r="D89" s="31" t="s">
        <v>559</v>
      </c>
      <c r="E89" s="31" t="s">
        <v>48</v>
      </c>
      <c r="F89" s="31" t="s">
        <v>49</v>
      </c>
      <c r="G89" s="41">
        <v>757</v>
      </c>
      <c r="H89" s="40">
        <f t="shared" si="5"/>
        <v>10</v>
      </c>
      <c r="I89" s="33">
        <v>43205</v>
      </c>
      <c r="J89" s="38">
        <f t="shared" ca="1" si="6"/>
        <v>59</v>
      </c>
      <c r="K89" s="38">
        <f t="shared" ca="1" si="7"/>
        <v>0</v>
      </c>
      <c r="L89" s="41">
        <v>11</v>
      </c>
      <c r="M89" s="40">
        <f t="shared" si="8"/>
        <v>5.5</v>
      </c>
      <c r="N89" s="40">
        <f t="shared" ca="1" si="9"/>
        <v>15.5</v>
      </c>
      <c r="O89" s="31" t="s">
        <v>560</v>
      </c>
      <c r="P89" s="31" t="s">
        <v>561</v>
      </c>
      <c r="Q89" s="31" t="s">
        <v>562</v>
      </c>
      <c r="R89" s="33">
        <v>44602</v>
      </c>
      <c r="S89" s="32">
        <v>3427</v>
      </c>
      <c r="T89" s="34">
        <v>128</v>
      </c>
    </row>
    <row r="90" spans="1:20" x14ac:dyDescent="0.35">
      <c r="A90" s="25">
        <v>89</v>
      </c>
      <c r="B90" s="26" t="s">
        <v>563</v>
      </c>
      <c r="C90" s="26" t="s">
        <v>564</v>
      </c>
      <c r="D90" s="26" t="s">
        <v>565</v>
      </c>
      <c r="E90" s="26" t="s">
        <v>62</v>
      </c>
      <c r="F90" s="26" t="s">
        <v>49</v>
      </c>
      <c r="G90" s="40">
        <v>533</v>
      </c>
      <c r="H90" s="40">
        <f t="shared" si="5"/>
        <v>10</v>
      </c>
      <c r="I90" s="28">
        <v>44656</v>
      </c>
      <c r="J90" s="38">
        <f t="shared" ca="1" si="6"/>
        <v>11</v>
      </c>
      <c r="K90" s="38">
        <f t="shared" ca="1" si="7"/>
        <v>5</v>
      </c>
      <c r="L90" s="40">
        <v>18</v>
      </c>
      <c r="M90" s="40">
        <f t="shared" si="8"/>
        <v>9</v>
      </c>
      <c r="N90" s="40">
        <f t="shared" ca="1" si="9"/>
        <v>24</v>
      </c>
      <c r="O90" s="26" t="s">
        <v>297</v>
      </c>
      <c r="P90" s="26" t="s">
        <v>566</v>
      </c>
      <c r="Q90" s="26" t="s">
        <v>567</v>
      </c>
      <c r="R90" s="28">
        <v>43984</v>
      </c>
      <c r="S90" s="27">
        <v>4964</v>
      </c>
      <c r="T90" s="29">
        <v>62</v>
      </c>
    </row>
    <row r="91" spans="1:20" x14ac:dyDescent="0.35">
      <c r="A91" s="30">
        <v>90</v>
      </c>
      <c r="B91" s="31" t="s">
        <v>568</v>
      </c>
      <c r="C91" s="31" t="s">
        <v>569</v>
      </c>
      <c r="D91" s="31" t="s">
        <v>570</v>
      </c>
      <c r="E91" s="31" t="s">
        <v>62</v>
      </c>
      <c r="F91" s="31" t="s">
        <v>125</v>
      </c>
      <c r="G91" s="41">
        <v>2138</v>
      </c>
      <c r="H91" s="40">
        <f t="shared" si="5"/>
        <v>20</v>
      </c>
      <c r="I91" s="33">
        <v>43886</v>
      </c>
      <c r="J91" s="38">
        <f t="shared" ca="1" si="6"/>
        <v>37</v>
      </c>
      <c r="K91" s="38">
        <f t="shared" ca="1" si="7"/>
        <v>0</v>
      </c>
      <c r="L91" s="41">
        <v>3</v>
      </c>
      <c r="M91" s="40">
        <f t="shared" si="8"/>
        <v>1.5</v>
      </c>
      <c r="N91" s="40">
        <f t="shared" ca="1" si="9"/>
        <v>21.5</v>
      </c>
      <c r="O91" s="31" t="s">
        <v>571</v>
      </c>
      <c r="P91" s="31" t="s">
        <v>572</v>
      </c>
      <c r="Q91" s="31" t="s">
        <v>573</v>
      </c>
      <c r="R91" s="33">
        <v>44349</v>
      </c>
      <c r="S91" s="32">
        <v>3509</v>
      </c>
      <c r="T91" s="34">
        <v>20</v>
      </c>
    </row>
    <row r="92" spans="1:20" x14ac:dyDescent="0.35">
      <c r="A92" s="25">
        <v>91</v>
      </c>
      <c r="B92" s="26" t="s">
        <v>574</v>
      </c>
      <c r="C92" s="26" t="s">
        <v>575</v>
      </c>
      <c r="D92" s="26" t="s">
        <v>576</v>
      </c>
      <c r="E92" s="26" t="s">
        <v>62</v>
      </c>
      <c r="F92" s="26" t="s">
        <v>49</v>
      </c>
      <c r="G92" s="40">
        <v>2927</v>
      </c>
      <c r="H92" s="40">
        <f t="shared" si="5"/>
        <v>20</v>
      </c>
      <c r="I92" s="28">
        <v>44365</v>
      </c>
      <c r="J92" s="38">
        <f t="shared" ca="1" si="6"/>
        <v>21</v>
      </c>
      <c r="K92" s="38">
        <f t="shared" ca="1" si="7"/>
        <v>1</v>
      </c>
      <c r="L92" s="40">
        <v>24</v>
      </c>
      <c r="M92" s="40">
        <f t="shared" si="8"/>
        <v>12</v>
      </c>
      <c r="N92" s="40">
        <f t="shared" ca="1" si="9"/>
        <v>33</v>
      </c>
      <c r="O92" s="26" t="s">
        <v>577</v>
      </c>
      <c r="P92" s="26" t="s">
        <v>578</v>
      </c>
      <c r="Q92" s="26" t="s">
        <v>89</v>
      </c>
      <c r="R92" s="28">
        <v>44825</v>
      </c>
      <c r="S92" s="27">
        <v>618</v>
      </c>
      <c r="T92" s="29">
        <v>82</v>
      </c>
    </row>
    <row r="93" spans="1:20" x14ac:dyDescent="0.35">
      <c r="A93" s="30">
        <v>92</v>
      </c>
      <c r="B93" s="31" t="s">
        <v>422</v>
      </c>
      <c r="C93" s="31" t="s">
        <v>579</v>
      </c>
      <c r="D93" s="31" t="s">
        <v>580</v>
      </c>
      <c r="E93" s="31" t="s">
        <v>62</v>
      </c>
      <c r="F93" s="31" t="s">
        <v>49</v>
      </c>
      <c r="G93" s="41">
        <v>2287</v>
      </c>
      <c r="H93" s="40">
        <f t="shared" si="5"/>
        <v>20</v>
      </c>
      <c r="I93" s="33">
        <v>44620</v>
      </c>
      <c r="J93" s="38">
        <f t="shared" ca="1" si="6"/>
        <v>13</v>
      </c>
      <c r="K93" s="38">
        <f t="shared" ca="1" si="7"/>
        <v>1</v>
      </c>
      <c r="L93" s="41">
        <v>1</v>
      </c>
      <c r="M93" s="40">
        <f t="shared" si="8"/>
        <v>0.5</v>
      </c>
      <c r="N93" s="40">
        <f t="shared" ca="1" si="9"/>
        <v>21.5</v>
      </c>
      <c r="O93" s="31" t="s">
        <v>581</v>
      </c>
      <c r="P93" s="31" t="s">
        <v>582</v>
      </c>
      <c r="Q93" s="31" t="s">
        <v>583</v>
      </c>
      <c r="R93" s="33">
        <v>44493</v>
      </c>
      <c r="S93" s="32">
        <v>4795</v>
      </c>
      <c r="T93" s="34">
        <v>164</v>
      </c>
    </row>
    <row r="94" spans="1:20" x14ac:dyDescent="0.35">
      <c r="A94" s="25">
        <v>93</v>
      </c>
      <c r="B94" s="26" t="s">
        <v>584</v>
      </c>
      <c r="C94" s="26" t="s">
        <v>585</v>
      </c>
      <c r="D94" s="26" t="s">
        <v>586</v>
      </c>
      <c r="E94" s="26" t="s">
        <v>62</v>
      </c>
      <c r="F94" s="26" t="s">
        <v>49</v>
      </c>
      <c r="G94" s="40">
        <v>2444</v>
      </c>
      <c r="H94" s="40">
        <f t="shared" si="5"/>
        <v>20</v>
      </c>
      <c r="I94" s="28">
        <v>44006</v>
      </c>
      <c r="J94" s="38">
        <f t="shared" ca="1" si="6"/>
        <v>33</v>
      </c>
      <c r="K94" s="38">
        <f t="shared" ca="1" si="7"/>
        <v>0</v>
      </c>
      <c r="L94" s="40">
        <v>30</v>
      </c>
      <c r="M94" s="40">
        <f t="shared" si="8"/>
        <v>15</v>
      </c>
      <c r="N94" s="40">
        <f t="shared" ca="1" si="9"/>
        <v>35</v>
      </c>
      <c r="O94" s="26" t="s">
        <v>587</v>
      </c>
      <c r="P94" s="26" t="s">
        <v>588</v>
      </c>
      <c r="Q94" s="26" t="s">
        <v>589</v>
      </c>
      <c r="R94" s="28">
        <v>44481</v>
      </c>
      <c r="S94" s="27">
        <v>1853</v>
      </c>
      <c r="T94" s="29">
        <v>199</v>
      </c>
    </row>
    <row r="95" spans="1:20" x14ac:dyDescent="0.35">
      <c r="A95" s="30">
        <v>94</v>
      </c>
      <c r="B95" s="31" t="s">
        <v>590</v>
      </c>
      <c r="C95" s="31" t="s">
        <v>591</v>
      </c>
      <c r="D95" s="31" t="s">
        <v>592</v>
      </c>
      <c r="E95" s="31" t="s">
        <v>62</v>
      </c>
      <c r="F95" s="31" t="s">
        <v>49</v>
      </c>
      <c r="G95" s="41">
        <v>1882</v>
      </c>
      <c r="H95" s="40">
        <f t="shared" si="5"/>
        <v>20</v>
      </c>
      <c r="I95" s="33">
        <v>43697</v>
      </c>
      <c r="J95" s="38">
        <f t="shared" ca="1" si="6"/>
        <v>43</v>
      </c>
      <c r="K95" s="38">
        <f t="shared" ca="1" si="7"/>
        <v>0</v>
      </c>
      <c r="L95" s="41">
        <v>17</v>
      </c>
      <c r="M95" s="40">
        <f t="shared" si="8"/>
        <v>8.5</v>
      </c>
      <c r="N95" s="40">
        <f t="shared" ca="1" si="9"/>
        <v>28.5</v>
      </c>
      <c r="O95" s="31" t="s">
        <v>593</v>
      </c>
      <c r="P95" s="31" t="s">
        <v>594</v>
      </c>
      <c r="Q95" s="31" t="s">
        <v>595</v>
      </c>
      <c r="R95" s="33">
        <v>44256</v>
      </c>
      <c r="S95" s="32">
        <v>4646</v>
      </c>
      <c r="T95" s="34">
        <v>69</v>
      </c>
    </row>
    <row r="96" spans="1:20" x14ac:dyDescent="0.35">
      <c r="A96" s="25">
        <v>95</v>
      </c>
      <c r="B96" s="26" t="s">
        <v>596</v>
      </c>
      <c r="C96" s="26" t="s">
        <v>597</v>
      </c>
      <c r="D96" s="26" t="s">
        <v>598</v>
      </c>
      <c r="E96" s="26" t="s">
        <v>48</v>
      </c>
      <c r="F96" s="26" t="s">
        <v>203</v>
      </c>
      <c r="G96" s="40">
        <v>3419</v>
      </c>
      <c r="H96" s="40">
        <f t="shared" si="5"/>
        <v>30</v>
      </c>
      <c r="I96" s="28">
        <v>43947</v>
      </c>
      <c r="J96" s="38">
        <f t="shared" ca="1" si="6"/>
        <v>35</v>
      </c>
      <c r="K96" s="38">
        <f t="shared" ca="1" si="7"/>
        <v>0</v>
      </c>
      <c r="L96" s="40">
        <v>21</v>
      </c>
      <c r="M96" s="40">
        <f t="shared" si="8"/>
        <v>10.5</v>
      </c>
      <c r="N96" s="40">
        <f t="shared" ca="1" si="9"/>
        <v>40.5</v>
      </c>
      <c r="O96" s="26" t="s">
        <v>599</v>
      </c>
      <c r="P96" s="26" t="s">
        <v>600</v>
      </c>
      <c r="Q96" s="26" t="s">
        <v>601</v>
      </c>
      <c r="R96" s="28">
        <v>44223</v>
      </c>
      <c r="S96" s="27">
        <v>2317</v>
      </c>
      <c r="T96" s="29">
        <v>193</v>
      </c>
    </row>
    <row r="97" spans="1:20" x14ac:dyDescent="0.35">
      <c r="A97" s="30">
        <v>96</v>
      </c>
      <c r="B97" s="31" t="s">
        <v>602</v>
      </c>
      <c r="C97" s="31" t="s">
        <v>603</v>
      </c>
      <c r="D97" s="31" t="s">
        <v>604</v>
      </c>
      <c r="E97" s="31" t="s">
        <v>48</v>
      </c>
      <c r="F97" s="31" t="s">
        <v>49</v>
      </c>
      <c r="G97" s="41">
        <v>2699</v>
      </c>
      <c r="H97" s="40">
        <f t="shared" si="5"/>
        <v>20</v>
      </c>
      <c r="I97" s="33">
        <v>44491</v>
      </c>
      <c r="J97" s="38">
        <f t="shared" ca="1" si="6"/>
        <v>17</v>
      </c>
      <c r="K97" s="38">
        <f t="shared" ca="1" si="7"/>
        <v>1</v>
      </c>
      <c r="L97" s="41">
        <v>16</v>
      </c>
      <c r="M97" s="40">
        <f t="shared" si="8"/>
        <v>8</v>
      </c>
      <c r="N97" s="40">
        <f t="shared" ca="1" si="9"/>
        <v>29</v>
      </c>
      <c r="O97" s="31" t="s">
        <v>268</v>
      </c>
      <c r="P97" s="31" t="s">
        <v>605</v>
      </c>
      <c r="Q97" s="31" t="s">
        <v>606</v>
      </c>
      <c r="R97" s="33">
        <v>43253</v>
      </c>
      <c r="S97" s="32">
        <v>3102</v>
      </c>
      <c r="T97" s="34">
        <v>1</v>
      </c>
    </row>
    <row r="98" spans="1:20" x14ac:dyDescent="0.35">
      <c r="A98" s="25">
        <v>97</v>
      </c>
      <c r="B98" s="26" t="s">
        <v>607</v>
      </c>
      <c r="C98" s="26" t="s">
        <v>608</v>
      </c>
      <c r="D98" s="26" t="s">
        <v>609</v>
      </c>
      <c r="E98" s="26" t="s">
        <v>62</v>
      </c>
      <c r="F98" s="26" t="s">
        <v>49</v>
      </c>
      <c r="G98" s="40">
        <v>1187</v>
      </c>
      <c r="H98" s="40">
        <f t="shared" si="5"/>
        <v>20</v>
      </c>
      <c r="I98" s="28">
        <v>44581</v>
      </c>
      <c r="J98" s="38">
        <f t="shared" ca="1" si="6"/>
        <v>14</v>
      </c>
      <c r="K98" s="38">
        <f t="shared" ca="1" si="7"/>
        <v>1</v>
      </c>
      <c r="L98" s="40">
        <v>15</v>
      </c>
      <c r="M98" s="40">
        <f t="shared" si="8"/>
        <v>7.5</v>
      </c>
      <c r="N98" s="40">
        <f t="shared" ca="1" si="9"/>
        <v>28.5</v>
      </c>
      <c r="O98" s="26" t="s">
        <v>610</v>
      </c>
      <c r="P98" s="26" t="s">
        <v>611</v>
      </c>
      <c r="Q98" s="26" t="s">
        <v>612</v>
      </c>
      <c r="R98" s="28">
        <v>43782</v>
      </c>
      <c r="S98" s="27">
        <v>4601</v>
      </c>
      <c r="T98" s="29">
        <v>211</v>
      </c>
    </row>
    <row r="99" spans="1:20" x14ac:dyDescent="0.35">
      <c r="A99" s="30">
        <v>98</v>
      </c>
      <c r="B99" s="31" t="s">
        <v>613</v>
      </c>
      <c r="C99" s="31" t="s">
        <v>614</v>
      </c>
      <c r="D99" s="31" t="s">
        <v>615</v>
      </c>
      <c r="E99" s="31" t="s">
        <v>48</v>
      </c>
      <c r="F99" s="31" t="s">
        <v>49</v>
      </c>
      <c r="G99" s="41">
        <v>1036</v>
      </c>
      <c r="H99" s="40">
        <f t="shared" si="5"/>
        <v>20</v>
      </c>
      <c r="I99" s="33">
        <v>43505</v>
      </c>
      <c r="J99" s="38">
        <f t="shared" ca="1" si="6"/>
        <v>49</v>
      </c>
      <c r="K99" s="38">
        <f t="shared" ca="1" si="7"/>
        <v>0</v>
      </c>
      <c r="L99" s="41">
        <v>7</v>
      </c>
      <c r="M99" s="40">
        <f t="shared" si="8"/>
        <v>3.5</v>
      </c>
      <c r="N99" s="40">
        <f t="shared" ca="1" si="9"/>
        <v>23.5</v>
      </c>
      <c r="O99" s="31" t="s">
        <v>616</v>
      </c>
      <c r="P99" s="31" t="s">
        <v>617</v>
      </c>
      <c r="Q99" s="31" t="s">
        <v>618</v>
      </c>
      <c r="R99" s="33">
        <v>44807</v>
      </c>
      <c r="S99" s="32">
        <v>1989</v>
      </c>
      <c r="T99" s="34">
        <v>101</v>
      </c>
    </row>
    <row r="100" spans="1:20" x14ac:dyDescent="0.35">
      <c r="A100" s="25">
        <v>99</v>
      </c>
      <c r="B100" s="26" t="s">
        <v>619</v>
      </c>
      <c r="C100" s="26" t="s">
        <v>620</v>
      </c>
      <c r="D100" s="26" t="s">
        <v>621</v>
      </c>
      <c r="E100" s="26" t="s">
        <v>48</v>
      </c>
      <c r="F100" s="26" t="s">
        <v>125</v>
      </c>
      <c r="G100" s="40">
        <v>572</v>
      </c>
      <c r="H100" s="40">
        <f t="shared" si="5"/>
        <v>10</v>
      </c>
      <c r="I100" s="28">
        <v>43990</v>
      </c>
      <c r="J100" s="38">
        <f t="shared" ca="1" si="6"/>
        <v>33</v>
      </c>
      <c r="K100" s="38">
        <f t="shared" ca="1" si="7"/>
        <v>0</v>
      </c>
      <c r="L100" s="40">
        <v>15</v>
      </c>
      <c r="M100" s="40">
        <f t="shared" si="8"/>
        <v>7.5</v>
      </c>
      <c r="N100" s="40">
        <f t="shared" ca="1" si="9"/>
        <v>17.5</v>
      </c>
      <c r="O100" s="26" t="s">
        <v>622</v>
      </c>
      <c r="P100" s="26" t="s">
        <v>623</v>
      </c>
      <c r="Q100" s="26" t="s">
        <v>624</v>
      </c>
      <c r="R100" s="28">
        <v>43660</v>
      </c>
      <c r="S100" s="27">
        <v>1349</v>
      </c>
      <c r="T100" s="29">
        <v>5</v>
      </c>
    </row>
    <row r="101" spans="1:20" x14ac:dyDescent="0.35">
      <c r="A101" s="30">
        <v>100</v>
      </c>
      <c r="B101" s="31" t="s">
        <v>625</v>
      </c>
      <c r="C101" s="31" t="s">
        <v>626</v>
      </c>
      <c r="D101" s="31" t="s">
        <v>627</v>
      </c>
      <c r="E101" s="31" t="s">
        <v>48</v>
      </c>
      <c r="F101" s="31" t="s">
        <v>49</v>
      </c>
      <c r="G101" s="41">
        <v>2282</v>
      </c>
      <c r="H101" s="40">
        <f t="shared" si="5"/>
        <v>20</v>
      </c>
      <c r="I101" s="33">
        <v>44456</v>
      </c>
      <c r="J101" s="38">
        <f t="shared" ca="1" si="6"/>
        <v>18</v>
      </c>
      <c r="K101" s="38">
        <f t="shared" ca="1" si="7"/>
        <v>1</v>
      </c>
      <c r="L101" s="41">
        <v>14</v>
      </c>
      <c r="M101" s="40">
        <f t="shared" si="8"/>
        <v>7</v>
      </c>
      <c r="N101" s="40">
        <f t="shared" ca="1" si="9"/>
        <v>28</v>
      </c>
      <c r="O101" s="31" t="s">
        <v>628</v>
      </c>
      <c r="P101" s="31" t="s">
        <v>629</v>
      </c>
      <c r="Q101" s="31" t="s">
        <v>630</v>
      </c>
      <c r="R101" s="33">
        <v>44610</v>
      </c>
      <c r="S101" s="32">
        <v>353</v>
      </c>
      <c r="T101" s="34">
        <v>20</v>
      </c>
    </row>
    <row r="102" spans="1:20" x14ac:dyDescent="0.35">
      <c r="A102" s="25">
        <v>101</v>
      </c>
      <c r="B102" s="26" t="s">
        <v>631</v>
      </c>
      <c r="C102" s="26" t="s">
        <v>632</v>
      </c>
      <c r="D102" s="26" t="s">
        <v>633</v>
      </c>
      <c r="E102" s="26" t="s">
        <v>62</v>
      </c>
      <c r="F102" s="26" t="s">
        <v>49</v>
      </c>
      <c r="G102" s="40">
        <v>1785</v>
      </c>
      <c r="H102" s="40">
        <f t="shared" si="5"/>
        <v>20</v>
      </c>
      <c r="I102" s="28">
        <v>43294</v>
      </c>
      <c r="J102" s="38">
        <f t="shared" ca="1" si="6"/>
        <v>56</v>
      </c>
      <c r="K102" s="38">
        <f t="shared" ca="1" si="7"/>
        <v>0</v>
      </c>
      <c r="L102" s="40">
        <v>11</v>
      </c>
      <c r="M102" s="40">
        <f t="shared" si="8"/>
        <v>5.5</v>
      </c>
      <c r="N102" s="40">
        <f t="shared" ca="1" si="9"/>
        <v>25.5</v>
      </c>
      <c r="O102" s="26" t="s">
        <v>634</v>
      </c>
      <c r="P102" s="26" t="s">
        <v>635</v>
      </c>
      <c r="Q102" s="26" t="s">
        <v>636</v>
      </c>
      <c r="R102" s="28">
        <v>44620</v>
      </c>
      <c r="S102" s="27">
        <v>4378</v>
      </c>
      <c r="T102" s="29">
        <v>202</v>
      </c>
    </row>
    <row r="103" spans="1:20" x14ac:dyDescent="0.35">
      <c r="A103" s="30">
        <v>102</v>
      </c>
      <c r="B103" s="31" t="s">
        <v>637</v>
      </c>
      <c r="C103" s="31" t="s">
        <v>638</v>
      </c>
      <c r="D103" s="31" t="s">
        <v>639</v>
      </c>
      <c r="E103" s="31" t="s">
        <v>62</v>
      </c>
      <c r="F103" s="31" t="s">
        <v>49</v>
      </c>
      <c r="G103" s="41">
        <v>4960</v>
      </c>
      <c r="H103" s="40">
        <f t="shared" si="5"/>
        <v>30</v>
      </c>
      <c r="I103" s="33">
        <v>43204</v>
      </c>
      <c r="J103" s="38">
        <f t="shared" ca="1" si="6"/>
        <v>59</v>
      </c>
      <c r="K103" s="38">
        <f t="shared" ca="1" si="7"/>
        <v>0</v>
      </c>
      <c r="L103" s="41">
        <v>20</v>
      </c>
      <c r="M103" s="40">
        <f t="shared" si="8"/>
        <v>10</v>
      </c>
      <c r="N103" s="40">
        <f t="shared" ca="1" si="9"/>
        <v>40</v>
      </c>
      <c r="O103" s="31" t="s">
        <v>640</v>
      </c>
      <c r="P103" s="31" t="s">
        <v>641</v>
      </c>
      <c r="Q103" s="31" t="s">
        <v>642</v>
      </c>
      <c r="R103" s="33">
        <v>44867</v>
      </c>
      <c r="S103" s="32">
        <v>195</v>
      </c>
      <c r="T103" s="34">
        <v>126</v>
      </c>
    </row>
    <row r="104" spans="1:20" x14ac:dyDescent="0.35">
      <c r="A104" s="25">
        <v>103</v>
      </c>
      <c r="B104" s="26" t="s">
        <v>643</v>
      </c>
      <c r="C104" s="26" t="s">
        <v>644</v>
      </c>
      <c r="D104" s="26" t="s">
        <v>645</v>
      </c>
      <c r="E104" s="26" t="s">
        <v>48</v>
      </c>
      <c r="F104" s="26" t="s">
        <v>49</v>
      </c>
      <c r="G104" s="40">
        <v>538</v>
      </c>
      <c r="H104" s="40">
        <f t="shared" si="5"/>
        <v>10</v>
      </c>
      <c r="I104" s="28">
        <v>44322</v>
      </c>
      <c r="J104" s="38">
        <f t="shared" ca="1" si="6"/>
        <v>22</v>
      </c>
      <c r="K104" s="38">
        <f t="shared" ca="1" si="7"/>
        <v>1</v>
      </c>
      <c r="L104" s="40">
        <v>28</v>
      </c>
      <c r="M104" s="40">
        <f t="shared" si="8"/>
        <v>14</v>
      </c>
      <c r="N104" s="40">
        <f t="shared" ca="1" si="9"/>
        <v>25</v>
      </c>
      <c r="O104" s="26" t="s">
        <v>646</v>
      </c>
      <c r="P104" s="26" t="s">
        <v>647</v>
      </c>
      <c r="Q104" s="26" t="s">
        <v>648</v>
      </c>
      <c r="R104" s="28">
        <v>44724</v>
      </c>
      <c r="S104" s="27">
        <v>3658</v>
      </c>
      <c r="T104" s="29">
        <v>55</v>
      </c>
    </row>
    <row r="105" spans="1:20" x14ac:dyDescent="0.35">
      <c r="A105" s="30">
        <v>104</v>
      </c>
      <c r="B105" s="31" t="s">
        <v>649</v>
      </c>
      <c r="C105" s="31" t="s">
        <v>650</v>
      </c>
      <c r="D105" s="31" t="s">
        <v>651</v>
      </c>
      <c r="E105" s="31" t="s">
        <v>62</v>
      </c>
      <c r="F105" s="31" t="s">
        <v>395</v>
      </c>
      <c r="G105" s="41">
        <v>1696</v>
      </c>
      <c r="H105" s="40">
        <f t="shared" si="5"/>
        <v>20</v>
      </c>
      <c r="I105" s="33">
        <v>43426</v>
      </c>
      <c r="J105" s="38">
        <f t="shared" ca="1" si="6"/>
        <v>52</v>
      </c>
      <c r="K105" s="38">
        <f t="shared" ca="1" si="7"/>
        <v>0</v>
      </c>
      <c r="L105" s="41">
        <v>23</v>
      </c>
      <c r="M105" s="40">
        <f t="shared" si="8"/>
        <v>11.5</v>
      </c>
      <c r="N105" s="40">
        <f t="shared" ca="1" si="9"/>
        <v>31.5</v>
      </c>
      <c r="O105" s="31" t="s">
        <v>652</v>
      </c>
      <c r="P105" s="31" t="s">
        <v>653</v>
      </c>
      <c r="Q105" s="31" t="s">
        <v>654</v>
      </c>
      <c r="R105" s="33">
        <v>44523</v>
      </c>
      <c r="S105" s="32">
        <v>3571</v>
      </c>
      <c r="T105" s="34">
        <v>148</v>
      </c>
    </row>
    <row r="106" spans="1:20" x14ac:dyDescent="0.35">
      <c r="A106" s="25">
        <v>105</v>
      </c>
      <c r="B106" s="26" t="s">
        <v>655</v>
      </c>
      <c r="C106" s="26" t="s">
        <v>656</v>
      </c>
      <c r="D106" s="26" t="s">
        <v>657</v>
      </c>
      <c r="E106" s="26" t="s">
        <v>48</v>
      </c>
      <c r="F106" s="26" t="s">
        <v>395</v>
      </c>
      <c r="G106" s="40">
        <v>4471</v>
      </c>
      <c r="H106" s="40">
        <f t="shared" si="5"/>
        <v>30</v>
      </c>
      <c r="I106" s="28">
        <v>44844</v>
      </c>
      <c r="J106" s="38">
        <f t="shared" ca="1" si="6"/>
        <v>5</v>
      </c>
      <c r="K106" s="38">
        <f t="shared" ca="1" si="7"/>
        <v>10</v>
      </c>
      <c r="L106" s="40">
        <v>28</v>
      </c>
      <c r="M106" s="40">
        <f t="shared" si="8"/>
        <v>14</v>
      </c>
      <c r="N106" s="40">
        <f t="shared" ca="1" si="9"/>
        <v>54</v>
      </c>
      <c r="O106" s="26" t="s">
        <v>658</v>
      </c>
      <c r="P106" s="26" t="s">
        <v>659</v>
      </c>
      <c r="Q106" s="26" t="s">
        <v>660</v>
      </c>
      <c r="R106" s="28">
        <v>44558</v>
      </c>
      <c r="S106" s="27">
        <v>3264</v>
      </c>
      <c r="T106" s="29">
        <v>16</v>
      </c>
    </row>
    <row r="107" spans="1:20" x14ac:dyDescent="0.35">
      <c r="A107" s="30">
        <v>106</v>
      </c>
      <c r="B107" s="31" t="s">
        <v>661</v>
      </c>
      <c r="C107" s="31" t="s">
        <v>662</v>
      </c>
      <c r="D107" s="31" t="s">
        <v>663</v>
      </c>
      <c r="E107" s="31" t="s">
        <v>62</v>
      </c>
      <c r="F107" s="31" t="s">
        <v>49</v>
      </c>
      <c r="G107" s="41">
        <v>4243</v>
      </c>
      <c r="H107" s="40">
        <f t="shared" si="5"/>
        <v>30</v>
      </c>
      <c r="I107" s="33">
        <v>44181</v>
      </c>
      <c r="J107" s="38">
        <f t="shared" ca="1" si="6"/>
        <v>27</v>
      </c>
      <c r="K107" s="38">
        <f t="shared" ca="1" si="7"/>
        <v>0</v>
      </c>
      <c r="L107" s="41">
        <v>22</v>
      </c>
      <c r="M107" s="40">
        <f t="shared" si="8"/>
        <v>11</v>
      </c>
      <c r="N107" s="40">
        <f t="shared" ca="1" si="9"/>
        <v>41</v>
      </c>
      <c r="O107" s="31" t="s">
        <v>280</v>
      </c>
      <c r="P107" s="31" t="s">
        <v>664</v>
      </c>
      <c r="Q107" s="31" t="s">
        <v>665</v>
      </c>
      <c r="R107" s="33">
        <v>44593</v>
      </c>
      <c r="S107" s="32">
        <v>241</v>
      </c>
      <c r="T107" s="34">
        <v>164</v>
      </c>
    </row>
    <row r="108" spans="1:20" x14ac:dyDescent="0.35">
      <c r="A108" s="25">
        <v>107</v>
      </c>
      <c r="B108" s="26" t="s">
        <v>666</v>
      </c>
      <c r="C108" s="26" t="s">
        <v>667</v>
      </c>
      <c r="D108" s="26" t="s">
        <v>668</v>
      </c>
      <c r="E108" s="26" t="s">
        <v>62</v>
      </c>
      <c r="F108" s="26" t="s">
        <v>49</v>
      </c>
      <c r="G108" s="40">
        <v>488</v>
      </c>
      <c r="H108" s="40">
        <f t="shared" si="5"/>
        <v>5</v>
      </c>
      <c r="I108" s="28">
        <v>44436</v>
      </c>
      <c r="J108" s="38">
        <f t="shared" ca="1" si="6"/>
        <v>19</v>
      </c>
      <c r="K108" s="38">
        <f t="shared" ca="1" si="7"/>
        <v>1</v>
      </c>
      <c r="L108" s="40">
        <v>22</v>
      </c>
      <c r="M108" s="40">
        <f t="shared" si="8"/>
        <v>11</v>
      </c>
      <c r="N108" s="40">
        <f t="shared" ca="1" si="9"/>
        <v>17</v>
      </c>
      <c r="O108" s="26" t="s">
        <v>669</v>
      </c>
      <c r="P108" s="26" t="s">
        <v>670</v>
      </c>
      <c r="Q108" s="26" t="s">
        <v>671</v>
      </c>
      <c r="R108" s="28">
        <v>44922</v>
      </c>
      <c r="S108" s="27">
        <v>3422</v>
      </c>
      <c r="T108" s="29">
        <v>10</v>
      </c>
    </row>
    <row r="109" spans="1:20" x14ac:dyDescent="0.35">
      <c r="A109" s="30">
        <v>108</v>
      </c>
      <c r="B109" s="31" t="s">
        <v>672</v>
      </c>
      <c r="C109" s="31" t="s">
        <v>673</v>
      </c>
      <c r="D109" s="31" t="s">
        <v>674</v>
      </c>
      <c r="E109" s="31" t="s">
        <v>48</v>
      </c>
      <c r="F109" s="31" t="s">
        <v>49</v>
      </c>
      <c r="G109" s="41">
        <v>1111</v>
      </c>
      <c r="H109" s="40">
        <f t="shared" si="5"/>
        <v>20</v>
      </c>
      <c r="I109" s="33">
        <v>43817</v>
      </c>
      <c r="J109" s="38">
        <f t="shared" ca="1" si="6"/>
        <v>39</v>
      </c>
      <c r="K109" s="38">
        <f t="shared" ca="1" si="7"/>
        <v>0</v>
      </c>
      <c r="L109" s="41">
        <v>23</v>
      </c>
      <c r="M109" s="40">
        <f t="shared" si="8"/>
        <v>11.5</v>
      </c>
      <c r="N109" s="40">
        <f t="shared" ca="1" si="9"/>
        <v>31.5</v>
      </c>
      <c r="O109" s="31" t="s">
        <v>389</v>
      </c>
      <c r="P109" s="31" t="s">
        <v>675</v>
      </c>
      <c r="Q109" s="31" t="s">
        <v>676</v>
      </c>
      <c r="R109" s="33">
        <v>43994</v>
      </c>
      <c r="S109" s="32">
        <v>2071</v>
      </c>
      <c r="T109" s="34">
        <v>246</v>
      </c>
    </row>
    <row r="110" spans="1:20" x14ac:dyDescent="0.35">
      <c r="A110" s="25">
        <v>109</v>
      </c>
      <c r="B110" s="26" t="s">
        <v>677</v>
      </c>
      <c r="C110" s="26" t="s">
        <v>678</v>
      </c>
      <c r="D110" s="26" t="s">
        <v>679</v>
      </c>
      <c r="E110" s="26" t="s">
        <v>48</v>
      </c>
      <c r="F110" s="26" t="s">
        <v>63</v>
      </c>
      <c r="G110" s="40">
        <v>4103</v>
      </c>
      <c r="H110" s="40">
        <f t="shared" si="5"/>
        <v>30</v>
      </c>
      <c r="I110" s="28">
        <v>44862</v>
      </c>
      <c r="J110" s="38">
        <f t="shared" ca="1" si="6"/>
        <v>5</v>
      </c>
      <c r="K110" s="38">
        <f t="shared" ca="1" si="7"/>
        <v>10</v>
      </c>
      <c r="L110" s="40">
        <v>22</v>
      </c>
      <c r="M110" s="40">
        <f t="shared" si="8"/>
        <v>11</v>
      </c>
      <c r="N110" s="40">
        <f t="shared" ca="1" si="9"/>
        <v>51</v>
      </c>
      <c r="O110" s="26" t="s">
        <v>571</v>
      </c>
      <c r="P110" s="26" t="s">
        <v>680</v>
      </c>
      <c r="Q110" s="26" t="s">
        <v>681</v>
      </c>
      <c r="R110" s="28">
        <v>44791</v>
      </c>
      <c r="S110" s="27">
        <v>1940</v>
      </c>
      <c r="T110" s="29">
        <v>242</v>
      </c>
    </row>
    <row r="111" spans="1:20" x14ac:dyDescent="0.35">
      <c r="A111" s="30">
        <v>110</v>
      </c>
      <c r="B111" s="31" t="s">
        <v>682</v>
      </c>
      <c r="C111" s="31" t="s">
        <v>683</v>
      </c>
      <c r="D111" s="31" t="s">
        <v>684</v>
      </c>
      <c r="E111" s="31" t="s">
        <v>48</v>
      </c>
      <c r="F111" s="31" t="s">
        <v>49</v>
      </c>
      <c r="G111" s="41">
        <v>3702</v>
      </c>
      <c r="H111" s="40">
        <f t="shared" si="5"/>
        <v>30</v>
      </c>
      <c r="I111" s="33">
        <v>44118</v>
      </c>
      <c r="J111" s="38">
        <f t="shared" ca="1" si="6"/>
        <v>29</v>
      </c>
      <c r="K111" s="38">
        <f t="shared" ca="1" si="7"/>
        <v>0</v>
      </c>
      <c r="L111" s="41">
        <v>6</v>
      </c>
      <c r="M111" s="40">
        <f t="shared" si="8"/>
        <v>3</v>
      </c>
      <c r="N111" s="40">
        <f t="shared" ca="1" si="9"/>
        <v>33</v>
      </c>
      <c r="O111" s="31" t="s">
        <v>685</v>
      </c>
      <c r="P111" s="31" t="s">
        <v>686</v>
      </c>
      <c r="Q111" s="31" t="s">
        <v>687</v>
      </c>
      <c r="R111" s="33">
        <v>44451</v>
      </c>
      <c r="S111" s="32">
        <v>3291</v>
      </c>
      <c r="T111" s="34">
        <v>243</v>
      </c>
    </row>
    <row r="112" spans="1:20" x14ac:dyDescent="0.35">
      <c r="A112" s="25">
        <v>111</v>
      </c>
      <c r="B112" s="26" t="s">
        <v>688</v>
      </c>
      <c r="C112" s="26" t="s">
        <v>689</v>
      </c>
      <c r="D112" s="26" t="s">
        <v>690</v>
      </c>
      <c r="E112" s="26" t="s">
        <v>48</v>
      </c>
      <c r="F112" s="26" t="s">
        <v>49</v>
      </c>
      <c r="G112" s="40">
        <v>817</v>
      </c>
      <c r="H112" s="40">
        <f t="shared" si="5"/>
        <v>10</v>
      </c>
      <c r="I112" s="28">
        <v>44297</v>
      </c>
      <c r="J112" s="38">
        <f t="shared" ca="1" si="6"/>
        <v>23</v>
      </c>
      <c r="K112" s="38">
        <f t="shared" ca="1" si="7"/>
        <v>1</v>
      </c>
      <c r="L112" s="40">
        <v>3</v>
      </c>
      <c r="M112" s="40">
        <f t="shared" si="8"/>
        <v>1.5</v>
      </c>
      <c r="N112" s="40">
        <f t="shared" ca="1" si="9"/>
        <v>12.5</v>
      </c>
      <c r="O112" s="26" t="s">
        <v>691</v>
      </c>
      <c r="P112" s="26" t="s">
        <v>692</v>
      </c>
      <c r="Q112" s="26" t="s">
        <v>385</v>
      </c>
      <c r="R112" s="28">
        <v>44480</v>
      </c>
      <c r="S112" s="27">
        <v>1654</v>
      </c>
      <c r="T112" s="29">
        <v>217</v>
      </c>
    </row>
    <row r="113" spans="1:20" x14ac:dyDescent="0.35">
      <c r="A113" s="30">
        <v>112</v>
      </c>
      <c r="B113" s="31" t="s">
        <v>693</v>
      </c>
      <c r="C113" s="31" t="s">
        <v>694</v>
      </c>
      <c r="D113" s="31" t="s">
        <v>695</v>
      </c>
      <c r="E113" s="31" t="s">
        <v>48</v>
      </c>
      <c r="F113" s="31" t="s">
        <v>395</v>
      </c>
      <c r="G113" s="41">
        <v>3473</v>
      </c>
      <c r="H113" s="40">
        <f t="shared" si="5"/>
        <v>30</v>
      </c>
      <c r="I113" s="33">
        <v>43899</v>
      </c>
      <c r="J113" s="38">
        <f t="shared" ca="1" si="6"/>
        <v>36</v>
      </c>
      <c r="K113" s="38">
        <f t="shared" ca="1" si="7"/>
        <v>0</v>
      </c>
      <c r="L113" s="41">
        <v>3</v>
      </c>
      <c r="M113" s="40">
        <f t="shared" si="8"/>
        <v>1.5</v>
      </c>
      <c r="N113" s="40">
        <f t="shared" ca="1" si="9"/>
        <v>31.5</v>
      </c>
      <c r="O113" s="31" t="s">
        <v>696</v>
      </c>
      <c r="P113" s="31" t="s">
        <v>697</v>
      </c>
      <c r="Q113" s="31" t="s">
        <v>698</v>
      </c>
      <c r="R113" s="33">
        <v>44694</v>
      </c>
      <c r="S113" s="32">
        <v>4068</v>
      </c>
      <c r="T113" s="34">
        <v>235</v>
      </c>
    </row>
    <row r="114" spans="1:20" x14ac:dyDescent="0.35">
      <c r="A114" s="25">
        <v>113</v>
      </c>
      <c r="B114" s="26" t="s">
        <v>699</v>
      </c>
      <c r="C114" s="26" t="s">
        <v>700</v>
      </c>
      <c r="D114" s="26" t="s">
        <v>701</v>
      </c>
      <c r="E114" s="26" t="s">
        <v>62</v>
      </c>
      <c r="F114" s="26" t="s">
        <v>125</v>
      </c>
      <c r="G114" s="40">
        <v>3453</v>
      </c>
      <c r="H114" s="40">
        <f t="shared" si="5"/>
        <v>30</v>
      </c>
      <c r="I114" s="28">
        <v>44730</v>
      </c>
      <c r="J114" s="38">
        <f t="shared" ca="1" si="6"/>
        <v>9</v>
      </c>
      <c r="K114" s="38">
        <f t="shared" ca="1" si="7"/>
        <v>5</v>
      </c>
      <c r="L114" s="40">
        <v>5</v>
      </c>
      <c r="M114" s="40">
        <f t="shared" si="8"/>
        <v>2.5</v>
      </c>
      <c r="N114" s="40">
        <f t="shared" ca="1" si="9"/>
        <v>37.5</v>
      </c>
      <c r="O114" s="26" t="s">
        <v>702</v>
      </c>
      <c r="P114" s="26" t="s">
        <v>703</v>
      </c>
      <c r="Q114" s="26" t="s">
        <v>624</v>
      </c>
      <c r="R114" s="28">
        <v>44060</v>
      </c>
      <c r="S114" s="27">
        <v>1950</v>
      </c>
      <c r="T114" s="29">
        <v>104</v>
      </c>
    </row>
    <row r="115" spans="1:20" x14ac:dyDescent="0.35">
      <c r="A115" s="30">
        <v>114</v>
      </c>
      <c r="B115" s="31" t="s">
        <v>704</v>
      </c>
      <c r="C115" s="31" t="s">
        <v>705</v>
      </c>
      <c r="D115" s="31" t="s">
        <v>706</v>
      </c>
      <c r="E115" s="31" t="s">
        <v>62</v>
      </c>
      <c r="F115" s="31" t="s">
        <v>49</v>
      </c>
      <c r="G115" s="41">
        <v>4102</v>
      </c>
      <c r="H115" s="40">
        <f t="shared" si="5"/>
        <v>30</v>
      </c>
      <c r="I115" s="33">
        <v>43255</v>
      </c>
      <c r="J115" s="38">
        <f t="shared" ca="1" si="6"/>
        <v>58</v>
      </c>
      <c r="K115" s="38">
        <f t="shared" ca="1" si="7"/>
        <v>0</v>
      </c>
      <c r="L115" s="41">
        <v>10</v>
      </c>
      <c r="M115" s="40">
        <f t="shared" si="8"/>
        <v>5</v>
      </c>
      <c r="N115" s="40">
        <f t="shared" ca="1" si="9"/>
        <v>35</v>
      </c>
      <c r="O115" s="31" t="s">
        <v>707</v>
      </c>
      <c r="P115" s="31" t="s">
        <v>708</v>
      </c>
      <c r="Q115" s="31" t="s">
        <v>709</v>
      </c>
      <c r="R115" s="33">
        <v>44575</v>
      </c>
      <c r="S115" s="32">
        <v>818</v>
      </c>
      <c r="T115" s="34">
        <v>56</v>
      </c>
    </row>
    <row r="116" spans="1:20" x14ac:dyDescent="0.35">
      <c r="A116" s="25">
        <v>115</v>
      </c>
      <c r="B116" s="26" t="s">
        <v>710</v>
      </c>
      <c r="C116" s="26" t="s">
        <v>711</v>
      </c>
      <c r="D116" s="26" t="s">
        <v>712</v>
      </c>
      <c r="E116" s="26" t="s">
        <v>48</v>
      </c>
      <c r="F116" s="26" t="s">
        <v>49</v>
      </c>
      <c r="G116" s="40">
        <v>4150</v>
      </c>
      <c r="H116" s="40">
        <f t="shared" si="5"/>
        <v>30</v>
      </c>
      <c r="I116" s="28">
        <v>43309</v>
      </c>
      <c r="J116" s="38">
        <f t="shared" ca="1" si="6"/>
        <v>56</v>
      </c>
      <c r="K116" s="38">
        <f t="shared" ca="1" si="7"/>
        <v>0</v>
      </c>
      <c r="L116" s="40">
        <v>15</v>
      </c>
      <c r="M116" s="40">
        <f t="shared" si="8"/>
        <v>7.5</v>
      </c>
      <c r="N116" s="40">
        <f t="shared" ca="1" si="9"/>
        <v>37.5</v>
      </c>
      <c r="O116" s="26" t="s">
        <v>713</v>
      </c>
      <c r="P116" s="26" t="s">
        <v>714</v>
      </c>
      <c r="Q116" s="26" t="s">
        <v>715</v>
      </c>
      <c r="R116" s="28">
        <v>43626</v>
      </c>
      <c r="S116" s="27">
        <v>2776</v>
      </c>
      <c r="T116" s="29">
        <v>45</v>
      </c>
    </row>
    <row r="117" spans="1:20" x14ac:dyDescent="0.35">
      <c r="A117" s="30">
        <v>116</v>
      </c>
      <c r="B117" s="31" t="s">
        <v>716</v>
      </c>
      <c r="C117" s="31" t="s">
        <v>717</v>
      </c>
      <c r="D117" s="31" t="s">
        <v>718</v>
      </c>
      <c r="E117" s="31" t="s">
        <v>62</v>
      </c>
      <c r="F117" s="31" t="s">
        <v>49</v>
      </c>
      <c r="G117" s="41">
        <v>4151</v>
      </c>
      <c r="H117" s="40">
        <f t="shared" si="5"/>
        <v>30</v>
      </c>
      <c r="I117" s="33">
        <v>43978</v>
      </c>
      <c r="J117" s="38">
        <f t="shared" ca="1" si="6"/>
        <v>34</v>
      </c>
      <c r="K117" s="38">
        <f t="shared" ca="1" si="7"/>
        <v>0</v>
      </c>
      <c r="L117" s="41">
        <v>3</v>
      </c>
      <c r="M117" s="40">
        <f t="shared" si="8"/>
        <v>1.5</v>
      </c>
      <c r="N117" s="40">
        <f t="shared" ca="1" si="9"/>
        <v>31.5</v>
      </c>
      <c r="O117" s="31" t="s">
        <v>719</v>
      </c>
      <c r="P117" s="31" t="s">
        <v>720</v>
      </c>
      <c r="Q117" s="31" t="s">
        <v>157</v>
      </c>
      <c r="R117" s="33">
        <v>44623</v>
      </c>
      <c r="S117" s="32">
        <v>158</v>
      </c>
      <c r="T117" s="34">
        <v>21</v>
      </c>
    </row>
    <row r="118" spans="1:20" x14ac:dyDescent="0.35">
      <c r="A118" s="25">
        <v>117</v>
      </c>
      <c r="B118" s="26" t="s">
        <v>721</v>
      </c>
      <c r="C118" s="26" t="s">
        <v>722</v>
      </c>
      <c r="D118" s="26" t="s">
        <v>723</v>
      </c>
      <c r="E118" s="26" t="s">
        <v>62</v>
      </c>
      <c r="F118" s="26" t="s">
        <v>49</v>
      </c>
      <c r="G118" s="40">
        <v>4739</v>
      </c>
      <c r="H118" s="40">
        <f t="shared" si="5"/>
        <v>30</v>
      </c>
      <c r="I118" s="28">
        <v>44489</v>
      </c>
      <c r="J118" s="38">
        <f t="shared" ca="1" si="6"/>
        <v>17</v>
      </c>
      <c r="K118" s="38">
        <f t="shared" ca="1" si="7"/>
        <v>1</v>
      </c>
      <c r="L118" s="40">
        <v>12</v>
      </c>
      <c r="M118" s="40">
        <f t="shared" si="8"/>
        <v>6</v>
      </c>
      <c r="N118" s="40">
        <f t="shared" ca="1" si="9"/>
        <v>37</v>
      </c>
      <c r="O118" s="26" t="s">
        <v>724</v>
      </c>
      <c r="P118" s="26" t="s">
        <v>725</v>
      </c>
      <c r="Q118" s="26" t="s">
        <v>108</v>
      </c>
      <c r="R118" s="28">
        <v>43690</v>
      </c>
      <c r="S118" s="27">
        <v>1904</v>
      </c>
      <c r="T118" s="29">
        <v>178</v>
      </c>
    </row>
    <row r="119" spans="1:20" x14ac:dyDescent="0.35">
      <c r="A119" s="30">
        <v>118</v>
      </c>
      <c r="B119" s="31" t="s">
        <v>726</v>
      </c>
      <c r="C119" s="31" t="s">
        <v>727</v>
      </c>
      <c r="D119" s="31" t="s">
        <v>728</v>
      </c>
      <c r="E119" s="31" t="s">
        <v>62</v>
      </c>
      <c r="F119" s="31" t="s">
        <v>49</v>
      </c>
      <c r="G119" s="41">
        <v>3353</v>
      </c>
      <c r="H119" s="40">
        <f t="shared" si="5"/>
        <v>30</v>
      </c>
      <c r="I119" s="33">
        <v>44251</v>
      </c>
      <c r="J119" s="38">
        <f t="shared" ca="1" si="6"/>
        <v>25</v>
      </c>
      <c r="K119" s="38">
        <f t="shared" ca="1" si="7"/>
        <v>0</v>
      </c>
      <c r="L119" s="41">
        <v>3</v>
      </c>
      <c r="M119" s="40">
        <f t="shared" si="8"/>
        <v>1.5</v>
      </c>
      <c r="N119" s="40">
        <f t="shared" ca="1" si="9"/>
        <v>31.5</v>
      </c>
      <c r="O119" s="31" t="s">
        <v>280</v>
      </c>
      <c r="P119" s="31" t="s">
        <v>588</v>
      </c>
      <c r="Q119" s="31" t="s">
        <v>589</v>
      </c>
      <c r="R119" s="33">
        <v>44238</v>
      </c>
      <c r="S119" s="32">
        <v>563</v>
      </c>
      <c r="T119" s="34">
        <v>91</v>
      </c>
    </row>
    <row r="120" spans="1:20" x14ac:dyDescent="0.35">
      <c r="A120" s="25">
        <v>119</v>
      </c>
      <c r="B120" s="26" t="s">
        <v>729</v>
      </c>
      <c r="C120" s="26" t="s">
        <v>730</v>
      </c>
      <c r="D120" s="26" t="s">
        <v>731</v>
      </c>
      <c r="E120" s="26" t="s">
        <v>62</v>
      </c>
      <c r="F120" s="26" t="s">
        <v>49</v>
      </c>
      <c r="G120" s="40">
        <v>697</v>
      </c>
      <c r="H120" s="40">
        <f t="shared" si="5"/>
        <v>10</v>
      </c>
      <c r="I120" s="28">
        <v>43647</v>
      </c>
      <c r="J120" s="38">
        <f t="shared" ca="1" si="6"/>
        <v>45</v>
      </c>
      <c r="K120" s="38">
        <f t="shared" ca="1" si="7"/>
        <v>0</v>
      </c>
      <c r="L120" s="40">
        <v>20</v>
      </c>
      <c r="M120" s="40">
        <f t="shared" si="8"/>
        <v>10</v>
      </c>
      <c r="N120" s="40">
        <f t="shared" ca="1" si="9"/>
        <v>20</v>
      </c>
      <c r="O120" s="26" t="s">
        <v>732</v>
      </c>
      <c r="P120" s="26" t="s">
        <v>733</v>
      </c>
      <c r="Q120" s="26" t="s">
        <v>734</v>
      </c>
      <c r="R120" s="28">
        <v>44130</v>
      </c>
      <c r="S120" s="27">
        <v>1363</v>
      </c>
      <c r="T120" s="29">
        <v>25</v>
      </c>
    </row>
    <row r="121" spans="1:20" x14ac:dyDescent="0.35">
      <c r="A121" s="30">
        <v>120</v>
      </c>
      <c r="B121" s="31" t="s">
        <v>735</v>
      </c>
      <c r="C121" s="31" t="s">
        <v>736</v>
      </c>
      <c r="D121" s="31" t="s">
        <v>737</v>
      </c>
      <c r="E121" s="31" t="s">
        <v>48</v>
      </c>
      <c r="F121" s="31" t="s">
        <v>203</v>
      </c>
      <c r="G121" s="41">
        <v>1800</v>
      </c>
      <c r="H121" s="40">
        <f t="shared" si="5"/>
        <v>20</v>
      </c>
      <c r="I121" s="33">
        <v>44472</v>
      </c>
      <c r="J121" s="38">
        <f t="shared" ca="1" si="6"/>
        <v>18</v>
      </c>
      <c r="K121" s="38">
        <f t="shared" ca="1" si="7"/>
        <v>1</v>
      </c>
      <c r="L121" s="41">
        <v>8</v>
      </c>
      <c r="M121" s="40">
        <f t="shared" si="8"/>
        <v>4</v>
      </c>
      <c r="N121" s="40">
        <f t="shared" ca="1" si="9"/>
        <v>25</v>
      </c>
      <c r="O121" s="31" t="s">
        <v>738</v>
      </c>
      <c r="P121" s="31" t="s">
        <v>739</v>
      </c>
      <c r="Q121" s="31" t="s">
        <v>740</v>
      </c>
      <c r="R121" s="33">
        <v>44659</v>
      </c>
      <c r="S121" s="32">
        <v>3625</v>
      </c>
      <c r="T121" s="34">
        <v>191</v>
      </c>
    </row>
    <row r="122" spans="1:20" x14ac:dyDescent="0.35">
      <c r="A122" s="25">
        <v>121</v>
      </c>
      <c r="B122" s="26" t="s">
        <v>741</v>
      </c>
      <c r="C122" s="26" t="s">
        <v>742</v>
      </c>
      <c r="D122" s="26" t="s">
        <v>743</v>
      </c>
      <c r="E122" s="26" t="s">
        <v>48</v>
      </c>
      <c r="F122" s="26" t="s">
        <v>49</v>
      </c>
      <c r="G122" s="40">
        <v>556</v>
      </c>
      <c r="H122" s="40">
        <f t="shared" si="5"/>
        <v>10</v>
      </c>
      <c r="I122" s="28">
        <v>43346</v>
      </c>
      <c r="J122" s="38">
        <f t="shared" ca="1" si="6"/>
        <v>55</v>
      </c>
      <c r="K122" s="38">
        <f t="shared" ca="1" si="7"/>
        <v>0</v>
      </c>
      <c r="L122" s="40">
        <v>23</v>
      </c>
      <c r="M122" s="40">
        <f t="shared" si="8"/>
        <v>11.5</v>
      </c>
      <c r="N122" s="40">
        <f t="shared" ca="1" si="9"/>
        <v>21.5</v>
      </c>
      <c r="O122" s="26" t="s">
        <v>744</v>
      </c>
      <c r="P122" s="26" t="s">
        <v>745</v>
      </c>
      <c r="Q122" s="26" t="s">
        <v>746</v>
      </c>
      <c r="R122" s="28">
        <v>43545</v>
      </c>
      <c r="S122" s="27">
        <v>1434</v>
      </c>
      <c r="T122" s="29">
        <v>97</v>
      </c>
    </row>
    <row r="123" spans="1:20" x14ac:dyDescent="0.35">
      <c r="A123" s="30">
        <v>122</v>
      </c>
      <c r="B123" s="31" t="s">
        <v>747</v>
      </c>
      <c r="C123" s="31" t="s">
        <v>748</v>
      </c>
      <c r="D123" s="31" t="s">
        <v>749</v>
      </c>
      <c r="E123" s="31" t="s">
        <v>62</v>
      </c>
      <c r="F123" s="31" t="s">
        <v>49</v>
      </c>
      <c r="G123" s="41">
        <v>1184</v>
      </c>
      <c r="H123" s="40">
        <f t="shared" si="5"/>
        <v>20</v>
      </c>
      <c r="I123" s="33">
        <v>44093</v>
      </c>
      <c r="J123" s="38">
        <f t="shared" ca="1" si="6"/>
        <v>30</v>
      </c>
      <c r="K123" s="38">
        <f t="shared" ca="1" si="7"/>
        <v>0</v>
      </c>
      <c r="L123" s="41">
        <v>28</v>
      </c>
      <c r="M123" s="40">
        <f t="shared" si="8"/>
        <v>14</v>
      </c>
      <c r="N123" s="40">
        <f t="shared" ca="1" si="9"/>
        <v>34</v>
      </c>
      <c r="O123" s="31" t="s">
        <v>750</v>
      </c>
      <c r="P123" s="31" t="s">
        <v>751</v>
      </c>
      <c r="Q123" s="31" t="s">
        <v>752</v>
      </c>
      <c r="R123" s="33">
        <v>43532</v>
      </c>
      <c r="S123" s="32">
        <v>2952</v>
      </c>
      <c r="T123" s="34">
        <v>115</v>
      </c>
    </row>
    <row r="124" spans="1:20" x14ac:dyDescent="0.35">
      <c r="A124" s="25">
        <v>123</v>
      </c>
      <c r="B124" s="26" t="s">
        <v>753</v>
      </c>
      <c r="C124" s="26" t="s">
        <v>754</v>
      </c>
      <c r="D124" s="26" t="s">
        <v>755</v>
      </c>
      <c r="E124" s="26" t="s">
        <v>62</v>
      </c>
      <c r="F124" s="26" t="s">
        <v>49</v>
      </c>
      <c r="G124" s="40">
        <v>2657</v>
      </c>
      <c r="H124" s="40">
        <f t="shared" si="5"/>
        <v>20</v>
      </c>
      <c r="I124" s="28">
        <v>43916</v>
      </c>
      <c r="J124" s="38">
        <f t="shared" ca="1" si="6"/>
        <v>36</v>
      </c>
      <c r="K124" s="38">
        <f t="shared" ca="1" si="7"/>
        <v>0</v>
      </c>
      <c r="L124" s="40">
        <v>6</v>
      </c>
      <c r="M124" s="40">
        <f t="shared" si="8"/>
        <v>3</v>
      </c>
      <c r="N124" s="40">
        <f t="shared" ca="1" si="9"/>
        <v>23</v>
      </c>
      <c r="O124" s="26" t="s">
        <v>119</v>
      </c>
      <c r="P124" s="26" t="s">
        <v>756</v>
      </c>
      <c r="Q124" s="26" t="s">
        <v>102</v>
      </c>
      <c r="R124" s="28">
        <v>44553</v>
      </c>
      <c r="S124" s="27">
        <v>2393</v>
      </c>
      <c r="T124" s="29">
        <v>208</v>
      </c>
    </row>
    <row r="125" spans="1:20" x14ac:dyDescent="0.35">
      <c r="A125" s="30">
        <v>124</v>
      </c>
      <c r="B125" s="31" t="s">
        <v>757</v>
      </c>
      <c r="C125" s="31" t="s">
        <v>758</v>
      </c>
      <c r="D125" s="31" t="s">
        <v>759</v>
      </c>
      <c r="E125" s="31" t="s">
        <v>48</v>
      </c>
      <c r="F125" s="31" t="s">
        <v>49</v>
      </c>
      <c r="G125" s="41">
        <v>4835</v>
      </c>
      <c r="H125" s="40">
        <f t="shared" si="5"/>
        <v>30</v>
      </c>
      <c r="I125" s="33">
        <v>43521</v>
      </c>
      <c r="J125" s="38">
        <f t="shared" ca="1" si="6"/>
        <v>49</v>
      </c>
      <c r="K125" s="38">
        <f t="shared" ca="1" si="7"/>
        <v>0</v>
      </c>
      <c r="L125" s="41">
        <v>23</v>
      </c>
      <c r="M125" s="40">
        <f t="shared" si="8"/>
        <v>11.5</v>
      </c>
      <c r="N125" s="40">
        <f t="shared" ca="1" si="9"/>
        <v>41.5</v>
      </c>
      <c r="O125" s="31" t="s">
        <v>760</v>
      </c>
      <c r="P125" s="31" t="s">
        <v>761</v>
      </c>
      <c r="Q125" s="31" t="s">
        <v>276</v>
      </c>
      <c r="R125" s="33">
        <v>44653</v>
      </c>
      <c r="S125" s="32">
        <v>4425</v>
      </c>
      <c r="T125" s="34">
        <v>240</v>
      </c>
    </row>
    <row r="126" spans="1:20" x14ac:dyDescent="0.35">
      <c r="A126" s="25">
        <v>125</v>
      </c>
      <c r="B126" s="26" t="s">
        <v>762</v>
      </c>
      <c r="C126" s="26" t="s">
        <v>763</v>
      </c>
      <c r="D126" s="26" t="s">
        <v>764</v>
      </c>
      <c r="E126" s="26" t="s">
        <v>62</v>
      </c>
      <c r="F126" s="26" t="s">
        <v>49</v>
      </c>
      <c r="G126" s="40">
        <v>1232</v>
      </c>
      <c r="H126" s="40">
        <f t="shared" si="5"/>
        <v>20</v>
      </c>
      <c r="I126" s="28">
        <v>43108</v>
      </c>
      <c r="J126" s="38">
        <f t="shared" ca="1" si="6"/>
        <v>62</v>
      </c>
      <c r="K126" s="38">
        <f t="shared" ca="1" si="7"/>
        <v>0</v>
      </c>
      <c r="L126" s="40">
        <v>17</v>
      </c>
      <c r="M126" s="40">
        <f t="shared" si="8"/>
        <v>8.5</v>
      </c>
      <c r="N126" s="40">
        <f t="shared" ca="1" si="9"/>
        <v>28.5</v>
      </c>
      <c r="O126" s="26" t="s">
        <v>765</v>
      </c>
      <c r="P126" s="26" t="s">
        <v>766</v>
      </c>
      <c r="Q126" s="26" t="s">
        <v>767</v>
      </c>
      <c r="R126" s="28">
        <v>44528</v>
      </c>
      <c r="S126" s="27">
        <v>2191</v>
      </c>
      <c r="T126" s="29">
        <v>69</v>
      </c>
    </row>
    <row r="127" spans="1:20" x14ac:dyDescent="0.35">
      <c r="A127" s="30">
        <v>126</v>
      </c>
      <c r="B127" s="31" t="s">
        <v>768</v>
      </c>
      <c r="C127" s="31" t="s">
        <v>769</v>
      </c>
      <c r="D127" s="31" t="s">
        <v>770</v>
      </c>
      <c r="E127" s="31" t="s">
        <v>62</v>
      </c>
      <c r="F127" s="31" t="s">
        <v>49</v>
      </c>
      <c r="G127" s="41">
        <v>4428</v>
      </c>
      <c r="H127" s="40">
        <f t="shared" si="5"/>
        <v>30</v>
      </c>
      <c r="I127" s="33">
        <v>44713</v>
      </c>
      <c r="J127" s="38">
        <f t="shared" ca="1" si="6"/>
        <v>10</v>
      </c>
      <c r="K127" s="38">
        <f t="shared" ca="1" si="7"/>
        <v>5</v>
      </c>
      <c r="L127" s="41">
        <v>1</v>
      </c>
      <c r="M127" s="40">
        <f t="shared" si="8"/>
        <v>0.5</v>
      </c>
      <c r="N127" s="40">
        <f t="shared" ca="1" si="9"/>
        <v>35.5</v>
      </c>
      <c r="O127" s="31" t="s">
        <v>771</v>
      </c>
      <c r="P127" s="31" t="s">
        <v>772</v>
      </c>
      <c r="Q127" s="31" t="s">
        <v>773</v>
      </c>
      <c r="R127" s="33">
        <v>44401</v>
      </c>
      <c r="S127" s="32">
        <v>3531</v>
      </c>
      <c r="T127" s="34">
        <v>185</v>
      </c>
    </row>
    <row r="128" spans="1:20" x14ac:dyDescent="0.35">
      <c r="A128" s="25">
        <v>127</v>
      </c>
      <c r="B128" s="26" t="s">
        <v>774</v>
      </c>
      <c r="C128" s="26" t="s">
        <v>775</v>
      </c>
      <c r="D128" s="26" t="s">
        <v>776</v>
      </c>
      <c r="E128" s="26" t="s">
        <v>62</v>
      </c>
      <c r="F128" s="26" t="s">
        <v>203</v>
      </c>
      <c r="G128" s="40">
        <v>4589</v>
      </c>
      <c r="H128" s="40">
        <f t="shared" si="5"/>
        <v>30</v>
      </c>
      <c r="I128" s="28">
        <v>44737</v>
      </c>
      <c r="J128" s="38">
        <f t="shared" ca="1" si="6"/>
        <v>9</v>
      </c>
      <c r="K128" s="38">
        <f t="shared" ca="1" si="7"/>
        <v>5</v>
      </c>
      <c r="L128" s="40">
        <v>2</v>
      </c>
      <c r="M128" s="40">
        <f t="shared" si="8"/>
        <v>1</v>
      </c>
      <c r="N128" s="40">
        <f t="shared" ca="1" si="9"/>
        <v>36</v>
      </c>
      <c r="O128" s="26" t="s">
        <v>777</v>
      </c>
      <c r="P128" s="26" t="s">
        <v>778</v>
      </c>
      <c r="Q128" s="26" t="s">
        <v>779</v>
      </c>
      <c r="R128" s="28">
        <v>44289</v>
      </c>
      <c r="S128" s="27">
        <v>1576</v>
      </c>
      <c r="T128" s="29">
        <v>162</v>
      </c>
    </row>
    <row r="129" spans="1:20" x14ac:dyDescent="0.35">
      <c r="A129" s="30">
        <v>128</v>
      </c>
      <c r="B129" s="31" t="s">
        <v>780</v>
      </c>
      <c r="C129" s="31" t="s">
        <v>781</v>
      </c>
      <c r="D129" s="31" t="s">
        <v>782</v>
      </c>
      <c r="E129" s="31" t="s">
        <v>62</v>
      </c>
      <c r="F129" s="31" t="s">
        <v>49</v>
      </c>
      <c r="G129" s="41">
        <v>4053</v>
      </c>
      <c r="H129" s="40">
        <f t="shared" si="5"/>
        <v>30</v>
      </c>
      <c r="I129" s="33">
        <v>44630</v>
      </c>
      <c r="J129" s="38">
        <f t="shared" ca="1" si="6"/>
        <v>12</v>
      </c>
      <c r="K129" s="38">
        <f t="shared" ca="1" si="7"/>
        <v>5</v>
      </c>
      <c r="L129" s="41">
        <v>30</v>
      </c>
      <c r="M129" s="40">
        <f t="shared" si="8"/>
        <v>15</v>
      </c>
      <c r="N129" s="40">
        <f t="shared" ca="1" si="9"/>
        <v>50</v>
      </c>
      <c r="O129" s="31" t="s">
        <v>610</v>
      </c>
      <c r="P129" s="31" t="s">
        <v>783</v>
      </c>
      <c r="Q129" s="31" t="s">
        <v>784</v>
      </c>
      <c r="R129" s="33">
        <v>43578</v>
      </c>
      <c r="S129" s="32">
        <v>1264</v>
      </c>
      <c r="T129" s="34">
        <v>94</v>
      </c>
    </row>
    <row r="130" spans="1:20" x14ac:dyDescent="0.35">
      <c r="A130" s="25">
        <v>129</v>
      </c>
      <c r="B130" s="26" t="s">
        <v>785</v>
      </c>
      <c r="C130" s="26" t="s">
        <v>786</v>
      </c>
      <c r="D130" s="26" t="s">
        <v>787</v>
      </c>
      <c r="E130" s="26" t="s">
        <v>62</v>
      </c>
      <c r="F130" s="26" t="s">
        <v>125</v>
      </c>
      <c r="G130" s="40">
        <v>707</v>
      </c>
      <c r="H130" s="40">
        <f t="shared" si="5"/>
        <v>10</v>
      </c>
      <c r="I130" s="28">
        <v>43214</v>
      </c>
      <c r="J130" s="38">
        <f t="shared" ca="1" si="6"/>
        <v>59</v>
      </c>
      <c r="K130" s="38">
        <f t="shared" ca="1" si="7"/>
        <v>0</v>
      </c>
      <c r="L130" s="40">
        <v>20</v>
      </c>
      <c r="M130" s="40">
        <f t="shared" si="8"/>
        <v>10</v>
      </c>
      <c r="N130" s="40">
        <f t="shared" ca="1" si="9"/>
        <v>20</v>
      </c>
      <c r="O130" s="26" t="s">
        <v>788</v>
      </c>
      <c r="P130" s="26" t="s">
        <v>789</v>
      </c>
      <c r="Q130" s="26" t="s">
        <v>790</v>
      </c>
      <c r="R130" s="28">
        <v>44186</v>
      </c>
      <c r="S130" s="27">
        <v>3442</v>
      </c>
      <c r="T130" s="29">
        <v>152</v>
      </c>
    </row>
    <row r="131" spans="1:20" x14ac:dyDescent="0.35">
      <c r="A131" s="30">
        <v>130</v>
      </c>
      <c r="B131" s="31" t="s">
        <v>791</v>
      </c>
      <c r="C131" s="31" t="s">
        <v>792</v>
      </c>
      <c r="D131" s="31" t="s">
        <v>793</v>
      </c>
      <c r="E131" s="31" t="s">
        <v>48</v>
      </c>
      <c r="F131" s="31" t="s">
        <v>49</v>
      </c>
      <c r="G131" s="41">
        <v>2424</v>
      </c>
      <c r="H131" s="40">
        <f t="shared" ref="H131:H194" si="10">IF(G131&lt;=100,1,IF(G131&lt;=500,5,IF(G131&lt;=1000,10,IF(G131&lt;=3000,20,30))))</f>
        <v>20</v>
      </c>
      <c r="I131" s="33">
        <v>44654</v>
      </c>
      <c r="J131" s="38">
        <f t="shared" ref="J131:J194" ca="1" si="11">DATEDIF(I131,TODAY(),"M")</f>
        <v>12</v>
      </c>
      <c r="K131" s="38">
        <f t="shared" ref="K131:K194" ca="1" si="12">IF(J131&lt;=3,20,
IF(J131&lt;=6,10,
IF(J131&lt;=12,5,
IF(J131&lt;=24,1,0))))</f>
        <v>5</v>
      </c>
      <c r="L131" s="41">
        <v>30</v>
      </c>
      <c r="M131" s="40">
        <f t="shared" ref="M131:M194" si="13">L131*0.5</f>
        <v>15</v>
      </c>
      <c r="N131" s="40">
        <f t="shared" ref="N131:N194" ca="1" si="14">SUM(H131,K131,M131)</f>
        <v>40</v>
      </c>
      <c r="O131" s="31" t="s">
        <v>794</v>
      </c>
      <c r="P131" s="31" t="s">
        <v>795</v>
      </c>
      <c r="Q131" s="31" t="s">
        <v>796</v>
      </c>
      <c r="R131" s="33">
        <v>44262</v>
      </c>
      <c r="S131" s="32">
        <v>1425</v>
      </c>
      <c r="T131" s="34">
        <v>66</v>
      </c>
    </row>
    <row r="132" spans="1:20" x14ac:dyDescent="0.35">
      <c r="A132" s="25">
        <v>131</v>
      </c>
      <c r="B132" s="26" t="s">
        <v>797</v>
      </c>
      <c r="C132" s="26" t="s">
        <v>798</v>
      </c>
      <c r="D132" s="26" t="s">
        <v>799</v>
      </c>
      <c r="E132" s="26" t="s">
        <v>62</v>
      </c>
      <c r="F132" s="26" t="s">
        <v>49</v>
      </c>
      <c r="G132" s="40">
        <v>2277</v>
      </c>
      <c r="H132" s="40">
        <f t="shared" si="10"/>
        <v>20</v>
      </c>
      <c r="I132" s="28">
        <v>44721</v>
      </c>
      <c r="J132" s="38">
        <f t="shared" ca="1" si="11"/>
        <v>9</v>
      </c>
      <c r="K132" s="38">
        <f t="shared" ca="1" si="12"/>
        <v>5</v>
      </c>
      <c r="L132" s="40">
        <v>25</v>
      </c>
      <c r="M132" s="40">
        <f t="shared" si="13"/>
        <v>12.5</v>
      </c>
      <c r="N132" s="40">
        <f t="shared" ca="1" si="14"/>
        <v>37.5</v>
      </c>
      <c r="O132" s="26" t="s">
        <v>800</v>
      </c>
      <c r="P132" s="26" t="s">
        <v>801</v>
      </c>
      <c r="Q132" s="26" t="s">
        <v>802</v>
      </c>
      <c r="R132" s="28">
        <v>44591</v>
      </c>
      <c r="S132" s="27">
        <v>1772</v>
      </c>
      <c r="T132" s="29">
        <v>138</v>
      </c>
    </row>
    <row r="133" spans="1:20" x14ac:dyDescent="0.35">
      <c r="A133" s="30">
        <v>132</v>
      </c>
      <c r="B133" s="31" t="s">
        <v>803</v>
      </c>
      <c r="C133" s="31" t="s">
        <v>804</v>
      </c>
      <c r="D133" s="31" t="s">
        <v>805</v>
      </c>
      <c r="E133" s="31" t="s">
        <v>48</v>
      </c>
      <c r="F133" s="31" t="s">
        <v>49</v>
      </c>
      <c r="G133" s="41">
        <v>4145</v>
      </c>
      <c r="H133" s="40">
        <f t="shared" si="10"/>
        <v>30</v>
      </c>
      <c r="I133" s="33">
        <v>43136</v>
      </c>
      <c r="J133" s="38">
        <f t="shared" ca="1" si="11"/>
        <v>61</v>
      </c>
      <c r="K133" s="38">
        <f t="shared" ca="1" si="12"/>
        <v>0</v>
      </c>
      <c r="L133" s="41">
        <v>0</v>
      </c>
      <c r="M133" s="40">
        <f t="shared" si="13"/>
        <v>0</v>
      </c>
      <c r="N133" s="40">
        <f t="shared" ca="1" si="14"/>
        <v>30</v>
      </c>
      <c r="O133" s="31" t="s">
        <v>806</v>
      </c>
      <c r="P133" s="31" t="s">
        <v>807</v>
      </c>
      <c r="Q133" s="31" t="s">
        <v>676</v>
      </c>
      <c r="R133" s="33">
        <v>44024</v>
      </c>
      <c r="S133" s="32">
        <v>2375</v>
      </c>
      <c r="T133" s="34">
        <v>237</v>
      </c>
    </row>
    <row r="134" spans="1:20" x14ac:dyDescent="0.35">
      <c r="A134" s="25">
        <v>133</v>
      </c>
      <c r="B134" s="26" t="s">
        <v>808</v>
      </c>
      <c r="C134" s="26" t="s">
        <v>809</v>
      </c>
      <c r="D134" s="26" t="s">
        <v>810</v>
      </c>
      <c r="E134" s="26" t="s">
        <v>62</v>
      </c>
      <c r="F134" s="26" t="s">
        <v>49</v>
      </c>
      <c r="G134" s="40">
        <v>2241</v>
      </c>
      <c r="H134" s="40">
        <f t="shared" si="10"/>
        <v>20</v>
      </c>
      <c r="I134" s="28">
        <v>44492</v>
      </c>
      <c r="J134" s="38">
        <f t="shared" ca="1" si="11"/>
        <v>17</v>
      </c>
      <c r="K134" s="38">
        <f t="shared" ca="1" si="12"/>
        <v>1</v>
      </c>
      <c r="L134" s="40">
        <v>24</v>
      </c>
      <c r="M134" s="40">
        <f t="shared" si="13"/>
        <v>12</v>
      </c>
      <c r="N134" s="40">
        <f t="shared" ca="1" si="14"/>
        <v>33</v>
      </c>
      <c r="O134" s="26" t="s">
        <v>811</v>
      </c>
      <c r="P134" s="26" t="s">
        <v>812</v>
      </c>
      <c r="Q134" s="26" t="s">
        <v>438</v>
      </c>
      <c r="R134" s="28">
        <v>43807</v>
      </c>
      <c r="S134" s="27">
        <v>700</v>
      </c>
      <c r="T134" s="29">
        <v>115</v>
      </c>
    </row>
    <row r="135" spans="1:20" x14ac:dyDescent="0.35">
      <c r="A135" s="30">
        <v>134</v>
      </c>
      <c r="B135" s="31" t="s">
        <v>813</v>
      </c>
      <c r="C135" s="31" t="s">
        <v>814</v>
      </c>
      <c r="D135" s="31" t="s">
        <v>815</v>
      </c>
      <c r="E135" s="31" t="s">
        <v>62</v>
      </c>
      <c r="F135" s="31" t="s">
        <v>49</v>
      </c>
      <c r="G135" s="41">
        <v>3434</v>
      </c>
      <c r="H135" s="40">
        <f t="shared" si="10"/>
        <v>30</v>
      </c>
      <c r="I135" s="33">
        <v>43377</v>
      </c>
      <c r="J135" s="38">
        <f t="shared" ca="1" si="11"/>
        <v>54</v>
      </c>
      <c r="K135" s="38">
        <f t="shared" ca="1" si="12"/>
        <v>0</v>
      </c>
      <c r="L135" s="41">
        <v>2</v>
      </c>
      <c r="M135" s="40">
        <f t="shared" si="13"/>
        <v>1</v>
      </c>
      <c r="N135" s="40">
        <f t="shared" ca="1" si="14"/>
        <v>31</v>
      </c>
      <c r="O135" s="31" t="s">
        <v>132</v>
      </c>
      <c r="P135" s="31" t="s">
        <v>816</v>
      </c>
      <c r="Q135" s="31" t="s">
        <v>817</v>
      </c>
      <c r="R135" s="33">
        <v>44245</v>
      </c>
      <c r="S135" s="32">
        <v>4685</v>
      </c>
      <c r="T135" s="34">
        <v>61</v>
      </c>
    </row>
    <row r="136" spans="1:20" x14ac:dyDescent="0.35">
      <c r="A136" s="25">
        <v>135</v>
      </c>
      <c r="B136" s="26" t="s">
        <v>818</v>
      </c>
      <c r="C136" s="26" t="s">
        <v>819</v>
      </c>
      <c r="D136" s="26" t="s">
        <v>820</v>
      </c>
      <c r="E136" s="26" t="s">
        <v>48</v>
      </c>
      <c r="F136" s="26" t="s">
        <v>63</v>
      </c>
      <c r="G136" s="40">
        <v>2606</v>
      </c>
      <c r="H136" s="40">
        <f t="shared" si="10"/>
        <v>20</v>
      </c>
      <c r="I136" s="28">
        <v>44062</v>
      </c>
      <c r="J136" s="38">
        <f t="shared" ca="1" si="11"/>
        <v>31</v>
      </c>
      <c r="K136" s="38">
        <f t="shared" ca="1" si="12"/>
        <v>0</v>
      </c>
      <c r="L136" s="40">
        <v>22</v>
      </c>
      <c r="M136" s="40">
        <f t="shared" si="13"/>
        <v>11</v>
      </c>
      <c r="N136" s="40">
        <f t="shared" ca="1" si="14"/>
        <v>31</v>
      </c>
      <c r="O136" s="26" t="s">
        <v>821</v>
      </c>
      <c r="P136" s="26" t="s">
        <v>822</v>
      </c>
      <c r="Q136" s="26" t="s">
        <v>823</v>
      </c>
      <c r="R136" s="28">
        <v>43537</v>
      </c>
      <c r="S136" s="27">
        <v>3997</v>
      </c>
      <c r="T136" s="29">
        <v>20</v>
      </c>
    </row>
    <row r="137" spans="1:20" x14ac:dyDescent="0.35">
      <c r="A137" s="30">
        <v>136</v>
      </c>
      <c r="B137" s="31" t="s">
        <v>824</v>
      </c>
      <c r="C137" s="31" t="s">
        <v>825</v>
      </c>
      <c r="D137" s="31" t="s">
        <v>826</v>
      </c>
      <c r="E137" s="31" t="s">
        <v>62</v>
      </c>
      <c r="F137" s="31" t="s">
        <v>49</v>
      </c>
      <c r="G137" s="41">
        <v>516</v>
      </c>
      <c r="H137" s="40">
        <f t="shared" si="10"/>
        <v>10</v>
      </c>
      <c r="I137" s="33">
        <v>44329</v>
      </c>
      <c r="J137" s="38">
        <f t="shared" ca="1" si="11"/>
        <v>22</v>
      </c>
      <c r="K137" s="38">
        <f t="shared" ca="1" si="12"/>
        <v>1</v>
      </c>
      <c r="L137" s="41">
        <v>1</v>
      </c>
      <c r="M137" s="40">
        <f t="shared" si="13"/>
        <v>0.5</v>
      </c>
      <c r="N137" s="40">
        <f t="shared" ca="1" si="14"/>
        <v>11.5</v>
      </c>
      <c r="O137" s="31" t="s">
        <v>56</v>
      </c>
      <c r="P137" s="31" t="s">
        <v>827</v>
      </c>
      <c r="Q137" s="31" t="s">
        <v>828</v>
      </c>
      <c r="R137" s="33">
        <v>44349</v>
      </c>
      <c r="S137" s="32">
        <v>2311</v>
      </c>
      <c r="T137" s="34">
        <v>236</v>
      </c>
    </row>
    <row r="138" spans="1:20" x14ac:dyDescent="0.35">
      <c r="A138" s="25">
        <v>137</v>
      </c>
      <c r="B138" s="26" t="s">
        <v>829</v>
      </c>
      <c r="C138" s="26" t="s">
        <v>830</v>
      </c>
      <c r="D138" s="26" t="s">
        <v>831</v>
      </c>
      <c r="E138" s="26" t="s">
        <v>62</v>
      </c>
      <c r="F138" s="26" t="s">
        <v>125</v>
      </c>
      <c r="G138" s="40">
        <v>3421</v>
      </c>
      <c r="H138" s="40">
        <f t="shared" si="10"/>
        <v>30</v>
      </c>
      <c r="I138" s="28">
        <v>43394</v>
      </c>
      <c r="J138" s="38">
        <f t="shared" ca="1" si="11"/>
        <v>53</v>
      </c>
      <c r="K138" s="38">
        <f t="shared" ca="1" si="12"/>
        <v>0</v>
      </c>
      <c r="L138" s="40">
        <v>5</v>
      </c>
      <c r="M138" s="40">
        <f t="shared" si="13"/>
        <v>2.5</v>
      </c>
      <c r="N138" s="40">
        <f t="shared" ca="1" si="14"/>
        <v>32.5</v>
      </c>
      <c r="O138" s="26" t="s">
        <v>832</v>
      </c>
      <c r="P138" s="26" t="s">
        <v>833</v>
      </c>
      <c r="Q138" s="26" t="s">
        <v>834</v>
      </c>
      <c r="R138" s="28">
        <v>43127</v>
      </c>
      <c r="S138" s="27">
        <v>3485</v>
      </c>
      <c r="T138" s="29">
        <v>80</v>
      </c>
    </row>
    <row r="139" spans="1:20" x14ac:dyDescent="0.35">
      <c r="A139" s="30">
        <v>138</v>
      </c>
      <c r="B139" s="31" t="s">
        <v>835</v>
      </c>
      <c r="C139" s="31" t="s">
        <v>836</v>
      </c>
      <c r="D139" s="31" t="s">
        <v>837</v>
      </c>
      <c r="E139" s="31" t="s">
        <v>62</v>
      </c>
      <c r="F139" s="31" t="s">
        <v>49</v>
      </c>
      <c r="G139" s="41">
        <v>4541</v>
      </c>
      <c r="H139" s="40">
        <f t="shared" si="10"/>
        <v>30</v>
      </c>
      <c r="I139" s="33">
        <v>43354</v>
      </c>
      <c r="J139" s="38">
        <f t="shared" ca="1" si="11"/>
        <v>54</v>
      </c>
      <c r="K139" s="38">
        <f t="shared" ca="1" si="12"/>
        <v>0</v>
      </c>
      <c r="L139" s="41">
        <v>5</v>
      </c>
      <c r="M139" s="40">
        <f t="shared" si="13"/>
        <v>2.5</v>
      </c>
      <c r="N139" s="40">
        <f t="shared" ca="1" si="14"/>
        <v>32.5</v>
      </c>
      <c r="O139" s="31" t="s">
        <v>297</v>
      </c>
      <c r="P139" s="31" t="s">
        <v>838</v>
      </c>
      <c r="Q139" s="31" t="s">
        <v>839</v>
      </c>
      <c r="R139" s="33">
        <v>44507</v>
      </c>
      <c r="S139" s="32">
        <v>4648</v>
      </c>
      <c r="T139" s="34">
        <v>36</v>
      </c>
    </row>
    <row r="140" spans="1:20" x14ac:dyDescent="0.35">
      <c r="A140" s="25">
        <v>139</v>
      </c>
      <c r="B140" s="26" t="s">
        <v>840</v>
      </c>
      <c r="C140" s="26" t="s">
        <v>841</v>
      </c>
      <c r="D140" s="26" t="s">
        <v>842</v>
      </c>
      <c r="E140" s="26" t="s">
        <v>48</v>
      </c>
      <c r="F140" s="26" t="s">
        <v>112</v>
      </c>
      <c r="G140" s="40">
        <v>603</v>
      </c>
      <c r="H140" s="40">
        <f t="shared" si="10"/>
        <v>10</v>
      </c>
      <c r="I140" s="28">
        <v>43798</v>
      </c>
      <c r="J140" s="38">
        <f t="shared" ca="1" si="11"/>
        <v>40</v>
      </c>
      <c r="K140" s="38">
        <f t="shared" ca="1" si="12"/>
        <v>0</v>
      </c>
      <c r="L140" s="40">
        <v>18</v>
      </c>
      <c r="M140" s="40">
        <f t="shared" si="13"/>
        <v>9</v>
      </c>
      <c r="N140" s="40">
        <f t="shared" ca="1" si="14"/>
        <v>19</v>
      </c>
      <c r="O140" s="26" t="s">
        <v>843</v>
      </c>
      <c r="P140" s="26" t="s">
        <v>844</v>
      </c>
      <c r="Q140" s="26" t="s">
        <v>845</v>
      </c>
      <c r="R140" s="28">
        <v>44713</v>
      </c>
      <c r="S140" s="27">
        <v>269</v>
      </c>
      <c r="T140" s="29">
        <v>218</v>
      </c>
    </row>
    <row r="141" spans="1:20" x14ac:dyDescent="0.35">
      <c r="A141" s="30">
        <v>140</v>
      </c>
      <c r="B141" s="31" t="s">
        <v>846</v>
      </c>
      <c r="C141" s="31" t="s">
        <v>847</v>
      </c>
      <c r="D141" s="31" t="s">
        <v>848</v>
      </c>
      <c r="E141" s="31" t="s">
        <v>62</v>
      </c>
      <c r="F141" s="31" t="s">
        <v>49</v>
      </c>
      <c r="G141" s="41">
        <v>3328</v>
      </c>
      <c r="H141" s="40">
        <f t="shared" si="10"/>
        <v>30</v>
      </c>
      <c r="I141" s="33">
        <v>44128</v>
      </c>
      <c r="J141" s="38">
        <f t="shared" ca="1" si="11"/>
        <v>29</v>
      </c>
      <c r="K141" s="38">
        <f t="shared" ca="1" si="12"/>
        <v>0</v>
      </c>
      <c r="L141" s="41">
        <v>8</v>
      </c>
      <c r="M141" s="40">
        <f t="shared" si="13"/>
        <v>4</v>
      </c>
      <c r="N141" s="40">
        <f t="shared" ca="1" si="14"/>
        <v>34</v>
      </c>
      <c r="O141" s="31" t="s">
        <v>849</v>
      </c>
      <c r="P141" s="31" t="s">
        <v>850</v>
      </c>
      <c r="Q141" s="31" t="s">
        <v>851</v>
      </c>
      <c r="R141" s="33">
        <v>44719</v>
      </c>
      <c r="S141" s="32">
        <v>2547</v>
      </c>
      <c r="T141" s="34">
        <v>146</v>
      </c>
    </row>
    <row r="142" spans="1:20" x14ac:dyDescent="0.35">
      <c r="A142" s="25">
        <v>141</v>
      </c>
      <c r="B142" s="26" t="s">
        <v>852</v>
      </c>
      <c r="C142" s="26" t="s">
        <v>853</v>
      </c>
      <c r="D142" s="26" t="s">
        <v>854</v>
      </c>
      <c r="E142" s="26" t="s">
        <v>62</v>
      </c>
      <c r="F142" s="26" t="s">
        <v>49</v>
      </c>
      <c r="G142" s="40">
        <v>3598</v>
      </c>
      <c r="H142" s="40">
        <f t="shared" si="10"/>
        <v>30</v>
      </c>
      <c r="I142" s="28">
        <v>44351</v>
      </c>
      <c r="J142" s="38">
        <f t="shared" ca="1" si="11"/>
        <v>22</v>
      </c>
      <c r="K142" s="38">
        <f t="shared" ca="1" si="12"/>
        <v>1</v>
      </c>
      <c r="L142" s="40">
        <v>25</v>
      </c>
      <c r="M142" s="40">
        <f t="shared" si="13"/>
        <v>12.5</v>
      </c>
      <c r="N142" s="40">
        <f t="shared" ca="1" si="14"/>
        <v>43.5</v>
      </c>
      <c r="O142" s="26" t="s">
        <v>610</v>
      </c>
      <c r="P142" s="26" t="s">
        <v>855</v>
      </c>
      <c r="Q142" s="26" t="s">
        <v>427</v>
      </c>
      <c r="R142" s="28">
        <v>44192</v>
      </c>
      <c r="S142" s="27">
        <v>4398</v>
      </c>
      <c r="T142" s="29">
        <v>64</v>
      </c>
    </row>
    <row r="143" spans="1:20" x14ac:dyDescent="0.35">
      <c r="A143" s="30">
        <v>142</v>
      </c>
      <c r="B143" s="31" t="s">
        <v>856</v>
      </c>
      <c r="C143" s="31" t="s">
        <v>857</v>
      </c>
      <c r="D143" s="31" t="s">
        <v>858</v>
      </c>
      <c r="E143" s="31" t="s">
        <v>62</v>
      </c>
      <c r="F143" s="31" t="s">
        <v>203</v>
      </c>
      <c r="G143" s="41">
        <v>3692</v>
      </c>
      <c r="H143" s="40">
        <f t="shared" si="10"/>
        <v>30</v>
      </c>
      <c r="I143" s="33">
        <v>44464</v>
      </c>
      <c r="J143" s="38">
        <f t="shared" ca="1" si="11"/>
        <v>18</v>
      </c>
      <c r="K143" s="38">
        <f t="shared" ca="1" si="12"/>
        <v>1</v>
      </c>
      <c r="L143" s="41">
        <v>22</v>
      </c>
      <c r="M143" s="40">
        <f t="shared" si="13"/>
        <v>11</v>
      </c>
      <c r="N143" s="40">
        <f t="shared" ca="1" si="14"/>
        <v>42</v>
      </c>
      <c r="O143" s="31" t="s">
        <v>859</v>
      </c>
      <c r="P143" s="31" t="s">
        <v>860</v>
      </c>
      <c r="Q143" s="31" t="s">
        <v>861</v>
      </c>
      <c r="R143" s="33">
        <v>44035</v>
      </c>
      <c r="S143" s="32">
        <v>1976</v>
      </c>
      <c r="T143" s="34">
        <v>207</v>
      </c>
    </row>
    <row r="144" spans="1:20" x14ac:dyDescent="0.35">
      <c r="A144" s="25">
        <v>143</v>
      </c>
      <c r="B144" s="26" t="s">
        <v>862</v>
      </c>
      <c r="C144" s="26" t="s">
        <v>863</v>
      </c>
      <c r="D144" s="26" t="s">
        <v>864</v>
      </c>
      <c r="E144" s="26" t="s">
        <v>62</v>
      </c>
      <c r="F144" s="26" t="s">
        <v>49</v>
      </c>
      <c r="G144" s="40">
        <v>3620</v>
      </c>
      <c r="H144" s="40">
        <f t="shared" si="10"/>
        <v>30</v>
      </c>
      <c r="I144" s="28">
        <v>44385</v>
      </c>
      <c r="J144" s="38">
        <f t="shared" ca="1" si="11"/>
        <v>20</v>
      </c>
      <c r="K144" s="38">
        <f t="shared" ca="1" si="12"/>
        <v>1</v>
      </c>
      <c r="L144" s="40">
        <v>2</v>
      </c>
      <c r="M144" s="40">
        <f t="shared" si="13"/>
        <v>1</v>
      </c>
      <c r="N144" s="40">
        <f t="shared" ca="1" si="14"/>
        <v>32</v>
      </c>
      <c r="O144" s="26" t="s">
        <v>865</v>
      </c>
      <c r="P144" s="26" t="s">
        <v>866</v>
      </c>
      <c r="Q144" s="26" t="s">
        <v>867</v>
      </c>
      <c r="R144" s="28">
        <v>43436</v>
      </c>
      <c r="S144" s="27">
        <v>2602</v>
      </c>
      <c r="T144" s="29">
        <v>57</v>
      </c>
    </row>
    <row r="145" spans="1:20" x14ac:dyDescent="0.35">
      <c r="A145" s="30">
        <v>144</v>
      </c>
      <c r="B145" s="31" t="s">
        <v>868</v>
      </c>
      <c r="C145" s="31" t="s">
        <v>869</v>
      </c>
      <c r="D145" s="31" t="s">
        <v>870</v>
      </c>
      <c r="E145" s="31" t="s">
        <v>62</v>
      </c>
      <c r="F145" s="31" t="s">
        <v>49</v>
      </c>
      <c r="G145" s="41">
        <v>3094</v>
      </c>
      <c r="H145" s="40">
        <f t="shared" si="10"/>
        <v>30</v>
      </c>
      <c r="I145" s="33">
        <v>43853</v>
      </c>
      <c r="J145" s="38">
        <f t="shared" ca="1" si="11"/>
        <v>38</v>
      </c>
      <c r="K145" s="38">
        <f t="shared" ca="1" si="12"/>
        <v>0</v>
      </c>
      <c r="L145" s="41">
        <v>26</v>
      </c>
      <c r="M145" s="40">
        <f t="shared" si="13"/>
        <v>13</v>
      </c>
      <c r="N145" s="40">
        <f t="shared" ca="1" si="14"/>
        <v>43</v>
      </c>
      <c r="O145" s="31" t="s">
        <v>707</v>
      </c>
      <c r="P145" s="31" t="s">
        <v>871</v>
      </c>
      <c r="Q145" s="31" t="s">
        <v>872</v>
      </c>
      <c r="R145" s="33">
        <v>44194</v>
      </c>
      <c r="S145" s="32">
        <v>1245</v>
      </c>
      <c r="T145" s="34">
        <v>13</v>
      </c>
    </row>
    <row r="146" spans="1:20" x14ac:dyDescent="0.35">
      <c r="A146" s="25">
        <v>145</v>
      </c>
      <c r="B146" s="26" t="s">
        <v>873</v>
      </c>
      <c r="C146" s="26" t="s">
        <v>874</v>
      </c>
      <c r="D146" s="26" t="s">
        <v>875</v>
      </c>
      <c r="E146" s="26" t="s">
        <v>62</v>
      </c>
      <c r="F146" s="26" t="s">
        <v>178</v>
      </c>
      <c r="G146" s="40">
        <v>4579</v>
      </c>
      <c r="H146" s="40">
        <f t="shared" si="10"/>
        <v>30</v>
      </c>
      <c r="I146" s="28">
        <v>44895</v>
      </c>
      <c r="J146" s="38">
        <f t="shared" ca="1" si="11"/>
        <v>4</v>
      </c>
      <c r="K146" s="38">
        <f t="shared" ca="1" si="12"/>
        <v>10</v>
      </c>
      <c r="L146" s="40">
        <v>8</v>
      </c>
      <c r="M146" s="40">
        <f t="shared" si="13"/>
        <v>4</v>
      </c>
      <c r="N146" s="40">
        <f t="shared" ca="1" si="14"/>
        <v>44</v>
      </c>
      <c r="O146" s="26" t="s">
        <v>876</v>
      </c>
      <c r="P146" s="26" t="s">
        <v>877</v>
      </c>
      <c r="Q146" s="26" t="s">
        <v>878</v>
      </c>
      <c r="R146" s="28">
        <v>43398</v>
      </c>
      <c r="S146" s="27">
        <v>2629</v>
      </c>
      <c r="T146" s="29">
        <v>231</v>
      </c>
    </row>
    <row r="147" spans="1:20" x14ac:dyDescent="0.35">
      <c r="A147" s="30">
        <v>146</v>
      </c>
      <c r="B147" s="31" t="s">
        <v>879</v>
      </c>
      <c r="C147" s="31" t="s">
        <v>880</v>
      </c>
      <c r="D147" s="31" t="s">
        <v>881</v>
      </c>
      <c r="E147" s="31" t="s">
        <v>62</v>
      </c>
      <c r="F147" s="31" t="s">
        <v>49</v>
      </c>
      <c r="G147" s="41">
        <v>1165</v>
      </c>
      <c r="H147" s="40">
        <f t="shared" si="10"/>
        <v>20</v>
      </c>
      <c r="I147" s="33">
        <v>43278</v>
      </c>
      <c r="J147" s="38">
        <f t="shared" ca="1" si="11"/>
        <v>57</v>
      </c>
      <c r="K147" s="38">
        <f t="shared" ca="1" si="12"/>
        <v>0</v>
      </c>
      <c r="L147" s="41">
        <v>5</v>
      </c>
      <c r="M147" s="40">
        <f t="shared" si="13"/>
        <v>2.5</v>
      </c>
      <c r="N147" s="40">
        <f t="shared" ca="1" si="14"/>
        <v>22.5</v>
      </c>
      <c r="O147" s="31" t="s">
        <v>882</v>
      </c>
      <c r="P147" s="31" t="s">
        <v>883</v>
      </c>
      <c r="Q147" s="31" t="s">
        <v>884</v>
      </c>
      <c r="R147" s="33">
        <v>43777</v>
      </c>
      <c r="S147" s="32">
        <v>4100</v>
      </c>
      <c r="T147" s="34">
        <v>95</v>
      </c>
    </row>
    <row r="148" spans="1:20" x14ac:dyDescent="0.35">
      <c r="A148" s="25">
        <v>147</v>
      </c>
      <c r="B148" s="26" t="s">
        <v>885</v>
      </c>
      <c r="C148" s="26" t="s">
        <v>886</v>
      </c>
      <c r="D148" s="26" t="s">
        <v>887</v>
      </c>
      <c r="E148" s="26" t="s">
        <v>62</v>
      </c>
      <c r="F148" s="26" t="s">
        <v>203</v>
      </c>
      <c r="G148" s="40">
        <v>2142</v>
      </c>
      <c r="H148" s="40">
        <f t="shared" si="10"/>
        <v>20</v>
      </c>
      <c r="I148" s="28">
        <v>44056</v>
      </c>
      <c r="J148" s="38">
        <f t="shared" ca="1" si="11"/>
        <v>31</v>
      </c>
      <c r="K148" s="38">
        <f t="shared" ca="1" si="12"/>
        <v>0</v>
      </c>
      <c r="L148" s="40">
        <v>17</v>
      </c>
      <c r="M148" s="40">
        <f t="shared" si="13"/>
        <v>8.5</v>
      </c>
      <c r="N148" s="40">
        <f t="shared" ca="1" si="14"/>
        <v>28.5</v>
      </c>
      <c r="O148" s="26" t="s">
        <v>888</v>
      </c>
      <c r="P148" s="26" t="s">
        <v>889</v>
      </c>
      <c r="Q148" s="26" t="s">
        <v>890</v>
      </c>
      <c r="R148" s="28">
        <v>43435</v>
      </c>
      <c r="S148" s="27">
        <v>1504</v>
      </c>
      <c r="T148" s="29">
        <v>45</v>
      </c>
    </row>
    <row r="149" spans="1:20" x14ac:dyDescent="0.35">
      <c r="A149" s="30">
        <v>148</v>
      </c>
      <c r="B149" s="31" t="s">
        <v>891</v>
      </c>
      <c r="C149" s="31" t="s">
        <v>892</v>
      </c>
      <c r="D149" s="31" t="s">
        <v>893</v>
      </c>
      <c r="E149" s="31" t="s">
        <v>48</v>
      </c>
      <c r="F149" s="31" t="s">
        <v>125</v>
      </c>
      <c r="G149" s="41">
        <v>322</v>
      </c>
      <c r="H149" s="40">
        <f t="shared" si="10"/>
        <v>5</v>
      </c>
      <c r="I149" s="33">
        <v>43305</v>
      </c>
      <c r="J149" s="38">
        <f t="shared" ca="1" si="11"/>
        <v>56</v>
      </c>
      <c r="K149" s="38">
        <f t="shared" ca="1" si="12"/>
        <v>0</v>
      </c>
      <c r="L149" s="41">
        <v>25</v>
      </c>
      <c r="M149" s="40">
        <f t="shared" si="13"/>
        <v>12.5</v>
      </c>
      <c r="N149" s="40">
        <f t="shared" ca="1" si="14"/>
        <v>17.5</v>
      </c>
      <c r="O149" s="31" t="s">
        <v>894</v>
      </c>
      <c r="P149" s="31" t="s">
        <v>895</v>
      </c>
      <c r="Q149" s="31" t="s">
        <v>361</v>
      </c>
      <c r="R149" s="33">
        <v>44762</v>
      </c>
      <c r="S149" s="32">
        <v>3240</v>
      </c>
      <c r="T149" s="34">
        <v>56</v>
      </c>
    </row>
    <row r="150" spans="1:20" x14ac:dyDescent="0.35">
      <c r="A150" s="25">
        <v>149</v>
      </c>
      <c r="B150" s="26" t="s">
        <v>896</v>
      </c>
      <c r="C150" s="26" t="s">
        <v>897</v>
      </c>
      <c r="D150" s="26" t="s">
        <v>898</v>
      </c>
      <c r="E150" s="26" t="s">
        <v>48</v>
      </c>
      <c r="F150" s="26" t="s">
        <v>49</v>
      </c>
      <c r="G150" s="40">
        <v>3238</v>
      </c>
      <c r="H150" s="40">
        <f t="shared" si="10"/>
        <v>30</v>
      </c>
      <c r="I150" s="28">
        <v>44236</v>
      </c>
      <c r="J150" s="38">
        <f t="shared" ca="1" si="11"/>
        <v>25</v>
      </c>
      <c r="K150" s="38">
        <f t="shared" ca="1" si="12"/>
        <v>0</v>
      </c>
      <c r="L150" s="40">
        <v>7</v>
      </c>
      <c r="M150" s="40">
        <f t="shared" si="13"/>
        <v>3.5</v>
      </c>
      <c r="N150" s="40">
        <f t="shared" ca="1" si="14"/>
        <v>33.5</v>
      </c>
      <c r="O150" s="26" t="s">
        <v>899</v>
      </c>
      <c r="P150" s="26" t="s">
        <v>900</v>
      </c>
      <c r="Q150" s="26" t="s">
        <v>901</v>
      </c>
      <c r="R150" s="28">
        <v>43889</v>
      </c>
      <c r="S150" s="27">
        <v>3799</v>
      </c>
      <c r="T150" s="29">
        <v>50</v>
      </c>
    </row>
    <row r="151" spans="1:20" x14ac:dyDescent="0.35">
      <c r="A151" s="30">
        <v>150</v>
      </c>
      <c r="B151" s="31" t="s">
        <v>902</v>
      </c>
      <c r="C151" s="31" t="s">
        <v>903</v>
      </c>
      <c r="D151" s="31" t="s">
        <v>904</v>
      </c>
      <c r="E151" s="31" t="s">
        <v>48</v>
      </c>
      <c r="F151" s="31" t="s">
        <v>49</v>
      </c>
      <c r="G151" s="41">
        <v>1174</v>
      </c>
      <c r="H151" s="40">
        <f t="shared" si="10"/>
        <v>20</v>
      </c>
      <c r="I151" s="33">
        <v>44156</v>
      </c>
      <c r="J151" s="38">
        <f t="shared" ca="1" si="11"/>
        <v>28</v>
      </c>
      <c r="K151" s="38">
        <f t="shared" ca="1" si="12"/>
        <v>0</v>
      </c>
      <c r="L151" s="41">
        <v>5</v>
      </c>
      <c r="M151" s="40">
        <f t="shared" si="13"/>
        <v>2.5</v>
      </c>
      <c r="N151" s="40">
        <f t="shared" ca="1" si="14"/>
        <v>22.5</v>
      </c>
      <c r="O151" s="31" t="s">
        <v>905</v>
      </c>
      <c r="P151" s="31" t="s">
        <v>906</v>
      </c>
      <c r="Q151" s="31" t="s">
        <v>907</v>
      </c>
      <c r="R151" s="33">
        <v>43155</v>
      </c>
      <c r="S151" s="32">
        <v>255</v>
      </c>
      <c r="T151" s="34">
        <v>86</v>
      </c>
    </row>
    <row r="152" spans="1:20" x14ac:dyDescent="0.35">
      <c r="A152" s="25">
        <v>151</v>
      </c>
      <c r="B152" s="26" t="s">
        <v>908</v>
      </c>
      <c r="C152" s="26" t="s">
        <v>909</v>
      </c>
      <c r="D152" s="26" t="s">
        <v>910</v>
      </c>
      <c r="E152" s="26" t="s">
        <v>48</v>
      </c>
      <c r="F152" s="26" t="s">
        <v>49</v>
      </c>
      <c r="G152" s="40">
        <v>4522</v>
      </c>
      <c r="H152" s="40">
        <f t="shared" si="10"/>
        <v>30</v>
      </c>
      <c r="I152" s="28">
        <v>44193</v>
      </c>
      <c r="J152" s="38">
        <f t="shared" ca="1" si="11"/>
        <v>27</v>
      </c>
      <c r="K152" s="38">
        <f t="shared" ca="1" si="12"/>
        <v>0</v>
      </c>
      <c r="L152" s="40">
        <v>24</v>
      </c>
      <c r="M152" s="40">
        <f t="shared" si="13"/>
        <v>12</v>
      </c>
      <c r="N152" s="40">
        <f t="shared" ca="1" si="14"/>
        <v>42</v>
      </c>
      <c r="O152" s="26" t="s">
        <v>911</v>
      </c>
      <c r="P152" s="26" t="s">
        <v>912</v>
      </c>
      <c r="Q152" s="26" t="s">
        <v>913</v>
      </c>
      <c r="R152" s="28">
        <v>44009</v>
      </c>
      <c r="S152" s="27">
        <v>382</v>
      </c>
      <c r="T152" s="29">
        <v>161</v>
      </c>
    </row>
    <row r="153" spans="1:20" x14ac:dyDescent="0.35">
      <c r="A153" s="30">
        <v>152</v>
      </c>
      <c r="B153" s="31" t="s">
        <v>914</v>
      </c>
      <c r="C153" s="31" t="s">
        <v>915</v>
      </c>
      <c r="D153" s="31" t="s">
        <v>916</v>
      </c>
      <c r="E153" s="31" t="s">
        <v>62</v>
      </c>
      <c r="F153" s="31" t="s">
        <v>49</v>
      </c>
      <c r="G153" s="41">
        <v>2033</v>
      </c>
      <c r="H153" s="40">
        <f t="shared" si="10"/>
        <v>20</v>
      </c>
      <c r="I153" s="33">
        <v>44729</v>
      </c>
      <c r="J153" s="38">
        <f t="shared" ca="1" si="11"/>
        <v>9</v>
      </c>
      <c r="K153" s="38">
        <f t="shared" ca="1" si="12"/>
        <v>5</v>
      </c>
      <c r="L153" s="41">
        <v>21</v>
      </c>
      <c r="M153" s="40">
        <f t="shared" si="13"/>
        <v>10.5</v>
      </c>
      <c r="N153" s="40">
        <f t="shared" ca="1" si="14"/>
        <v>35.5</v>
      </c>
      <c r="O153" s="31" t="s">
        <v>82</v>
      </c>
      <c r="P153" s="31" t="s">
        <v>917</v>
      </c>
      <c r="Q153" s="31" t="s">
        <v>918</v>
      </c>
      <c r="R153" s="33">
        <v>44508</v>
      </c>
      <c r="S153" s="32">
        <v>2489</v>
      </c>
      <c r="T153" s="34">
        <v>21</v>
      </c>
    </row>
    <row r="154" spans="1:20" x14ac:dyDescent="0.35">
      <c r="A154" s="25">
        <v>153</v>
      </c>
      <c r="B154" s="26" t="s">
        <v>919</v>
      </c>
      <c r="C154" s="26" t="s">
        <v>920</v>
      </c>
      <c r="D154" s="26" t="s">
        <v>921</v>
      </c>
      <c r="E154" s="26" t="s">
        <v>48</v>
      </c>
      <c r="F154" s="26" t="s">
        <v>49</v>
      </c>
      <c r="G154" s="40">
        <v>2424</v>
      </c>
      <c r="H154" s="40">
        <f t="shared" si="10"/>
        <v>20</v>
      </c>
      <c r="I154" s="28">
        <v>44815</v>
      </c>
      <c r="J154" s="38">
        <f t="shared" ca="1" si="11"/>
        <v>6</v>
      </c>
      <c r="K154" s="38">
        <f t="shared" ca="1" si="12"/>
        <v>10</v>
      </c>
      <c r="L154" s="40">
        <v>28</v>
      </c>
      <c r="M154" s="40">
        <f t="shared" si="13"/>
        <v>14</v>
      </c>
      <c r="N154" s="40">
        <f t="shared" ca="1" si="14"/>
        <v>44</v>
      </c>
      <c r="O154" s="26" t="s">
        <v>922</v>
      </c>
      <c r="P154" s="26" t="s">
        <v>923</v>
      </c>
      <c r="Q154" s="26" t="s">
        <v>924</v>
      </c>
      <c r="R154" s="28">
        <v>44763</v>
      </c>
      <c r="S154" s="27">
        <v>442</v>
      </c>
      <c r="T154" s="29">
        <v>8</v>
      </c>
    </row>
    <row r="155" spans="1:20" x14ac:dyDescent="0.35">
      <c r="A155" s="30">
        <v>154</v>
      </c>
      <c r="B155" s="31" t="s">
        <v>925</v>
      </c>
      <c r="C155" s="31" t="s">
        <v>926</v>
      </c>
      <c r="D155" s="31" t="s">
        <v>927</v>
      </c>
      <c r="E155" s="31" t="s">
        <v>62</v>
      </c>
      <c r="F155" s="31" t="s">
        <v>49</v>
      </c>
      <c r="G155" s="41">
        <v>3033</v>
      </c>
      <c r="H155" s="40">
        <f t="shared" si="10"/>
        <v>30</v>
      </c>
      <c r="I155" s="33">
        <v>44317</v>
      </c>
      <c r="J155" s="38">
        <f t="shared" ca="1" si="11"/>
        <v>23</v>
      </c>
      <c r="K155" s="38">
        <f t="shared" ca="1" si="12"/>
        <v>1</v>
      </c>
      <c r="L155" s="41">
        <v>15</v>
      </c>
      <c r="M155" s="40">
        <f t="shared" si="13"/>
        <v>7.5</v>
      </c>
      <c r="N155" s="40">
        <f t="shared" ca="1" si="14"/>
        <v>38.5</v>
      </c>
      <c r="O155" s="31" t="s">
        <v>707</v>
      </c>
      <c r="P155" s="31" t="s">
        <v>928</v>
      </c>
      <c r="Q155" s="31" t="s">
        <v>929</v>
      </c>
      <c r="R155" s="33">
        <v>43360</v>
      </c>
      <c r="S155" s="32">
        <v>1365</v>
      </c>
      <c r="T155" s="34">
        <v>209</v>
      </c>
    </row>
    <row r="156" spans="1:20" x14ac:dyDescent="0.35">
      <c r="A156" s="25">
        <v>155</v>
      </c>
      <c r="B156" s="26" t="s">
        <v>930</v>
      </c>
      <c r="C156" s="26" t="s">
        <v>931</v>
      </c>
      <c r="D156" s="26" t="s">
        <v>932</v>
      </c>
      <c r="E156" s="26" t="s">
        <v>48</v>
      </c>
      <c r="F156" s="26" t="s">
        <v>49</v>
      </c>
      <c r="G156" s="40">
        <v>466</v>
      </c>
      <c r="H156" s="40">
        <f t="shared" si="10"/>
        <v>5</v>
      </c>
      <c r="I156" s="28">
        <v>44481</v>
      </c>
      <c r="J156" s="38">
        <f t="shared" ca="1" si="11"/>
        <v>17</v>
      </c>
      <c r="K156" s="38">
        <f t="shared" ca="1" si="12"/>
        <v>1</v>
      </c>
      <c r="L156" s="40">
        <v>6</v>
      </c>
      <c r="M156" s="40">
        <f t="shared" si="13"/>
        <v>3</v>
      </c>
      <c r="N156" s="40">
        <f t="shared" ca="1" si="14"/>
        <v>9</v>
      </c>
      <c r="O156" s="26" t="s">
        <v>933</v>
      </c>
      <c r="P156" s="26" t="s">
        <v>934</v>
      </c>
      <c r="Q156" s="26" t="s">
        <v>935</v>
      </c>
      <c r="R156" s="28">
        <v>44447</v>
      </c>
      <c r="S156" s="27">
        <v>1236</v>
      </c>
      <c r="T156" s="29">
        <v>105</v>
      </c>
    </row>
    <row r="157" spans="1:20" x14ac:dyDescent="0.35">
      <c r="A157" s="30">
        <v>156</v>
      </c>
      <c r="B157" s="31" t="s">
        <v>936</v>
      </c>
      <c r="C157" s="31" t="s">
        <v>937</v>
      </c>
      <c r="D157" s="31" t="s">
        <v>938</v>
      </c>
      <c r="E157" s="31" t="s">
        <v>48</v>
      </c>
      <c r="F157" s="31" t="s">
        <v>49</v>
      </c>
      <c r="G157" s="41">
        <v>3474</v>
      </c>
      <c r="H157" s="40">
        <f t="shared" si="10"/>
        <v>30</v>
      </c>
      <c r="I157" s="33">
        <v>44114</v>
      </c>
      <c r="J157" s="38">
        <f t="shared" ca="1" si="11"/>
        <v>29</v>
      </c>
      <c r="K157" s="38">
        <f t="shared" ca="1" si="12"/>
        <v>0</v>
      </c>
      <c r="L157" s="41">
        <v>19</v>
      </c>
      <c r="M157" s="40">
        <f t="shared" si="13"/>
        <v>9.5</v>
      </c>
      <c r="N157" s="40">
        <f t="shared" ca="1" si="14"/>
        <v>39.5</v>
      </c>
      <c r="O157" s="31" t="s">
        <v>939</v>
      </c>
      <c r="P157" s="31" t="s">
        <v>940</v>
      </c>
      <c r="Q157" s="31" t="s">
        <v>187</v>
      </c>
      <c r="R157" s="33">
        <v>43717</v>
      </c>
      <c r="S157" s="32">
        <v>2324</v>
      </c>
      <c r="T157" s="34">
        <v>191</v>
      </c>
    </row>
    <row r="158" spans="1:20" x14ac:dyDescent="0.35">
      <c r="A158" s="25">
        <v>157</v>
      </c>
      <c r="B158" s="26" t="s">
        <v>941</v>
      </c>
      <c r="C158" s="26" t="s">
        <v>942</v>
      </c>
      <c r="D158" s="26" t="s">
        <v>943</v>
      </c>
      <c r="E158" s="26" t="s">
        <v>62</v>
      </c>
      <c r="F158" s="26" t="s">
        <v>125</v>
      </c>
      <c r="G158" s="40">
        <v>1641</v>
      </c>
      <c r="H158" s="40">
        <f t="shared" si="10"/>
        <v>20</v>
      </c>
      <c r="I158" s="28">
        <v>44601</v>
      </c>
      <c r="J158" s="38">
        <f t="shared" ca="1" si="11"/>
        <v>13</v>
      </c>
      <c r="K158" s="38">
        <f t="shared" ca="1" si="12"/>
        <v>1</v>
      </c>
      <c r="L158" s="40">
        <v>8</v>
      </c>
      <c r="M158" s="40">
        <f t="shared" si="13"/>
        <v>4</v>
      </c>
      <c r="N158" s="40">
        <f t="shared" ca="1" si="14"/>
        <v>25</v>
      </c>
      <c r="O158" s="26" t="s">
        <v>332</v>
      </c>
      <c r="P158" s="26" t="s">
        <v>944</v>
      </c>
      <c r="Q158" s="26" t="s">
        <v>945</v>
      </c>
      <c r="R158" s="28">
        <v>44624</v>
      </c>
      <c r="S158" s="27">
        <v>3017</v>
      </c>
      <c r="T158" s="29">
        <v>79</v>
      </c>
    </row>
    <row r="159" spans="1:20" x14ac:dyDescent="0.35">
      <c r="A159" s="30">
        <v>158</v>
      </c>
      <c r="B159" s="31" t="s">
        <v>946</v>
      </c>
      <c r="C159" s="31" t="s">
        <v>947</v>
      </c>
      <c r="D159" s="31" t="s">
        <v>948</v>
      </c>
      <c r="E159" s="31" t="s">
        <v>48</v>
      </c>
      <c r="F159" s="31" t="s">
        <v>49</v>
      </c>
      <c r="G159" s="41">
        <v>82</v>
      </c>
      <c r="H159" s="40">
        <f t="shared" si="10"/>
        <v>1</v>
      </c>
      <c r="I159" s="33">
        <v>44390</v>
      </c>
      <c r="J159" s="38">
        <f t="shared" ca="1" si="11"/>
        <v>20</v>
      </c>
      <c r="K159" s="38">
        <f t="shared" ca="1" si="12"/>
        <v>1</v>
      </c>
      <c r="L159" s="41">
        <v>8</v>
      </c>
      <c r="M159" s="40">
        <f t="shared" si="13"/>
        <v>4</v>
      </c>
      <c r="N159" s="40">
        <f t="shared" ca="1" si="14"/>
        <v>6</v>
      </c>
      <c r="O159" s="31" t="s">
        <v>949</v>
      </c>
      <c r="P159" s="31" t="s">
        <v>950</v>
      </c>
      <c r="Q159" s="31" t="s">
        <v>951</v>
      </c>
      <c r="R159" s="33">
        <v>43972</v>
      </c>
      <c r="S159" s="32">
        <v>1277</v>
      </c>
      <c r="T159" s="34">
        <v>85</v>
      </c>
    </row>
    <row r="160" spans="1:20" x14ac:dyDescent="0.35">
      <c r="A160" s="25">
        <v>159</v>
      </c>
      <c r="B160" s="26" t="s">
        <v>952</v>
      </c>
      <c r="C160" s="26" t="s">
        <v>953</v>
      </c>
      <c r="D160" s="26" t="s">
        <v>954</v>
      </c>
      <c r="E160" s="26" t="s">
        <v>48</v>
      </c>
      <c r="F160" s="26" t="s">
        <v>125</v>
      </c>
      <c r="G160" s="40">
        <v>4613</v>
      </c>
      <c r="H160" s="40">
        <f t="shared" si="10"/>
        <v>30</v>
      </c>
      <c r="I160" s="28">
        <v>44471</v>
      </c>
      <c r="J160" s="38">
        <f t="shared" ca="1" si="11"/>
        <v>18</v>
      </c>
      <c r="K160" s="38">
        <f t="shared" ca="1" si="12"/>
        <v>1</v>
      </c>
      <c r="L160" s="40">
        <v>10</v>
      </c>
      <c r="M160" s="40">
        <f t="shared" si="13"/>
        <v>5</v>
      </c>
      <c r="N160" s="40">
        <f t="shared" ca="1" si="14"/>
        <v>36</v>
      </c>
      <c r="O160" s="26" t="s">
        <v>955</v>
      </c>
      <c r="P160" s="26" t="s">
        <v>4913</v>
      </c>
      <c r="Q160" s="26" t="s">
        <v>956</v>
      </c>
      <c r="R160" s="28">
        <v>43529</v>
      </c>
      <c r="S160" s="27">
        <v>3983</v>
      </c>
      <c r="T160" s="29">
        <v>23</v>
      </c>
    </row>
    <row r="161" spans="1:20" x14ac:dyDescent="0.35">
      <c r="A161" s="30">
        <v>160</v>
      </c>
      <c r="B161" s="31" t="s">
        <v>957</v>
      </c>
      <c r="C161" s="31" t="s">
        <v>958</v>
      </c>
      <c r="D161" s="31" t="s">
        <v>959</v>
      </c>
      <c r="E161" s="31" t="s">
        <v>48</v>
      </c>
      <c r="F161" s="31" t="s">
        <v>49</v>
      </c>
      <c r="G161" s="41">
        <v>447</v>
      </c>
      <c r="H161" s="40">
        <f t="shared" si="10"/>
        <v>5</v>
      </c>
      <c r="I161" s="33">
        <v>44239</v>
      </c>
      <c r="J161" s="38">
        <f t="shared" ca="1" si="11"/>
        <v>25</v>
      </c>
      <c r="K161" s="38">
        <f t="shared" ca="1" si="12"/>
        <v>0</v>
      </c>
      <c r="L161" s="41">
        <v>5</v>
      </c>
      <c r="M161" s="40">
        <f t="shared" si="13"/>
        <v>2.5</v>
      </c>
      <c r="N161" s="40">
        <f t="shared" ca="1" si="14"/>
        <v>7.5</v>
      </c>
      <c r="O161" s="31" t="s">
        <v>960</v>
      </c>
      <c r="P161" s="31" t="s">
        <v>961</v>
      </c>
      <c r="Q161" s="31" t="s">
        <v>962</v>
      </c>
      <c r="R161" s="33">
        <v>44591</v>
      </c>
      <c r="S161" s="32">
        <v>830</v>
      </c>
      <c r="T161" s="34">
        <v>53</v>
      </c>
    </row>
    <row r="162" spans="1:20" x14ac:dyDescent="0.35">
      <c r="A162" s="25">
        <v>161</v>
      </c>
      <c r="B162" s="26" t="s">
        <v>963</v>
      </c>
      <c r="C162" s="26" t="s">
        <v>964</v>
      </c>
      <c r="D162" s="26" t="s">
        <v>965</v>
      </c>
      <c r="E162" s="26" t="s">
        <v>62</v>
      </c>
      <c r="F162" s="26" t="s">
        <v>63</v>
      </c>
      <c r="G162" s="40">
        <v>4724</v>
      </c>
      <c r="H162" s="40">
        <f t="shared" si="10"/>
        <v>30</v>
      </c>
      <c r="I162" s="28">
        <v>44518</v>
      </c>
      <c r="J162" s="38">
        <f t="shared" ca="1" si="11"/>
        <v>16</v>
      </c>
      <c r="K162" s="38">
        <f t="shared" ca="1" si="12"/>
        <v>1</v>
      </c>
      <c r="L162" s="40">
        <v>14</v>
      </c>
      <c r="M162" s="40">
        <f t="shared" si="13"/>
        <v>7</v>
      </c>
      <c r="N162" s="40">
        <f t="shared" ca="1" si="14"/>
        <v>38</v>
      </c>
      <c r="O162" s="26" t="s">
        <v>966</v>
      </c>
      <c r="P162" s="26" t="s">
        <v>967</v>
      </c>
      <c r="Q162" s="26" t="s">
        <v>968</v>
      </c>
      <c r="R162" s="28">
        <v>44788</v>
      </c>
      <c r="S162" s="27">
        <v>1778</v>
      </c>
      <c r="T162" s="29">
        <v>185</v>
      </c>
    </row>
    <row r="163" spans="1:20" x14ac:dyDescent="0.35">
      <c r="A163" s="30">
        <v>162</v>
      </c>
      <c r="B163" s="31" t="s">
        <v>969</v>
      </c>
      <c r="C163" s="31" t="s">
        <v>970</v>
      </c>
      <c r="D163" s="31" t="s">
        <v>971</v>
      </c>
      <c r="E163" s="31" t="s">
        <v>48</v>
      </c>
      <c r="F163" s="31" t="s">
        <v>49</v>
      </c>
      <c r="G163" s="41">
        <v>4746</v>
      </c>
      <c r="H163" s="40">
        <f t="shared" si="10"/>
        <v>30</v>
      </c>
      <c r="I163" s="33">
        <v>44681</v>
      </c>
      <c r="J163" s="38">
        <f t="shared" ca="1" si="11"/>
        <v>11</v>
      </c>
      <c r="K163" s="38">
        <f t="shared" ca="1" si="12"/>
        <v>5</v>
      </c>
      <c r="L163" s="41">
        <v>18</v>
      </c>
      <c r="M163" s="40">
        <f t="shared" si="13"/>
        <v>9</v>
      </c>
      <c r="N163" s="40">
        <f t="shared" ca="1" si="14"/>
        <v>44</v>
      </c>
      <c r="O163" s="31" t="s">
        <v>972</v>
      </c>
      <c r="P163" s="31" t="s">
        <v>973</v>
      </c>
      <c r="Q163" s="31" t="s">
        <v>974</v>
      </c>
      <c r="R163" s="33">
        <v>43335</v>
      </c>
      <c r="S163" s="32">
        <v>1401</v>
      </c>
      <c r="T163" s="34">
        <v>26</v>
      </c>
    </row>
    <row r="164" spans="1:20" x14ac:dyDescent="0.35">
      <c r="A164" s="25">
        <v>163</v>
      </c>
      <c r="B164" s="26" t="s">
        <v>975</v>
      </c>
      <c r="C164" s="26" t="s">
        <v>976</v>
      </c>
      <c r="D164" s="26" t="s">
        <v>977</v>
      </c>
      <c r="E164" s="26" t="s">
        <v>62</v>
      </c>
      <c r="F164" s="26" t="s">
        <v>49</v>
      </c>
      <c r="G164" s="40">
        <v>139</v>
      </c>
      <c r="H164" s="40">
        <f t="shared" si="10"/>
        <v>5</v>
      </c>
      <c r="I164" s="28">
        <v>43119</v>
      </c>
      <c r="J164" s="38">
        <f t="shared" ca="1" si="11"/>
        <v>62</v>
      </c>
      <c r="K164" s="38">
        <f t="shared" ca="1" si="12"/>
        <v>0</v>
      </c>
      <c r="L164" s="40">
        <v>26</v>
      </c>
      <c r="M164" s="40">
        <f t="shared" si="13"/>
        <v>13</v>
      </c>
      <c r="N164" s="40">
        <f t="shared" ca="1" si="14"/>
        <v>18</v>
      </c>
      <c r="O164" s="26" t="s">
        <v>978</v>
      </c>
      <c r="P164" s="26" t="s">
        <v>979</v>
      </c>
      <c r="Q164" s="26" t="s">
        <v>980</v>
      </c>
      <c r="R164" s="28">
        <v>43179</v>
      </c>
      <c r="S164" s="27">
        <v>4921</v>
      </c>
      <c r="T164" s="29">
        <v>112</v>
      </c>
    </row>
    <row r="165" spans="1:20" x14ac:dyDescent="0.35">
      <c r="A165" s="30">
        <v>164</v>
      </c>
      <c r="B165" s="31" t="s">
        <v>981</v>
      </c>
      <c r="C165" s="31" t="s">
        <v>982</v>
      </c>
      <c r="D165" s="31" t="s">
        <v>983</v>
      </c>
      <c r="E165" s="31" t="s">
        <v>62</v>
      </c>
      <c r="F165" s="31" t="s">
        <v>49</v>
      </c>
      <c r="G165" s="41">
        <v>2161</v>
      </c>
      <c r="H165" s="40">
        <f t="shared" si="10"/>
        <v>20</v>
      </c>
      <c r="I165" s="33">
        <v>43839</v>
      </c>
      <c r="J165" s="38">
        <f t="shared" ca="1" si="11"/>
        <v>38</v>
      </c>
      <c r="K165" s="38">
        <f t="shared" ca="1" si="12"/>
        <v>0</v>
      </c>
      <c r="L165" s="41">
        <v>12</v>
      </c>
      <c r="M165" s="40">
        <f t="shared" si="13"/>
        <v>6</v>
      </c>
      <c r="N165" s="40">
        <f t="shared" ca="1" si="14"/>
        <v>26</v>
      </c>
      <c r="O165" s="31" t="s">
        <v>984</v>
      </c>
      <c r="P165" s="31" t="s">
        <v>985</v>
      </c>
      <c r="Q165" s="31" t="s">
        <v>986</v>
      </c>
      <c r="R165" s="33">
        <v>44056</v>
      </c>
      <c r="S165" s="32">
        <v>1197</v>
      </c>
      <c r="T165" s="34">
        <v>122</v>
      </c>
    </row>
    <row r="166" spans="1:20" x14ac:dyDescent="0.35">
      <c r="A166" s="25">
        <v>165</v>
      </c>
      <c r="B166" s="26" t="s">
        <v>987</v>
      </c>
      <c r="C166" s="26" t="s">
        <v>988</v>
      </c>
      <c r="D166" s="26" t="s">
        <v>989</v>
      </c>
      <c r="E166" s="26" t="s">
        <v>48</v>
      </c>
      <c r="F166" s="26" t="s">
        <v>49</v>
      </c>
      <c r="G166" s="40">
        <v>1400</v>
      </c>
      <c r="H166" s="40">
        <f t="shared" si="10"/>
        <v>20</v>
      </c>
      <c r="I166" s="28">
        <v>44111</v>
      </c>
      <c r="J166" s="38">
        <f t="shared" ca="1" si="11"/>
        <v>29</v>
      </c>
      <c r="K166" s="38">
        <f t="shared" ca="1" si="12"/>
        <v>0</v>
      </c>
      <c r="L166" s="40">
        <v>7</v>
      </c>
      <c r="M166" s="40">
        <f t="shared" si="13"/>
        <v>3.5</v>
      </c>
      <c r="N166" s="40">
        <f t="shared" ca="1" si="14"/>
        <v>23.5</v>
      </c>
      <c r="O166" s="26" t="s">
        <v>990</v>
      </c>
      <c r="P166" s="26" t="s">
        <v>991</v>
      </c>
      <c r="Q166" s="26" t="s">
        <v>992</v>
      </c>
      <c r="R166" s="28">
        <v>44272</v>
      </c>
      <c r="S166" s="27">
        <v>621</v>
      </c>
      <c r="T166" s="29">
        <v>128</v>
      </c>
    </row>
    <row r="167" spans="1:20" x14ac:dyDescent="0.35">
      <c r="A167" s="30">
        <v>166</v>
      </c>
      <c r="B167" s="31" t="s">
        <v>993</v>
      </c>
      <c r="C167" s="31" t="s">
        <v>994</v>
      </c>
      <c r="D167" s="31" t="s">
        <v>995</v>
      </c>
      <c r="E167" s="31" t="s">
        <v>62</v>
      </c>
      <c r="F167" s="31" t="s">
        <v>49</v>
      </c>
      <c r="G167" s="41">
        <v>3636</v>
      </c>
      <c r="H167" s="40">
        <f t="shared" si="10"/>
        <v>30</v>
      </c>
      <c r="I167" s="33">
        <v>43372</v>
      </c>
      <c r="J167" s="38">
        <f t="shared" ca="1" si="11"/>
        <v>54</v>
      </c>
      <c r="K167" s="38">
        <f t="shared" ca="1" si="12"/>
        <v>0</v>
      </c>
      <c r="L167" s="41">
        <v>28</v>
      </c>
      <c r="M167" s="40">
        <f t="shared" si="13"/>
        <v>14</v>
      </c>
      <c r="N167" s="40">
        <f t="shared" ca="1" si="14"/>
        <v>44</v>
      </c>
      <c r="O167" s="31" t="s">
        <v>610</v>
      </c>
      <c r="P167" s="31" t="s">
        <v>996</v>
      </c>
      <c r="Q167" s="31" t="s">
        <v>427</v>
      </c>
      <c r="R167" s="33">
        <v>44755</v>
      </c>
      <c r="S167" s="32">
        <v>672</v>
      </c>
      <c r="T167" s="34">
        <v>18</v>
      </c>
    </row>
    <row r="168" spans="1:20" x14ac:dyDescent="0.35">
      <c r="A168" s="25">
        <v>167</v>
      </c>
      <c r="B168" s="26" t="s">
        <v>997</v>
      </c>
      <c r="C168" s="26" t="s">
        <v>998</v>
      </c>
      <c r="D168" s="26" t="s">
        <v>999</v>
      </c>
      <c r="E168" s="26" t="s">
        <v>62</v>
      </c>
      <c r="F168" s="26" t="s">
        <v>49</v>
      </c>
      <c r="G168" s="40">
        <v>1054</v>
      </c>
      <c r="H168" s="40">
        <f t="shared" si="10"/>
        <v>20</v>
      </c>
      <c r="I168" s="28">
        <v>43905</v>
      </c>
      <c r="J168" s="38">
        <f t="shared" ca="1" si="11"/>
        <v>36</v>
      </c>
      <c r="K168" s="38">
        <f t="shared" ca="1" si="12"/>
        <v>0</v>
      </c>
      <c r="L168" s="40">
        <v>17</v>
      </c>
      <c r="M168" s="40">
        <f t="shared" si="13"/>
        <v>8.5</v>
      </c>
      <c r="N168" s="40">
        <f t="shared" ca="1" si="14"/>
        <v>28.5</v>
      </c>
      <c r="O168" s="26" t="s">
        <v>1000</v>
      </c>
      <c r="P168" s="26" t="s">
        <v>1001</v>
      </c>
      <c r="Q168" s="26" t="s">
        <v>1002</v>
      </c>
      <c r="R168" s="28">
        <v>43810</v>
      </c>
      <c r="S168" s="27">
        <v>1386</v>
      </c>
      <c r="T168" s="29">
        <v>95</v>
      </c>
    </row>
    <row r="169" spans="1:20" x14ac:dyDescent="0.35">
      <c r="A169" s="30">
        <v>168</v>
      </c>
      <c r="B169" s="31" t="s">
        <v>1003</v>
      </c>
      <c r="C169" s="31" t="s">
        <v>1004</v>
      </c>
      <c r="D169" s="31" t="s">
        <v>1005</v>
      </c>
      <c r="E169" s="31" t="s">
        <v>62</v>
      </c>
      <c r="F169" s="31" t="s">
        <v>395</v>
      </c>
      <c r="G169" s="41">
        <v>3454</v>
      </c>
      <c r="H169" s="40">
        <f t="shared" si="10"/>
        <v>30</v>
      </c>
      <c r="I169" s="33">
        <v>43965</v>
      </c>
      <c r="J169" s="38">
        <f t="shared" ca="1" si="11"/>
        <v>34</v>
      </c>
      <c r="K169" s="38">
        <f t="shared" ca="1" si="12"/>
        <v>0</v>
      </c>
      <c r="L169" s="41">
        <v>23</v>
      </c>
      <c r="M169" s="40">
        <f t="shared" si="13"/>
        <v>11.5</v>
      </c>
      <c r="N169" s="40">
        <f t="shared" ca="1" si="14"/>
        <v>41.5</v>
      </c>
      <c r="O169" s="31" t="s">
        <v>554</v>
      </c>
      <c r="P169" s="31" t="s">
        <v>1006</v>
      </c>
      <c r="Q169" s="31" t="s">
        <v>1007</v>
      </c>
      <c r="R169" s="33">
        <v>44889</v>
      </c>
      <c r="S169" s="32">
        <v>2068</v>
      </c>
      <c r="T169" s="34">
        <v>132</v>
      </c>
    </row>
    <row r="170" spans="1:20" x14ac:dyDescent="0.35">
      <c r="A170" s="25">
        <v>169</v>
      </c>
      <c r="B170" s="26" t="s">
        <v>1008</v>
      </c>
      <c r="C170" s="26" t="s">
        <v>1009</v>
      </c>
      <c r="D170" s="26" t="s">
        <v>1010</v>
      </c>
      <c r="E170" s="26" t="s">
        <v>62</v>
      </c>
      <c r="F170" s="26" t="s">
        <v>49</v>
      </c>
      <c r="G170" s="40">
        <v>3699</v>
      </c>
      <c r="H170" s="40">
        <f t="shared" si="10"/>
        <v>30</v>
      </c>
      <c r="I170" s="28">
        <v>43534</v>
      </c>
      <c r="J170" s="38">
        <f t="shared" ca="1" si="11"/>
        <v>48</v>
      </c>
      <c r="K170" s="38">
        <f t="shared" ca="1" si="12"/>
        <v>0</v>
      </c>
      <c r="L170" s="40">
        <v>27</v>
      </c>
      <c r="M170" s="40">
        <f t="shared" si="13"/>
        <v>13.5</v>
      </c>
      <c r="N170" s="40">
        <f t="shared" ca="1" si="14"/>
        <v>43.5</v>
      </c>
      <c r="O170" s="26" t="s">
        <v>119</v>
      </c>
      <c r="P170" s="26" t="s">
        <v>1011</v>
      </c>
      <c r="Q170" s="26" t="s">
        <v>1012</v>
      </c>
      <c r="R170" s="28">
        <v>43119</v>
      </c>
      <c r="S170" s="27">
        <v>329</v>
      </c>
      <c r="T170" s="29">
        <v>208</v>
      </c>
    </row>
    <row r="171" spans="1:20" x14ac:dyDescent="0.35">
      <c r="A171" s="30">
        <v>170</v>
      </c>
      <c r="B171" s="31" t="s">
        <v>1013</v>
      </c>
      <c r="C171" s="31" t="s">
        <v>1014</v>
      </c>
      <c r="D171" s="31" t="s">
        <v>1015</v>
      </c>
      <c r="E171" s="31" t="s">
        <v>48</v>
      </c>
      <c r="F171" s="31" t="s">
        <v>49</v>
      </c>
      <c r="G171" s="41">
        <v>4974</v>
      </c>
      <c r="H171" s="40">
        <f t="shared" si="10"/>
        <v>30</v>
      </c>
      <c r="I171" s="33">
        <v>44626</v>
      </c>
      <c r="J171" s="38">
        <f t="shared" ca="1" si="11"/>
        <v>12</v>
      </c>
      <c r="K171" s="38">
        <f t="shared" ca="1" si="12"/>
        <v>5</v>
      </c>
      <c r="L171" s="41">
        <v>5</v>
      </c>
      <c r="M171" s="40">
        <f t="shared" si="13"/>
        <v>2.5</v>
      </c>
      <c r="N171" s="40">
        <f t="shared" ca="1" si="14"/>
        <v>37.5</v>
      </c>
      <c r="O171" s="31" t="s">
        <v>1016</v>
      </c>
      <c r="P171" s="31" t="s">
        <v>1017</v>
      </c>
      <c r="Q171" s="31" t="s">
        <v>1018</v>
      </c>
      <c r="R171" s="33">
        <v>43491</v>
      </c>
      <c r="S171" s="32">
        <v>1025</v>
      </c>
      <c r="T171" s="34">
        <v>60</v>
      </c>
    </row>
    <row r="172" spans="1:20" x14ac:dyDescent="0.35">
      <c r="A172" s="25">
        <v>171</v>
      </c>
      <c r="B172" s="26" t="s">
        <v>1019</v>
      </c>
      <c r="C172" s="26" t="s">
        <v>1020</v>
      </c>
      <c r="D172" s="26" t="s">
        <v>1021</v>
      </c>
      <c r="E172" s="26" t="s">
        <v>62</v>
      </c>
      <c r="F172" s="26" t="s">
        <v>49</v>
      </c>
      <c r="G172" s="40">
        <v>1399</v>
      </c>
      <c r="H172" s="40">
        <f t="shared" si="10"/>
        <v>20</v>
      </c>
      <c r="I172" s="28">
        <v>43491</v>
      </c>
      <c r="J172" s="38">
        <f t="shared" ca="1" si="11"/>
        <v>50</v>
      </c>
      <c r="K172" s="38">
        <f t="shared" ca="1" si="12"/>
        <v>0</v>
      </c>
      <c r="L172" s="40">
        <v>24</v>
      </c>
      <c r="M172" s="40">
        <f t="shared" si="13"/>
        <v>12</v>
      </c>
      <c r="N172" s="40">
        <f t="shared" ca="1" si="14"/>
        <v>32</v>
      </c>
      <c r="O172" s="26" t="s">
        <v>911</v>
      </c>
      <c r="P172" s="26" t="s">
        <v>1022</v>
      </c>
      <c r="Q172" s="26" t="s">
        <v>1023</v>
      </c>
      <c r="R172" s="28">
        <v>43486</v>
      </c>
      <c r="S172" s="27">
        <v>2170</v>
      </c>
      <c r="T172" s="29">
        <v>88</v>
      </c>
    </row>
    <row r="173" spans="1:20" x14ac:dyDescent="0.35">
      <c r="A173" s="30">
        <v>172</v>
      </c>
      <c r="B173" s="31" t="s">
        <v>1024</v>
      </c>
      <c r="C173" s="31" t="s">
        <v>1025</v>
      </c>
      <c r="D173" s="31" t="s">
        <v>1026</v>
      </c>
      <c r="E173" s="31" t="s">
        <v>48</v>
      </c>
      <c r="F173" s="31" t="s">
        <v>49</v>
      </c>
      <c r="G173" s="41">
        <v>1676</v>
      </c>
      <c r="H173" s="40">
        <f t="shared" si="10"/>
        <v>20</v>
      </c>
      <c r="I173" s="33">
        <v>44406</v>
      </c>
      <c r="J173" s="38">
        <f t="shared" ca="1" si="11"/>
        <v>20</v>
      </c>
      <c r="K173" s="38">
        <f t="shared" ca="1" si="12"/>
        <v>1</v>
      </c>
      <c r="L173" s="41">
        <v>3</v>
      </c>
      <c r="M173" s="40">
        <f t="shared" si="13"/>
        <v>1.5</v>
      </c>
      <c r="N173" s="40">
        <f t="shared" ca="1" si="14"/>
        <v>22.5</v>
      </c>
      <c r="O173" s="31" t="s">
        <v>1027</v>
      </c>
      <c r="P173" s="31" t="s">
        <v>1028</v>
      </c>
      <c r="Q173" s="31" t="s">
        <v>270</v>
      </c>
      <c r="R173" s="33">
        <v>44788</v>
      </c>
      <c r="S173" s="32">
        <v>1283</v>
      </c>
      <c r="T173" s="34">
        <v>59</v>
      </c>
    </row>
    <row r="174" spans="1:20" x14ac:dyDescent="0.35">
      <c r="A174" s="25">
        <v>173</v>
      </c>
      <c r="B174" s="26" t="s">
        <v>1029</v>
      </c>
      <c r="C174" s="26" t="s">
        <v>1030</v>
      </c>
      <c r="D174" s="26" t="s">
        <v>1031</v>
      </c>
      <c r="E174" s="26" t="s">
        <v>48</v>
      </c>
      <c r="F174" s="26" t="s">
        <v>49</v>
      </c>
      <c r="G174" s="40">
        <v>1087</v>
      </c>
      <c r="H174" s="40">
        <f t="shared" si="10"/>
        <v>20</v>
      </c>
      <c r="I174" s="28">
        <v>43809</v>
      </c>
      <c r="J174" s="38">
        <f t="shared" ca="1" si="11"/>
        <v>39</v>
      </c>
      <c r="K174" s="38">
        <f t="shared" ca="1" si="12"/>
        <v>0</v>
      </c>
      <c r="L174" s="40">
        <v>26</v>
      </c>
      <c r="M174" s="40">
        <f t="shared" si="13"/>
        <v>13</v>
      </c>
      <c r="N174" s="40">
        <f t="shared" ca="1" si="14"/>
        <v>33</v>
      </c>
      <c r="O174" s="26" t="s">
        <v>1032</v>
      </c>
      <c r="P174" s="26" t="s">
        <v>850</v>
      </c>
      <c r="Q174" s="26" t="s">
        <v>851</v>
      </c>
      <c r="R174" s="28">
        <v>43393</v>
      </c>
      <c r="S174" s="27">
        <v>817</v>
      </c>
      <c r="T174" s="29">
        <v>2</v>
      </c>
    </row>
    <row r="175" spans="1:20" x14ac:dyDescent="0.35">
      <c r="A175" s="30">
        <v>174</v>
      </c>
      <c r="B175" s="31" t="s">
        <v>1033</v>
      </c>
      <c r="C175" s="31" t="s">
        <v>1034</v>
      </c>
      <c r="D175" s="31" t="s">
        <v>1035</v>
      </c>
      <c r="E175" s="31" t="s">
        <v>62</v>
      </c>
      <c r="F175" s="31" t="s">
        <v>49</v>
      </c>
      <c r="G175" s="41">
        <v>2966</v>
      </c>
      <c r="H175" s="40">
        <f t="shared" si="10"/>
        <v>20</v>
      </c>
      <c r="I175" s="33">
        <v>44010</v>
      </c>
      <c r="J175" s="38">
        <f t="shared" ca="1" si="11"/>
        <v>33</v>
      </c>
      <c r="K175" s="38">
        <f t="shared" ca="1" si="12"/>
        <v>0</v>
      </c>
      <c r="L175" s="41">
        <v>4</v>
      </c>
      <c r="M175" s="40">
        <f t="shared" si="13"/>
        <v>2</v>
      </c>
      <c r="N175" s="40">
        <f t="shared" ca="1" si="14"/>
        <v>22</v>
      </c>
      <c r="O175" s="31" t="s">
        <v>132</v>
      </c>
      <c r="P175" s="31" t="s">
        <v>1036</v>
      </c>
      <c r="Q175" s="31" t="s">
        <v>1037</v>
      </c>
      <c r="R175" s="33">
        <v>43241</v>
      </c>
      <c r="S175" s="32">
        <v>1048</v>
      </c>
      <c r="T175" s="34">
        <v>3</v>
      </c>
    </row>
    <row r="176" spans="1:20" x14ac:dyDescent="0.35">
      <c r="A176" s="25">
        <v>175</v>
      </c>
      <c r="B176" s="26" t="s">
        <v>1038</v>
      </c>
      <c r="C176" s="26" t="s">
        <v>1039</v>
      </c>
      <c r="D176" s="26" t="s">
        <v>1040</v>
      </c>
      <c r="E176" s="26" t="s">
        <v>62</v>
      </c>
      <c r="F176" s="26" t="s">
        <v>49</v>
      </c>
      <c r="G176" s="40">
        <v>3776</v>
      </c>
      <c r="H176" s="40">
        <f t="shared" si="10"/>
        <v>30</v>
      </c>
      <c r="I176" s="28">
        <v>43797</v>
      </c>
      <c r="J176" s="38">
        <f t="shared" ca="1" si="11"/>
        <v>40</v>
      </c>
      <c r="K176" s="38">
        <f t="shared" ca="1" si="12"/>
        <v>0</v>
      </c>
      <c r="L176" s="40">
        <v>17</v>
      </c>
      <c r="M176" s="40">
        <f t="shared" si="13"/>
        <v>8.5</v>
      </c>
      <c r="N176" s="40">
        <f t="shared" ca="1" si="14"/>
        <v>38.5</v>
      </c>
      <c r="O176" s="26" t="s">
        <v>448</v>
      </c>
      <c r="P176" s="26" t="s">
        <v>1041</v>
      </c>
      <c r="Q176" s="26" t="s">
        <v>1042</v>
      </c>
      <c r="R176" s="28">
        <v>43798</v>
      </c>
      <c r="S176" s="27">
        <v>1894</v>
      </c>
      <c r="T176" s="29">
        <v>161</v>
      </c>
    </row>
    <row r="177" spans="1:20" x14ac:dyDescent="0.35">
      <c r="A177" s="30">
        <v>176</v>
      </c>
      <c r="B177" s="31" t="s">
        <v>1043</v>
      </c>
      <c r="C177" s="31" t="s">
        <v>1044</v>
      </c>
      <c r="D177" s="31" t="s">
        <v>1045</v>
      </c>
      <c r="E177" s="31" t="s">
        <v>48</v>
      </c>
      <c r="F177" s="31" t="s">
        <v>49</v>
      </c>
      <c r="G177" s="41">
        <v>1984</v>
      </c>
      <c r="H177" s="40">
        <f t="shared" si="10"/>
        <v>20</v>
      </c>
      <c r="I177" s="33">
        <v>43203</v>
      </c>
      <c r="J177" s="38">
        <f t="shared" ca="1" si="11"/>
        <v>59</v>
      </c>
      <c r="K177" s="38">
        <f t="shared" ca="1" si="12"/>
        <v>0</v>
      </c>
      <c r="L177" s="41">
        <v>19</v>
      </c>
      <c r="M177" s="40">
        <f t="shared" si="13"/>
        <v>9.5</v>
      </c>
      <c r="N177" s="40">
        <f t="shared" ca="1" si="14"/>
        <v>29.5</v>
      </c>
      <c r="O177" s="31" t="s">
        <v>173</v>
      </c>
      <c r="P177" s="31" t="s">
        <v>1046</v>
      </c>
      <c r="Q177" s="31" t="s">
        <v>1047</v>
      </c>
      <c r="R177" s="33">
        <v>43403</v>
      </c>
      <c r="S177" s="32">
        <v>3684</v>
      </c>
      <c r="T177" s="34">
        <v>226</v>
      </c>
    </row>
    <row r="178" spans="1:20" x14ac:dyDescent="0.35">
      <c r="A178" s="25">
        <v>177</v>
      </c>
      <c r="B178" s="26" t="s">
        <v>1048</v>
      </c>
      <c r="C178" s="26" t="s">
        <v>1049</v>
      </c>
      <c r="D178" s="26" t="s">
        <v>1050</v>
      </c>
      <c r="E178" s="26" t="s">
        <v>62</v>
      </c>
      <c r="F178" s="26" t="s">
        <v>203</v>
      </c>
      <c r="G178" s="40">
        <v>4156</v>
      </c>
      <c r="H178" s="40">
        <f t="shared" si="10"/>
        <v>30</v>
      </c>
      <c r="I178" s="28">
        <v>44293</v>
      </c>
      <c r="J178" s="38">
        <f t="shared" ca="1" si="11"/>
        <v>23</v>
      </c>
      <c r="K178" s="38">
        <f t="shared" ca="1" si="12"/>
        <v>1</v>
      </c>
      <c r="L178" s="40">
        <v>4</v>
      </c>
      <c r="M178" s="40">
        <f t="shared" si="13"/>
        <v>2</v>
      </c>
      <c r="N178" s="40">
        <f t="shared" ca="1" si="14"/>
        <v>33</v>
      </c>
      <c r="O178" s="26" t="s">
        <v>1051</v>
      </c>
      <c r="P178" s="26" t="s">
        <v>1052</v>
      </c>
      <c r="Q178" s="26" t="s">
        <v>601</v>
      </c>
      <c r="R178" s="28">
        <v>43940</v>
      </c>
      <c r="S178" s="27">
        <v>1158</v>
      </c>
      <c r="T178" s="29">
        <v>152</v>
      </c>
    </row>
    <row r="179" spans="1:20" x14ac:dyDescent="0.35">
      <c r="A179" s="30">
        <v>178</v>
      </c>
      <c r="B179" s="31" t="s">
        <v>1053</v>
      </c>
      <c r="C179" s="31" t="s">
        <v>1054</v>
      </c>
      <c r="D179" s="31" t="s">
        <v>1055</v>
      </c>
      <c r="E179" s="31" t="s">
        <v>48</v>
      </c>
      <c r="F179" s="31" t="s">
        <v>203</v>
      </c>
      <c r="G179" s="41">
        <v>4179</v>
      </c>
      <c r="H179" s="40">
        <f t="shared" si="10"/>
        <v>30</v>
      </c>
      <c r="I179" s="33">
        <v>44339</v>
      </c>
      <c r="J179" s="38">
        <f t="shared" ca="1" si="11"/>
        <v>22</v>
      </c>
      <c r="K179" s="38">
        <f t="shared" ca="1" si="12"/>
        <v>1</v>
      </c>
      <c r="L179" s="41">
        <v>19</v>
      </c>
      <c r="M179" s="40">
        <f t="shared" si="13"/>
        <v>9.5</v>
      </c>
      <c r="N179" s="40">
        <f t="shared" ca="1" si="14"/>
        <v>40.5</v>
      </c>
      <c r="O179" s="31" t="s">
        <v>1056</v>
      </c>
      <c r="P179" s="31" t="s">
        <v>1052</v>
      </c>
      <c r="Q179" s="31" t="s">
        <v>601</v>
      </c>
      <c r="R179" s="33">
        <v>43975</v>
      </c>
      <c r="S179" s="32">
        <v>1727</v>
      </c>
      <c r="T179" s="34">
        <v>51</v>
      </c>
    </row>
    <row r="180" spans="1:20" x14ac:dyDescent="0.35">
      <c r="A180" s="25">
        <v>179</v>
      </c>
      <c r="B180" s="26" t="s">
        <v>1057</v>
      </c>
      <c r="C180" s="26" t="s">
        <v>1058</v>
      </c>
      <c r="D180" s="26" t="s">
        <v>1059</v>
      </c>
      <c r="E180" s="26" t="s">
        <v>62</v>
      </c>
      <c r="F180" s="26" t="s">
        <v>63</v>
      </c>
      <c r="G180" s="40">
        <v>1720</v>
      </c>
      <c r="H180" s="40">
        <f t="shared" si="10"/>
        <v>20</v>
      </c>
      <c r="I180" s="28">
        <v>44186</v>
      </c>
      <c r="J180" s="38">
        <f t="shared" ca="1" si="11"/>
        <v>27</v>
      </c>
      <c r="K180" s="38">
        <f t="shared" ca="1" si="12"/>
        <v>0</v>
      </c>
      <c r="L180" s="40">
        <v>29</v>
      </c>
      <c r="M180" s="40">
        <f t="shared" si="13"/>
        <v>14.5</v>
      </c>
      <c r="N180" s="40">
        <f t="shared" ca="1" si="14"/>
        <v>34.5</v>
      </c>
      <c r="O180" s="26" t="s">
        <v>1060</v>
      </c>
      <c r="P180" s="26" t="s">
        <v>1061</v>
      </c>
      <c r="Q180" s="26" t="s">
        <v>1062</v>
      </c>
      <c r="R180" s="28">
        <v>44103</v>
      </c>
      <c r="S180" s="27">
        <v>754</v>
      </c>
      <c r="T180" s="29">
        <v>190</v>
      </c>
    </row>
    <row r="181" spans="1:20" x14ac:dyDescent="0.35">
      <c r="A181" s="30">
        <v>180</v>
      </c>
      <c r="B181" s="31" t="s">
        <v>1063</v>
      </c>
      <c r="C181" s="31" t="s">
        <v>1064</v>
      </c>
      <c r="D181" s="31" t="s">
        <v>1065</v>
      </c>
      <c r="E181" s="31" t="s">
        <v>48</v>
      </c>
      <c r="F181" s="31" t="s">
        <v>49</v>
      </c>
      <c r="G181" s="41">
        <v>4430</v>
      </c>
      <c r="H181" s="40">
        <f t="shared" si="10"/>
        <v>30</v>
      </c>
      <c r="I181" s="33">
        <v>44298</v>
      </c>
      <c r="J181" s="38">
        <f t="shared" ca="1" si="11"/>
        <v>23</v>
      </c>
      <c r="K181" s="38">
        <f t="shared" ca="1" si="12"/>
        <v>1</v>
      </c>
      <c r="L181" s="41">
        <v>1</v>
      </c>
      <c r="M181" s="40">
        <f t="shared" si="13"/>
        <v>0.5</v>
      </c>
      <c r="N181" s="40">
        <f t="shared" ca="1" si="14"/>
        <v>31.5</v>
      </c>
      <c r="O181" s="31" t="s">
        <v>1066</v>
      </c>
      <c r="P181" s="31" t="s">
        <v>1067</v>
      </c>
      <c r="Q181" s="31" t="s">
        <v>1068</v>
      </c>
      <c r="R181" s="33">
        <v>43412</v>
      </c>
      <c r="S181" s="32">
        <v>2368</v>
      </c>
      <c r="T181" s="34">
        <v>202</v>
      </c>
    </row>
    <row r="182" spans="1:20" x14ac:dyDescent="0.35">
      <c r="A182" s="25">
        <v>181</v>
      </c>
      <c r="B182" s="26" t="s">
        <v>1069</v>
      </c>
      <c r="C182" s="26" t="s">
        <v>1070</v>
      </c>
      <c r="D182" s="26" t="s">
        <v>1071</v>
      </c>
      <c r="E182" s="26" t="s">
        <v>62</v>
      </c>
      <c r="F182" s="26" t="s">
        <v>49</v>
      </c>
      <c r="G182" s="40">
        <v>2049</v>
      </c>
      <c r="H182" s="40">
        <f t="shared" si="10"/>
        <v>20</v>
      </c>
      <c r="I182" s="28">
        <v>43274</v>
      </c>
      <c r="J182" s="38">
        <f t="shared" ca="1" si="11"/>
        <v>57</v>
      </c>
      <c r="K182" s="38">
        <f t="shared" ca="1" si="12"/>
        <v>0</v>
      </c>
      <c r="L182" s="40">
        <v>7</v>
      </c>
      <c r="M182" s="40">
        <f t="shared" si="13"/>
        <v>3.5</v>
      </c>
      <c r="N182" s="40">
        <f t="shared" ca="1" si="14"/>
        <v>23.5</v>
      </c>
      <c r="O182" s="26" t="s">
        <v>1072</v>
      </c>
      <c r="P182" s="26" t="s">
        <v>1073</v>
      </c>
      <c r="Q182" s="26" t="s">
        <v>1074</v>
      </c>
      <c r="R182" s="28">
        <v>44677</v>
      </c>
      <c r="S182" s="27">
        <v>1592</v>
      </c>
      <c r="T182" s="29">
        <v>64</v>
      </c>
    </row>
    <row r="183" spans="1:20" x14ac:dyDescent="0.35">
      <c r="A183" s="30">
        <v>182</v>
      </c>
      <c r="B183" s="31" t="s">
        <v>1075</v>
      </c>
      <c r="C183" s="31" t="s">
        <v>1076</v>
      </c>
      <c r="D183" s="31" t="s">
        <v>1077</v>
      </c>
      <c r="E183" s="31" t="s">
        <v>48</v>
      </c>
      <c r="F183" s="31" t="s">
        <v>49</v>
      </c>
      <c r="G183" s="41">
        <v>3992</v>
      </c>
      <c r="H183" s="40">
        <f t="shared" si="10"/>
        <v>30</v>
      </c>
      <c r="I183" s="33">
        <v>44861</v>
      </c>
      <c r="J183" s="38">
        <f t="shared" ca="1" si="11"/>
        <v>5</v>
      </c>
      <c r="K183" s="38">
        <f t="shared" ca="1" si="12"/>
        <v>10</v>
      </c>
      <c r="L183" s="41">
        <v>3</v>
      </c>
      <c r="M183" s="40">
        <f t="shared" si="13"/>
        <v>1.5</v>
      </c>
      <c r="N183" s="40">
        <f t="shared" ca="1" si="14"/>
        <v>41.5</v>
      </c>
      <c r="O183" s="31" t="s">
        <v>1078</v>
      </c>
      <c r="P183" s="31" t="s">
        <v>1079</v>
      </c>
      <c r="Q183" s="31" t="s">
        <v>1080</v>
      </c>
      <c r="R183" s="33">
        <v>44788</v>
      </c>
      <c r="S183" s="32">
        <v>722</v>
      </c>
      <c r="T183" s="34">
        <v>69</v>
      </c>
    </row>
    <row r="184" spans="1:20" x14ac:dyDescent="0.35">
      <c r="A184" s="25">
        <v>183</v>
      </c>
      <c r="B184" s="26" t="s">
        <v>1081</v>
      </c>
      <c r="C184" s="26" t="s">
        <v>1082</v>
      </c>
      <c r="D184" s="26" t="s">
        <v>1083</v>
      </c>
      <c r="E184" s="26" t="s">
        <v>62</v>
      </c>
      <c r="F184" s="26" t="s">
        <v>93</v>
      </c>
      <c r="G184" s="40">
        <v>1776</v>
      </c>
      <c r="H184" s="40">
        <f t="shared" si="10"/>
        <v>20</v>
      </c>
      <c r="I184" s="28">
        <v>43836</v>
      </c>
      <c r="J184" s="38">
        <f t="shared" ca="1" si="11"/>
        <v>38</v>
      </c>
      <c r="K184" s="38">
        <f t="shared" ca="1" si="12"/>
        <v>0</v>
      </c>
      <c r="L184" s="40">
        <v>18</v>
      </c>
      <c r="M184" s="40">
        <f t="shared" si="13"/>
        <v>9</v>
      </c>
      <c r="N184" s="40">
        <f t="shared" ca="1" si="14"/>
        <v>29</v>
      </c>
      <c r="O184" s="26" t="s">
        <v>1084</v>
      </c>
      <c r="P184" s="26" t="s">
        <v>1085</v>
      </c>
      <c r="Q184" s="26" t="s">
        <v>1086</v>
      </c>
      <c r="R184" s="28">
        <v>43637</v>
      </c>
      <c r="S184" s="27">
        <v>4955</v>
      </c>
      <c r="T184" s="29">
        <v>77</v>
      </c>
    </row>
    <row r="185" spans="1:20" x14ac:dyDescent="0.35">
      <c r="A185" s="30">
        <v>184</v>
      </c>
      <c r="B185" s="31" t="s">
        <v>1087</v>
      </c>
      <c r="C185" s="31" t="s">
        <v>1088</v>
      </c>
      <c r="D185" s="31" t="s">
        <v>1089</v>
      </c>
      <c r="E185" s="31" t="s">
        <v>48</v>
      </c>
      <c r="F185" s="31" t="s">
        <v>49</v>
      </c>
      <c r="G185" s="41">
        <v>3266</v>
      </c>
      <c r="H185" s="40">
        <f t="shared" si="10"/>
        <v>30</v>
      </c>
      <c r="I185" s="33">
        <v>44818</v>
      </c>
      <c r="J185" s="38">
        <f t="shared" ca="1" si="11"/>
        <v>6</v>
      </c>
      <c r="K185" s="38">
        <f t="shared" ca="1" si="12"/>
        <v>10</v>
      </c>
      <c r="L185" s="41">
        <v>6</v>
      </c>
      <c r="M185" s="40">
        <f t="shared" si="13"/>
        <v>3</v>
      </c>
      <c r="N185" s="40">
        <f t="shared" ca="1" si="14"/>
        <v>43</v>
      </c>
      <c r="O185" s="31" t="s">
        <v>1090</v>
      </c>
      <c r="P185" s="31" t="s">
        <v>1091</v>
      </c>
      <c r="Q185" s="31" t="s">
        <v>1092</v>
      </c>
      <c r="R185" s="33">
        <v>44722</v>
      </c>
      <c r="S185" s="32">
        <v>4541</v>
      </c>
      <c r="T185" s="34">
        <v>171</v>
      </c>
    </row>
    <row r="186" spans="1:20" x14ac:dyDescent="0.35">
      <c r="A186" s="25">
        <v>185</v>
      </c>
      <c r="B186" s="26" t="s">
        <v>1093</v>
      </c>
      <c r="C186" s="26" t="s">
        <v>1094</v>
      </c>
      <c r="D186" s="26" t="s">
        <v>1095</v>
      </c>
      <c r="E186" s="26" t="s">
        <v>62</v>
      </c>
      <c r="F186" s="26" t="s">
        <v>49</v>
      </c>
      <c r="G186" s="40">
        <v>375</v>
      </c>
      <c r="H186" s="40">
        <f t="shared" si="10"/>
        <v>5</v>
      </c>
      <c r="I186" s="28">
        <v>44524</v>
      </c>
      <c r="J186" s="38">
        <f t="shared" ca="1" si="11"/>
        <v>16</v>
      </c>
      <c r="K186" s="38">
        <f t="shared" ca="1" si="12"/>
        <v>1</v>
      </c>
      <c r="L186" s="40">
        <v>9</v>
      </c>
      <c r="M186" s="40">
        <f t="shared" si="13"/>
        <v>4.5</v>
      </c>
      <c r="N186" s="40">
        <f t="shared" ca="1" si="14"/>
        <v>10.5</v>
      </c>
      <c r="O186" s="26" t="s">
        <v>1096</v>
      </c>
      <c r="P186" s="26" t="s">
        <v>1097</v>
      </c>
      <c r="Q186" s="26" t="s">
        <v>1098</v>
      </c>
      <c r="R186" s="28">
        <v>44708</v>
      </c>
      <c r="S186" s="27">
        <v>3875</v>
      </c>
      <c r="T186" s="29">
        <v>55</v>
      </c>
    </row>
    <row r="187" spans="1:20" x14ac:dyDescent="0.35">
      <c r="A187" s="30">
        <v>186</v>
      </c>
      <c r="B187" s="31" t="s">
        <v>1099</v>
      </c>
      <c r="C187" s="31" t="s">
        <v>1100</v>
      </c>
      <c r="D187" s="31" t="s">
        <v>1101</v>
      </c>
      <c r="E187" s="31" t="s">
        <v>62</v>
      </c>
      <c r="F187" s="31" t="s">
        <v>49</v>
      </c>
      <c r="G187" s="41">
        <v>3025</v>
      </c>
      <c r="H187" s="40">
        <f t="shared" si="10"/>
        <v>30</v>
      </c>
      <c r="I187" s="33">
        <v>44198</v>
      </c>
      <c r="J187" s="38">
        <f t="shared" ca="1" si="11"/>
        <v>27</v>
      </c>
      <c r="K187" s="38">
        <f t="shared" ca="1" si="12"/>
        <v>0</v>
      </c>
      <c r="L187" s="41">
        <v>8</v>
      </c>
      <c r="M187" s="40">
        <f t="shared" si="13"/>
        <v>4</v>
      </c>
      <c r="N187" s="40">
        <f t="shared" ca="1" si="14"/>
        <v>34</v>
      </c>
      <c r="O187" s="31" t="s">
        <v>1102</v>
      </c>
      <c r="P187" s="31" t="s">
        <v>1103</v>
      </c>
      <c r="Q187" s="31" t="s">
        <v>1104</v>
      </c>
      <c r="R187" s="33">
        <v>43999</v>
      </c>
      <c r="S187" s="32">
        <v>3198</v>
      </c>
      <c r="T187" s="34">
        <v>38</v>
      </c>
    </row>
    <row r="188" spans="1:20" x14ac:dyDescent="0.35">
      <c r="A188" s="25">
        <v>187</v>
      </c>
      <c r="B188" s="26" t="s">
        <v>1105</v>
      </c>
      <c r="C188" s="26" t="s">
        <v>1106</v>
      </c>
      <c r="D188" s="26" t="s">
        <v>1107</v>
      </c>
      <c r="E188" s="26" t="s">
        <v>48</v>
      </c>
      <c r="F188" s="26" t="s">
        <v>63</v>
      </c>
      <c r="G188" s="40">
        <v>168</v>
      </c>
      <c r="H188" s="40">
        <f t="shared" si="10"/>
        <v>5</v>
      </c>
      <c r="I188" s="28">
        <v>44001</v>
      </c>
      <c r="J188" s="38">
        <f t="shared" ca="1" si="11"/>
        <v>33</v>
      </c>
      <c r="K188" s="38">
        <f t="shared" ca="1" si="12"/>
        <v>0</v>
      </c>
      <c r="L188" s="40">
        <v>10</v>
      </c>
      <c r="M188" s="40">
        <f t="shared" si="13"/>
        <v>5</v>
      </c>
      <c r="N188" s="40">
        <f t="shared" ca="1" si="14"/>
        <v>10</v>
      </c>
      <c r="O188" s="26" t="s">
        <v>1108</v>
      </c>
      <c r="P188" s="26" t="s">
        <v>1109</v>
      </c>
      <c r="Q188" s="26" t="s">
        <v>1110</v>
      </c>
      <c r="R188" s="28">
        <v>44551</v>
      </c>
      <c r="S188" s="27">
        <v>887</v>
      </c>
      <c r="T188" s="29">
        <v>113</v>
      </c>
    </row>
    <row r="189" spans="1:20" x14ac:dyDescent="0.35">
      <c r="A189" s="30">
        <v>188</v>
      </c>
      <c r="B189" s="31" t="s">
        <v>1111</v>
      </c>
      <c r="C189" s="31" t="s">
        <v>1112</v>
      </c>
      <c r="D189" s="31" t="s">
        <v>1113</v>
      </c>
      <c r="E189" s="31" t="s">
        <v>48</v>
      </c>
      <c r="F189" s="31" t="s">
        <v>112</v>
      </c>
      <c r="G189" s="41">
        <v>1906</v>
      </c>
      <c r="H189" s="40">
        <f t="shared" si="10"/>
        <v>20</v>
      </c>
      <c r="I189" s="33">
        <v>43916</v>
      </c>
      <c r="J189" s="38">
        <f t="shared" ca="1" si="11"/>
        <v>36</v>
      </c>
      <c r="K189" s="38">
        <f t="shared" ca="1" si="12"/>
        <v>0</v>
      </c>
      <c r="L189" s="41">
        <v>9</v>
      </c>
      <c r="M189" s="40">
        <f t="shared" si="13"/>
        <v>4.5</v>
      </c>
      <c r="N189" s="40">
        <f t="shared" ca="1" si="14"/>
        <v>24.5</v>
      </c>
      <c r="O189" s="31" t="s">
        <v>256</v>
      </c>
      <c r="P189" s="31" t="s">
        <v>1114</v>
      </c>
      <c r="Q189" s="31" t="s">
        <v>1115</v>
      </c>
      <c r="R189" s="33">
        <v>43609</v>
      </c>
      <c r="S189" s="32">
        <v>1664</v>
      </c>
      <c r="T189" s="34">
        <v>249</v>
      </c>
    </row>
    <row r="190" spans="1:20" x14ac:dyDescent="0.35">
      <c r="A190" s="25">
        <v>189</v>
      </c>
      <c r="B190" s="26" t="s">
        <v>1116</v>
      </c>
      <c r="C190" s="26" t="s">
        <v>1117</v>
      </c>
      <c r="D190" s="26" t="s">
        <v>1118</v>
      </c>
      <c r="E190" s="26" t="s">
        <v>62</v>
      </c>
      <c r="F190" s="26" t="s">
        <v>49</v>
      </c>
      <c r="G190" s="40">
        <v>4652</v>
      </c>
      <c r="H190" s="40">
        <f t="shared" si="10"/>
        <v>30</v>
      </c>
      <c r="I190" s="28">
        <v>44360</v>
      </c>
      <c r="J190" s="38">
        <f t="shared" ca="1" si="11"/>
        <v>21</v>
      </c>
      <c r="K190" s="38">
        <f t="shared" ca="1" si="12"/>
        <v>1</v>
      </c>
      <c r="L190" s="40">
        <v>17</v>
      </c>
      <c r="M190" s="40">
        <f t="shared" si="13"/>
        <v>8.5</v>
      </c>
      <c r="N190" s="40">
        <f t="shared" ca="1" si="14"/>
        <v>39.5</v>
      </c>
      <c r="O190" s="26" t="s">
        <v>383</v>
      </c>
      <c r="P190" s="26" t="s">
        <v>1119</v>
      </c>
      <c r="Q190" s="26" t="s">
        <v>1120</v>
      </c>
      <c r="R190" s="28">
        <v>43656</v>
      </c>
      <c r="S190" s="27">
        <v>3052</v>
      </c>
      <c r="T190" s="29">
        <v>89</v>
      </c>
    </row>
    <row r="191" spans="1:20" x14ac:dyDescent="0.35">
      <c r="A191" s="30">
        <v>190</v>
      </c>
      <c r="B191" s="31" t="s">
        <v>1121</v>
      </c>
      <c r="C191" s="31" t="s">
        <v>1122</v>
      </c>
      <c r="D191" s="31" t="s">
        <v>1123</v>
      </c>
      <c r="E191" s="31" t="s">
        <v>62</v>
      </c>
      <c r="F191" s="31" t="s">
        <v>63</v>
      </c>
      <c r="G191" s="41">
        <v>4557</v>
      </c>
      <c r="H191" s="40">
        <f t="shared" si="10"/>
        <v>30</v>
      </c>
      <c r="I191" s="33">
        <v>44611</v>
      </c>
      <c r="J191" s="38">
        <f t="shared" ca="1" si="11"/>
        <v>13</v>
      </c>
      <c r="K191" s="38">
        <f t="shared" ca="1" si="12"/>
        <v>1</v>
      </c>
      <c r="L191" s="41">
        <v>28</v>
      </c>
      <c r="M191" s="40">
        <f t="shared" si="13"/>
        <v>14</v>
      </c>
      <c r="N191" s="40">
        <f t="shared" ca="1" si="14"/>
        <v>45</v>
      </c>
      <c r="O191" s="31" t="s">
        <v>1124</v>
      </c>
      <c r="P191" s="31" t="s">
        <v>1125</v>
      </c>
      <c r="Q191" s="31" t="s">
        <v>1126</v>
      </c>
      <c r="R191" s="33">
        <v>44013</v>
      </c>
      <c r="S191" s="32">
        <v>3158</v>
      </c>
      <c r="T191" s="34">
        <v>200</v>
      </c>
    </row>
    <row r="192" spans="1:20" x14ac:dyDescent="0.35">
      <c r="A192" s="25">
        <v>191</v>
      </c>
      <c r="B192" s="26" t="s">
        <v>1127</v>
      </c>
      <c r="C192" s="26" t="s">
        <v>1128</v>
      </c>
      <c r="D192" s="26" t="s">
        <v>1129</v>
      </c>
      <c r="E192" s="26" t="s">
        <v>48</v>
      </c>
      <c r="F192" s="26" t="s">
        <v>63</v>
      </c>
      <c r="G192" s="40">
        <v>3090</v>
      </c>
      <c r="H192" s="40">
        <f t="shared" si="10"/>
        <v>30</v>
      </c>
      <c r="I192" s="28">
        <v>44925</v>
      </c>
      <c r="J192" s="38">
        <f t="shared" ca="1" si="11"/>
        <v>3</v>
      </c>
      <c r="K192" s="38">
        <f t="shared" ca="1" si="12"/>
        <v>20</v>
      </c>
      <c r="L192" s="40">
        <v>18</v>
      </c>
      <c r="M192" s="40">
        <f t="shared" si="13"/>
        <v>9</v>
      </c>
      <c r="N192" s="40">
        <f t="shared" ca="1" si="14"/>
        <v>59</v>
      </c>
      <c r="O192" s="26" t="s">
        <v>1130</v>
      </c>
      <c r="P192" s="26" t="s">
        <v>1131</v>
      </c>
      <c r="Q192" s="26" t="s">
        <v>1132</v>
      </c>
      <c r="R192" s="28">
        <v>44170</v>
      </c>
      <c r="S192" s="27">
        <v>2820</v>
      </c>
      <c r="T192" s="29">
        <v>40</v>
      </c>
    </row>
    <row r="193" spans="1:20" x14ac:dyDescent="0.35">
      <c r="A193" s="30">
        <v>192</v>
      </c>
      <c r="B193" s="31" t="s">
        <v>1133</v>
      </c>
      <c r="C193" s="31" t="s">
        <v>1134</v>
      </c>
      <c r="D193" s="31" t="s">
        <v>1135</v>
      </c>
      <c r="E193" s="31" t="s">
        <v>62</v>
      </c>
      <c r="F193" s="31" t="s">
        <v>49</v>
      </c>
      <c r="G193" s="41">
        <v>612</v>
      </c>
      <c r="H193" s="40">
        <f t="shared" si="10"/>
        <v>10</v>
      </c>
      <c r="I193" s="33">
        <v>44687</v>
      </c>
      <c r="J193" s="38">
        <f t="shared" ca="1" si="11"/>
        <v>10</v>
      </c>
      <c r="K193" s="38">
        <f t="shared" ca="1" si="12"/>
        <v>5</v>
      </c>
      <c r="L193" s="41">
        <v>5</v>
      </c>
      <c r="M193" s="40">
        <f t="shared" si="13"/>
        <v>2.5</v>
      </c>
      <c r="N193" s="40">
        <f t="shared" ca="1" si="14"/>
        <v>17.5</v>
      </c>
      <c r="O193" s="31" t="s">
        <v>1136</v>
      </c>
      <c r="P193" s="31" t="s">
        <v>1137</v>
      </c>
      <c r="Q193" s="31" t="s">
        <v>58</v>
      </c>
      <c r="R193" s="33">
        <v>44098</v>
      </c>
      <c r="S193" s="32">
        <v>581</v>
      </c>
      <c r="T193" s="34">
        <v>210</v>
      </c>
    </row>
    <row r="194" spans="1:20" x14ac:dyDescent="0.35">
      <c r="A194" s="25">
        <v>193</v>
      </c>
      <c r="B194" s="26" t="s">
        <v>1138</v>
      </c>
      <c r="C194" s="26" t="s">
        <v>1139</v>
      </c>
      <c r="D194" s="26" t="s">
        <v>1140</v>
      </c>
      <c r="E194" s="26" t="s">
        <v>62</v>
      </c>
      <c r="F194" s="26" t="s">
        <v>395</v>
      </c>
      <c r="G194" s="40">
        <v>1233</v>
      </c>
      <c r="H194" s="40">
        <f t="shared" si="10"/>
        <v>20</v>
      </c>
      <c r="I194" s="28">
        <v>43999</v>
      </c>
      <c r="J194" s="38">
        <f t="shared" ca="1" si="11"/>
        <v>33</v>
      </c>
      <c r="K194" s="38">
        <f t="shared" ca="1" si="12"/>
        <v>0</v>
      </c>
      <c r="L194" s="40">
        <v>13</v>
      </c>
      <c r="M194" s="40">
        <f t="shared" si="13"/>
        <v>6.5</v>
      </c>
      <c r="N194" s="40">
        <f t="shared" ca="1" si="14"/>
        <v>26.5</v>
      </c>
      <c r="O194" s="26" t="s">
        <v>1141</v>
      </c>
      <c r="P194" s="26" t="s">
        <v>1142</v>
      </c>
      <c r="Q194" s="26" t="s">
        <v>1143</v>
      </c>
      <c r="R194" s="28">
        <v>43650</v>
      </c>
      <c r="S194" s="27">
        <v>246</v>
      </c>
      <c r="T194" s="29">
        <v>162</v>
      </c>
    </row>
    <row r="195" spans="1:20" x14ac:dyDescent="0.35">
      <c r="A195" s="30">
        <v>194</v>
      </c>
      <c r="B195" s="31" t="s">
        <v>1144</v>
      </c>
      <c r="C195" s="31" t="s">
        <v>1145</v>
      </c>
      <c r="D195" s="31" t="s">
        <v>1146</v>
      </c>
      <c r="E195" s="31" t="s">
        <v>62</v>
      </c>
      <c r="F195" s="31" t="s">
        <v>178</v>
      </c>
      <c r="G195" s="41">
        <v>1870</v>
      </c>
      <c r="H195" s="40">
        <f t="shared" ref="H195:H258" si="15">IF(G195&lt;=100,1,IF(G195&lt;=500,5,IF(G195&lt;=1000,10,IF(G195&lt;=3000,20,30))))</f>
        <v>20</v>
      </c>
      <c r="I195" s="33">
        <v>44738</v>
      </c>
      <c r="J195" s="38">
        <f t="shared" ref="J195:J258" ca="1" si="16">DATEDIF(I195,TODAY(),"M")</f>
        <v>9</v>
      </c>
      <c r="K195" s="38">
        <f t="shared" ref="K195:K258" ca="1" si="17">IF(J195&lt;=3,20,
IF(J195&lt;=6,10,
IF(J195&lt;=12,5,
IF(J195&lt;=24,1,0))))</f>
        <v>5</v>
      </c>
      <c r="L195" s="41">
        <v>13</v>
      </c>
      <c r="M195" s="40">
        <f t="shared" ref="M195:M258" si="18">L195*0.5</f>
        <v>6.5</v>
      </c>
      <c r="N195" s="40">
        <f t="shared" ref="N195:N258" ca="1" si="19">SUM(H195,K195,M195)</f>
        <v>31.5</v>
      </c>
      <c r="O195" s="31" t="s">
        <v>1147</v>
      </c>
      <c r="P195" s="31" t="s">
        <v>877</v>
      </c>
      <c r="Q195" s="31" t="s">
        <v>878</v>
      </c>
      <c r="R195" s="33">
        <v>44892</v>
      </c>
      <c r="S195" s="32">
        <v>4486</v>
      </c>
      <c r="T195" s="34">
        <v>30</v>
      </c>
    </row>
    <row r="196" spans="1:20" x14ac:dyDescent="0.35">
      <c r="A196" s="25">
        <v>195</v>
      </c>
      <c r="B196" s="26" t="s">
        <v>1148</v>
      </c>
      <c r="C196" s="26" t="s">
        <v>1149</v>
      </c>
      <c r="D196" s="26" t="s">
        <v>1150</v>
      </c>
      <c r="E196" s="26" t="s">
        <v>62</v>
      </c>
      <c r="F196" s="26" t="s">
        <v>49</v>
      </c>
      <c r="G196" s="40">
        <v>3127</v>
      </c>
      <c r="H196" s="40">
        <f t="shared" si="15"/>
        <v>30</v>
      </c>
      <c r="I196" s="28">
        <v>44310</v>
      </c>
      <c r="J196" s="38">
        <f t="shared" ca="1" si="16"/>
        <v>23</v>
      </c>
      <c r="K196" s="38">
        <f t="shared" ca="1" si="17"/>
        <v>1</v>
      </c>
      <c r="L196" s="40">
        <v>30</v>
      </c>
      <c r="M196" s="40">
        <f t="shared" si="18"/>
        <v>15</v>
      </c>
      <c r="N196" s="40">
        <f t="shared" ca="1" si="19"/>
        <v>46</v>
      </c>
      <c r="O196" s="26" t="s">
        <v>939</v>
      </c>
      <c r="P196" s="26" t="s">
        <v>1151</v>
      </c>
      <c r="Q196" s="26" t="s">
        <v>1152</v>
      </c>
      <c r="R196" s="28">
        <v>43261</v>
      </c>
      <c r="S196" s="27">
        <v>3188</v>
      </c>
      <c r="T196" s="29">
        <v>230</v>
      </c>
    </row>
    <row r="197" spans="1:20" x14ac:dyDescent="0.35">
      <c r="A197" s="30">
        <v>196</v>
      </c>
      <c r="B197" s="31" t="s">
        <v>1153</v>
      </c>
      <c r="C197" s="31" t="s">
        <v>1154</v>
      </c>
      <c r="D197" s="31" t="s">
        <v>1155</v>
      </c>
      <c r="E197" s="31" t="s">
        <v>48</v>
      </c>
      <c r="F197" s="31" t="s">
        <v>63</v>
      </c>
      <c r="G197" s="41">
        <v>1818</v>
      </c>
      <c r="H197" s="40">
        <f t="shared" si="15"/>
        <v>20</v>
      </c>
      <c r="I197" s="33">
        <v>44137</v>
      </c>
      <c r="J197" s="38">
        <f t="shared" ca="1" si="16"/>
        <v>29</v>
      </c>
      <c r="K197" s="38">
        <f t="shared" ca="1" si="17"/>
        <v>0</v>
      </c>
      <c r="L197" s="41">
        <v>8</v>
      </c>
      <c r="M197" s="40">
        <f t="shared" si="18"/>
        <v>4</v>
      </c>
      <c r="N197" s="40">
        <f t="shared" ca="1" si="19"/>
        <v>24</v>
      </c>
      <c r="O197" s="31" t="s">
        <v>119</v>
      </c>
      <c r="P197" s="31" t="s">
        <v>1156</v>
      </c>
      <c r="Q197" s="31" t="s">
        <v>1157</v>
      </c>
      <c r="R197" s="33">
        <v>43872</v>
      </c>
      <c r="S197" s="32">
        <v>311</v>
      </c>
      <c r="T197" s="34">
        <v>3</v>
      </c>
    </row>
    <row r="198" spans="1:20" x14ac:dyDescent="0.35">
      <c r="A198" s="25">
        <v>197</v>
      </c>
      <c r="B198" s="26" t="s">
        <v>1158</v>
      </c>
      <c r="C198" s="26" t="s">
        <v>1159</v>
      </c>
      <c r="D198" s="26" t="s">
        <v>1160</v>
      </c>
      <c r="E198" s="26" t="s">
        <v>62</v>
      </c>
      <c r="F198" s="26" t="s">
        <v>49</v>
      </c>
      <c r="G198" s="40">
        <v>225</v>
      </c>
      <c r="H198" s="40">
        <f t="shared" si="15"/>
        <v>5</v>
      </c>
      <c r="I198" s="28">
        <v>44113</v>
      </c>
      <c r="J198" s="38">
        <f t="shared" ca="1" si="16"/>
        <v>29</v>
      </c>
      <c r="K198" s="38">
        <f t="shared" ca="1" si="17"/>
        <v>0</v>
      </c>
      <c r="L198" s="40">
        <v>21</v>
      </c>
      <c r="M198" s="40">
        <f t="shared" si="18"/>
        <v>10.5</v>
      </c>
      <c r="N198" s="40">
        <f t="shared" ca="1" si="19"/>
        <v>15.5</v>
      </c>
      <c r="O198" s="26" t="s">
        <v>1161</v>
      </c>
      <c r="P198" s="26" t="s">
        <v>1162</v>
      </c>
      <c r="Q198" s="26" t="s">
        <v>328</v>
      </c>
      <c r="R198" s="28">
        <v>44639</v>
      </c>
      <c r="S198" s="27">
        <v>1128</v>
      </c>
      <c r="T198" s="29">
        <v>78</v>
      </c>
    </row>
    <row r="199" spans="1:20" x14ac:dyDescent="0.35">
      <c r="A199" s="30">
        <v>198</v>
      </c>
      <c r="B199" s="31" t="s">
        <v>1163</v>
      </c>
      <c r="C199" s="31" t="s">
        <v>1164</v>
      </c>
      <c r="D199" s="31" t="s">
        <v>1165</v>
      </c>
      <c r="E199" s="31" t="s">
        <v>48</v>
      </c>
      <c r="F199" s="31" t="s">
        <v>178</v>
      </c>
      <c r="G199" s="41">
        <v>1342</v>
      </c>
      <c r="H199" s="40">
        <f t="shared" si="15"/>
        <v>20</v>
      </c>
      <c r="I199" s="33">
        <v>44493</v>
      </c>
      <c r="J199" s="38">
        <f t="shared" ca="1" si="16"/>
        <v>17</v>
      </c>
      <c r="K199" s="38">
        <f t="shared" ca="1" si="17"/>
        <v>1</v>
      </c>
      <c r="L199" s="41">
        <v>23</v>
      </c>
      <c r="M199" s="40">
        <f t="shared" si="18"/>
        <v>11.5</v>
      </c>
      <c r="N199" s="40">
        <f t="shared" ca="1" si="19"/>
        <v>32.5</v>
      </c>
      <c r="O199" s="31" t="s">
        <v>1166</v>
      </c>
      <c r="P199" s="31" t="s">
        <v>877</v>
      </c>
      <c r="Q199" s="31" t="s">
        <v>878</v>
      </c>
      <c r="R199" s="33">
        <v>43106</v>
      </c>
      <c r="S199" s="32">
        <v>2471</v>
      </c>
      <c r="T199" s="34">
        <v>150</v>
      </c>
    </row>
    <row r="200" spans="1:20" x14ac:dyDescent="0.35">
      <c r="A200" s="25">
        <v>199</v>
      </c>
      <c r="B200" s="26" t="s">
        <v>1167</v>
      </c>
      <c r="C200" s="26" t="s">
        <v>1168</v>
      </c>
      <c r="D200" s="26" t="s">
        <v>1169</v>
      </c>
      <c r="E200" s="26" t="s">
        <v>62</v>
      </c>
      <c r="F200" s="26" t="s">
        <v>112</v>
      </c>
      <c r="G200" s="40">
        <v>1941</v>
      </c>
      <c r="H200" s="40">
        <f t="shared" si="15"/>
        <v>20</v>
      </c>
      <c r="I200" s="28">
        <v>43387</v>
      </c>
      <c r="J200" s="38">
        <f t="shared" ca="1" si="16"/>
        <v>53</v>
      </c>
      <c r="K200" s="38">
        <f t="shared" ca="1" si="17"/>
        <v>0</v>
      </c>
      <c r="L200" s="40">
        <v>5</v>
      </c>
      <c r="M200" s="40">
        <f t="shared" si="18"/>
        <v>2.5</v>
      </c>
      <c r="N200" s="40">
        <f t="shared" ca="1" si="19"/>
        <v>22.5</v>
      </c>
      <c r="O200" s="26" t="s">
        <v>1170</v>
      </c>
      <c r="P200" s="26" t="s">
        <v>1171</v>
      </c>
      <c r="Q200" s="26" t="s">
        <v>1172</v>
      </c>
      <c r="R200" s="28">
        <v>43920</v>
      </c>
      <c r="S200" s="27">
        <v>2616</v>
      </c>
      <c r="T200" s="29">
        <v>236</v>
      </c>
    </row>
    <row r="201" spans="1:20" x14ac:dyDescent="0.35">
      <c r="A201" s="30">
        <v>200</v>
      </c>
      <c r="B201" s="31" t="s">
        <v>1173</v>
      </c>
      <c r="C201" s="31" t="s">
        <v>1174</v>
      </c>
      <c r="D201" s="31" t="s">
        <v>1175</v>
      </c>
      <c r="E201" s="31" t="s">
        <v>48</v>
      </c>
      <c r="F201" s="31" t="s">
        <v>49</v>
      </c>
      <c r="G201" s="41">
        <v>4136</v>
      </c>
      <c r="H201" s="40">
        <f t="shared" si="15"/>
        <v>30</v>
      </c>
      <c r="I201" s="33">
        <v>44718</v>
      </c>
      <c r="J201" s="38">
        <f t="shared" ca="1" si="16"/>
        <v>9</v>
      </c>
      <c r="K201" s="38">
        <f t="shared" ca="1" si="17"/>
        <v>5</v>
      </c>
      <c r="L201" s="41">
        <v>16</v>
      </c>
      <c r="M201" s="40">
        <f t="shared" si="18"/>
        <v>8</v>
      </c>
      <c r="N201" s="40">
        <f t="shared" ca="1" si="19"/>
        <v>43</v>
      </c>
      <c r="O201" s="31" t="s">
        <v>1176</v>
      </c>
      <c r="P201" s="31" t="s">
        <v>1177</v>
      </c>
      <c r="Q201" s="31" t="s">
        <v>427</v>
      </c>
      <c r="R201" s="33">
        <v>44289</v>
      </c>
      <c r="S201" s="32">
        <v>4135</v>
      </c>
      <c r="T201" s="34">
        <v>218</v>
      </c>
    </row>
    <row r="202" spans="1:20" x14ac:dyDescent="0.35">
      <c r="A202" s="25">
        <v>201</v>
      </c>
      <c r="B202" s="26" t="s">
        <v>1178</v>
      </c>
      <c r="C202" s="26" t="s">
        <v>1179</v>
      </c>
      <c r="D202" s="26" t="s">
        <v>1180</v>
      </c>
      <c r="E202" s="26" t="s">
        <v>48</v>
      </c>
      <c r="F202" s="26" t="s">
        <v>49</v>
      </c>
      <c r="G202" s="40">
        <v>1231</v>
      </c>
      <c r="H202" s="40">
        <f t="shared" si="15"/>
        <v>20</v>
      </c>
      <c r="I202" s="28">
        <v>43640</v>
      </c>
      <c r="J202" s="38">
        <f t="shared" ca="1" si="16"/>
        <v>45</v>
      </c>
      <c r="K202" s="38">
        <f t="shared" ca="1" si="17"/>
        <v>0</v>
      </c>
      <c r="L202" s="40">
        <v>16</v>
      </c>
      <c r="M202" s="40">
        <f t="shared" si="18"/>
        <v>8</v>
      </c>
      <c r="N202" s="40">
        <f t="shared" ca="1" si="19"/>
        <v>28</v>
      </c>
      <c r="O202" s="26" t="s">
        <v>1181</v>
      </c>
      <c r="P202" s="26" t="s">
        <v>1182</v>
      </c>
      <c r="Q202" s="26" t="s">
        <v>1183</v>
      </c>
      <c r="R202" s="28">
        <v>44595</v>
      </c>
      <c r="S202" s="27">
        <v>2055</v>
      </c>
      <c r="T202" s="29">
        <v>224</v>
      </c>
    </row>
    <row r="203" spans="1:20" x14ac:dyDescent="0.35">
      <c r="A203" s="30">
        <v>202</v>
      </c>
      <c r="B203" s="31" t="s">
        <v>1184</v>
      </c>
      <c r="C203" s="31" t="s">
        <v>1185</v>
      </c>
      <c r="D203" s="31" t="s">
        <v>1186</v>
      </c>
      <c r="E203" s="31" t="s">
        <v>62</v>
      </c>
      <c r="F203" s="31" t="s">
        <v>49</v>
      </c>
      <c r="G203" s="41">
        <v>1712</v>
      </c>
      <c r="H203" s="40">
        <f t="shared" si="15"/>
        <v>20</v>
      </c>
      <c r="I203" s="33">
        <v>44149</v>
      </c>
      <c r="J203" s="38">
        <f t="shared" ca="1" si="16"/>
        <v>28</v>
      </c>
      <c r="K203" s="38">
        <f t="shared" ca="1" si="17"/>
        <v>0</v>
      </c>
      <c r="L203" s="41">
        <v>0</v>
      </c>
      <c r="M203" s="40">
        <f t="shared" si="18"/>
        <v>0</v>
      </c>
      <c r="N203" s="40">
        <f t="shared" ca="1" si="19"/>
        <v>20</v>
      </c>
      <c r="O203" s="31" t="s">
        <v>1187</v>
      </c>
      <c r="P203" s="31" t="s">
        <v>1188</v>
      </c>
      <c r="Q203" s="31" t="s">
        <v>1189</v>
      </c>
      <c r="R203" s="33">
        <v>44526</v>
      </c>
      <c r="S203" s="32">
        <v>3495</v>
      </c>
      <c r="T203" s="34">
        <v>142</v>
      </c>
    </row>
    <row r="204" spans="1:20" x14ac:dyDescent="0.35">
      <c r="A204" s="25">
        <v>203</v>
      </c>
      <c r="B204" s="26" t="s">
        <v>1190</v>
      </c>
      <c r="C204" s="26" t="s">
        <v>1191</v>
      </c>
      <c r="D204" s="26" t="s">
        <v>1192</v>
      </c>
      <c r="E204" s="26" t="s">
        <v>48</v>
      </c>
      <c r="F204" s="26" t="s">
        <v>125</v>
      </c>
      <c r="G204" s="40">
        <v>4555</v>
      </c>
      <c r="H204" s="40">
        <f t="shared" si="15"/>
        <v>30</v>
      </c>
      <c r="I204" s="28">
        <v>44730</v>
      </c>
      <c r="J204" s="38">
        <f t="shared" ca="1" si="16"/>
        <v>9</v>
      </c>
      <c r="K204" s="38">
        <f t="shared" ca="1" si="17"/>
        <v>5</v>
      </c>
      <c r="L204" s="40">
        <v>6</v>
      </c>
      <c r="M204" s="40">
        <f t="shared" si="18"/>
        <v>3</v>
      </c>
      <c r="N204" s="40">
        <f t="shared" ca="1" si="19"/>
        <v>38</v>
      </c>
      <c r="O204" s="26" t="s">
        <v>1193</v>
      </c>
      <c r="P204" s="26" t="s">
        <v>1194</v>
      </c>
      <c r="Q204" s="26" t="s">
        <v>361</v>
      </c>
      <c r="R204" s="28">
        <v>43254</v>
      </c>
      <c r="S204" s="27">
        <v>4616</v>
      </c>
      <c r="T204" s="29">
        <v>173</v>
      </c>
    </row>
    <row r="205" spans="1:20" x14ac:dyDescent="0.35">
      <c r="A205" s="30">
        <v>204</v>
      </c>
      <c r="B205" s="31" t="s">
        <v>1195</v>
      </c>
      <c r="C205" s="31" t="s">
        <v>1196</v>
      </c>
      <c r="D205" s="31" t="s">
        <v>1197</v>
      </c>
      <c r="E205" s="31" t="s">
        <v>48</v>
      </c>
      <c r="F205" s="31" t="s">
        <v>49</v>
      </c>
      <c r="G205" s="41">
        <v>4929</v>
      </c>
      <c r="H205" s="40">
        <f t="shared" si="15"/>
        <v>30</v>
      </c>
      <c r="I205" s="33">
        <v>43966</v>
      </c>
      <c r="J205" s="38">
        <f t="shared" ca="1" si="16"/>
        <v>34</v>
      </c>
      <c r="K205" s="38">
        <f t="shared" ca="1" si="17"/>
        <v>0</v>
      </c>
      <c r="L205" s="41">
        <v>3</v>
      </c>
      <c r="M205" s="40">
        <f t="shared" si="18"/>
        <v>1.5</v>
      </c>
      <c r="N205" s="40">
        <f t="shared" ca="1" si="19"/>
        <v>31.5</v>
      </c>
      <c r="O205" s="31" t="s">
        <v>1198</v>
      </c>
      <c r="P205" s="31" t="s">
        <v>1199</v>
      </c>
      <c r="Q205" s="31" t="s">
        <v>157</v>
      </c>
      <c r="R205" s="33">
        <v>44463</v>
      </c>
      <c r="S205" s="32">
        <v>1292</v>
      </c>
      <c r="T205" s="34">
        <v>245</v>
      </c>
    </row>
    <row r="206" spans="1:20" x14ac:dyDescent="0.35">
      <c r="A206" s="25">
        <v>205</v>
      </c>
      <c r="B206" s="26" t="s">
        <v>1200</v>
      </c>
      <c r="C206" s="26" t="s">
        <v>1201</v>
      </c>
      <c r="D206" s="26" t="s">
        <v>1202</v>
      </c>
      <c r="E206" s="26" t="s">
        <v>62</v>
      </c>
      <c r="F206" s="26" t="s">
        <v>49</v>
      </c>
      <c r="G206" s="40">
        <v>1111</v>
      </c>
      <c r="H206" s="40">
        <f t="shared" si="15"/>
        <v>20</v>
      </c>
      <c r="I206" s="28">
        <v>43898</v>
      </c>
      <c r="J206" s="38">
        <f t="shared" ca="1" si="16"/>
        <v>36</v>
      </c>
      <c r="K206" s="38">
        <f t="shared" ca="1" si="17"/>
        <v>0</v>
      </c>
      <c r="L206" s="40">
        <v>5</v>
      </c>
      <c r="M206" s="40">
        <f t="shared" si="18"/>
        <v>2.5</v>
      </c>
      <c r="N206" s="40">
        <f t="shared" ca="1" si="19"/>
        <v>22.5</v>
      </c>
      <c r="O206" s="26" t="s">
        <v>610</v>
      </c>
      <c r="P206" s="26" t="s">
        <v>1203</v>
      </c>
      <c r="Q206" s="26" t="s">
        <v>121</v>
      </c>
      <c r="R206" s="28">
        <v>44616</v>
      </c>
      <c r="S206" s="27">
        <v>2262</v>
      </c>
      <c r="T206" s="29">
        <v>151</v>
      </c>
    </row>
    <row r="207" spans="1:20" x14ac:dyDescent="0.35">
      <c r="A207" s="30">
        <v>206</v>
      </c>
      <c r="B207" s="31" t="s">
        <v>1204</v>
      </c>
      <c r="C207" s="31" t="s">
        <v>1205</v>
      </c>
      <c r="D207" s="31" t="s">
        <v>1206</v>
      </c>
      <c r="E207" s="31" t="s">
        <v>62</v>
      </c>
      <c r="F207" s="31" t="s">
        <v>49</v>
      </c>
      <c r="G207" s="41">
        <v>1802</v>
      </c>
      <c r="H207" s="40">
        <f t="shared" si="15"/>
        <v>20</v>
      </c>
      <c r="I207" s="33">
        <v>43914</v>
      </c>
      <c r="J207" s="38">
        <f t="shared" ca="1" si="16"/>
        <v>36</v>
      </c>
      <c r="K207" s="38">
        <f t="shared" ca="1" si="17"/>
        <v>0</v>
      </c>
      <c r="L207" s="41">
        <v>5</v>
      </c>
      <c r="M207" s="40">
        <f t="shared" si="18"/>
        <v>2.5</v>
      </c>
      <c r="N207" s="40">
        <f t="shared" ca="1" si="19"/>
        <v>22.5</v>
      </c>
      <c r="O207" s="31" t="s">
        <v>106</v>
      </c>
      <c r="P207" s="31" t="s">
        <v>745</v>
      </c>
      <c r="Q207" s="31" t="s">
        <v>746</v>
      </c>
      <c r="R207" s="33">
        <v>43775</v>
      </c>
      <c r="S207" s="32">
        <v>1736</v>
      </c>
      <c r="T207" s="34">
        <v>201</v>
      </c>
    </row>
    <row r="208" spans="1:20" x14ac:dyDescent="0.35">
      <c r="A208" s="25">
        <v>207</v>
      </c>
      <c r="B208" s="26" t="s">
        <v>1207</v>
      </c>
      <c r="C208" s="26" t="s">
        <v>1208</v>
      </c>
      <c r="D208" s="26" t="s">
        <v>1209</v>
      </c>
      <c r="E208" s="26" t="s">
        <v>62</v>
      </c>
      <c r="F208" s="26" t="s">
        <v>49</v>
      </c>
      <c r="G208" s="40">
        <v>4249</v>
      </c>
      <c r="H208" s="40">
        <f t="shared" si="15"/>
        <v>30</v>
      </c>
      <c r="I208" s="28">
        <v>44789</v>
      </c>
      <c r="J208" s="38">
        <f t="shared" ca="1" si="16"/>
        <v>7</v>
      </c>
      <c r="K208" s="38">
        <f t="shared" ca="1" si="17"/>
        <v>5</v>
      </c>
      <c r="L208" s="40">
        <v>23</v>
      </c>
      <c r="M208" s="40">
        <f t="shared" si="18"/>
        <v>11.5</v>
      </c>
      <c r="N208" s="40">
        <f t="shared" ca="1" si="19"/>
        <v>46.5</v>
      </c>
      <c r="O208" s="26" t="s">
        <v>1210</v>
      </c>
      <c r="P208" s="26" t="s">
        <v>1211</v>
      </c>
      <c r="Q208" s="26" t="s">
        <v>317</v>
      </c>
      <c r="R208" s="28">
        <v>44652</v>
      </c>
      <c r="S208" s="27">
        <v>4450</v>
      </c>
      <c r="T208" s="29">
        <v>33</v>
      </c>
    </row>
    <row r="209" spans="1:20" x14ac:dyDescent="0.35">
      <c r="A209" s="30">
        <v>208</v>
      </c>
      <c r="B209" s="31" t="s">
        <v>1212</v>
      </c>
      <c r="C209" s="31" t="s">
        <v>1213</v>
      </c>
      <c r="D209" s="31" t="s">
        <v>1214</v>
      </c>
      <c r="E209" s="31" t="s">
        <v>48</v>
      </c>
      <c r="F209" s="31" t="s">
        <v>49</v>
      </c>
      <c r="G209" s="41">
        <v>3736</v>
      </c>
      <c r="H209" s="40">
        <f t="shared" si="15"/>
        <v>30</v>
      </c>
      <c r="I209" s="33">
        <v>43427</v>
      </c>
      <c r="J209" s="38">
        <f t="shared" ca="1" si="16"/>
        <v>52</v>
      </c>
      <c r="K209" s="38">
        <f t="shared" ca="1" si="17"/>
        <v>0</v>
      </c>
      <c r="L209" s="41">
        <v>10</v>
      </c>
      <c r="M209" s="40">
        <f t="shared" si="18"/>
        <v>5</v>
      </c>
      <c r="N209" s="40">
        <f t="shared" ca="1" si="19"/>
        <v>35</v>
      </c>
      <c r="O209" s="31" t="s">
        <v>1215</v>
      </c>
      <c r="P209" s="31" t="s">
        <v>1216</v>
      </c>
      <c r="Q209" s="31" t="s">
        <v>1217</v>
      </c>
      <c r="R209" s="33">
        <v>44593</v>
      </c>
      <c r="S209" s="32">
        <v>2836</v>
      </c>
      <c r="T209" s="34">
        <v>215</v>
      </c>
    </row>
    <row r="210" spans="1:20" x14ac:dyDescent="0.35">
      <c r="A210" s="25">
        <v>209</v>
      </c>
      <c r="B210" s="26" t="s">
        <v>1218</v>
      </c>
      <c r="C210" s="26" t="s">
        <v>1219</v>
      </c>
      <c r="D210" s="26" t="s">
        <v>1220</v>
      </c>
      <c r="E210" s="26" t="s">
        <v>62</v>
      </c>
      <c r="F210" s="26" t="s">
        <v>203</v>
      </c>
      <c r="G210" s="40">
        <v>701</v>
      </c>
      <c r="H210" s="40">
        <f t="shared" si="15"/>
        <v>10</v>
      </c>
      <c r="I210" s="28">
        <v>43630</v>
      </c>
      <c r="J210" s="38">
        <f t="shared" ca="1" si="16"/>
        <v>45</v>
      </c>
      <c r="K210" s="38">
        <f t="shared" ca="1" si="17"/>
        <v>0</v>
      </c>
      <c r="L210" s="40">
        <v>16</v>
      </c>
      <c r="M210" s="40">
        <f t="shared" si="18"/>
        <v>8</v>
      </c>
      <c r="N210" s="40">
        <f t="shared" ca="1" si="19"/>
        <v>18</v>
      </c>
      <c r="O210" s="26" t="s">
        <v>1221</v>
      </c>
      <c r="P210" s="26" t="s">
        <v>739</v>
      </c>
      <c r="Q210" s="26" t="s">
        <v>740</v>
      </c>
      <c r="R210" s="28">
        <v>44389</v>
      </c>
      <c r="S210" s="27">
        <v>2071</v>
      </c>
      <c r="T210" s="29">
        <v>84</v>
      </c>
    </row>
    <row r="211" spans="1:20" x14ac:dyDescent="0.35">
      <c r="A211" s="30">
        <v>210</v>
      </c>
      <c r="B211" s="31" t="s">
        <v>1222</v>
      </c>
      <c r="C211" s="31" t="s">
        <v>1223</v>
      </c>
      <c r="D211" s="31" t="s">
        <v>1224</v>
      </c>
      <c r="E211" s="31" t="s">
        <v>48</v>
      </c>
      <c r="F211" s="31" t="s">
        <v>49</v>
      </c>
      <c r="G211" s="41">
        <v>4497</v>
      </c>
      <c r="H211" s="40">
        <f t="shared" si="15"/>
        <v>30</v>
      </c>
      <c r="I211" s="33">
        <v>43737</v>
      </c>
      <c r="J211" s="38">
        <f t="shared" ca="1" si="16"/>
        <v>42</v>
      </c>
      <c r="K211" s="38">
        <f t="shared" ca="1" si="17"/>
        <v>0</v>
      </c>
      <c r="L211" s="41">
        <v>22</v>
      </c>
      <c r="M211" s="40">
        <f t="shared" si="18"/>
        <v>11</v>
      </c>
      <c r="N211" s="40">
        <f t="shared" ca="1" si="19"/>
        <v>41</v>
      </c>
      <c r="O211" s="31" t="s">
        <v>1225</v>
      </c>
      <c r="P211" s="31" t="s">
        <v>1226</v>
      </c>
      <c r="Q211" s="31" t="s">
        <v>1227</v>
      </c>
      <c r="R211" s="33">
        <v>44322</v>
      </c>
      <c r="S211" s="32">
        <v>2345</v>
      </c>
      <c r="T211" s="34">
        <v>36</v>
      </c>
    </row>
    <row r="212" spans="1:20" x14ac:dyDescent="0.35">
      <c r="A212" s="25">
        <v>211</v>
      </c>
      <c r="B212" s="26" t="s">
        <v>1228</v>
      </c>
      <c r="C212" s="26" t="s">
        <v>1229</v>
      </c>
      <c r="D212" s="26" t="s">
        <v>1230</v>
      </c>
      <c r="E212" s="26" t="s">
        <v>48</v>
      </c>
      <c r="F212" s="26" t="s">
        <v>63</v>
      </c>
      <c r="G212" s="40">
        <v>3123</v>
      </c>
      <c r="H212" s="40">
        <f t="shared" si="15"/>
        <v>30</v>
      </c>
      <c r="I212" s="28">
        <v>43121</v>
      </c>
      <c r="J212" s="38">
        <f t="shared" ca="1" si="16"/>
        <v>62</v>
      </c>
      <c r="K212" s="38">
        <f t="shared" ca="1" si="17"/>
        <v>0</v>
      </c>
      <c r="L212" s="40">
        <v>18</v>
      </c>
      <c r="M212" s="40">
        <f t="shared" si="18"/>
        <v>9</v>
      </c>
      <c r="N212" s="40">
        <f t="shared" ca="1" si="19"/>
        <v>39</v>
      </c>
      <c r="O212" s="26" t="s">
        <v>1231</v>
      </c>
      <c r="P212" s="26" t="s">
        <v>355</v>
      </c>
      <c r="Q212" s="26" t="s">
        <v>356</v>
      </c>
      <c r="R212" s="28">
        <v>44872</v>
      </c>
      <c r="S212" s="27">
        <v>4272</v>
      </c>
      <c r="T212" s="29">
        <v>97</v>
      </c>
    </row>
    <row r="213" spans="1:20" x14ac:dyDescent="0.35">
      <c r="A213" s="30">
        <v>212</v>
      </c>
      <c r="B213" s="31" t="s">
        <v>930</v>
      </c>
      <c r="C213" s="31" t="s">
        <v>1232</v>
      </c>
      <c r="D213" s="31" t="s">
        <v>1233</v>
      </c>
      <c r="E213" s="31" t="s">
        <v>48</v>
      </c>
      <c r="F213" s="31" t="s">
        <v>63</v>
      </c>
      <c r="G213" s="41">
        <v>3112</v>
      </c>
      <c r="H213" s="40">
        <f t="shared" si="15"/>
        <v>30</v>
      </c>
      <c r="I213" s="33">
        <v>43366</v>
      </c>
      <c r="J213" s="38">
        <f t="shared" ca="1" si="16"/>
        <v>54</v>
      </c>
      <c r="K213" s="38">
        <f t="shared" ca="1" si="17"/>
        <v>0</v>
      </c>
      <c r="L213" s="41">
        <v>12</v>
      </c>
      <c r="M213" s="40">
        <f t="shared" si="18"/>
        <v>6</v>
      </c>
      <c r="N213" s="40">
        <f t="shared" ca="1" si="19"/>
        <v>36</v>
      </c>
      <c r="O213" s="31" t="s">
        <v>1234</v>
      </c>
      <c r="P213" s="31" t="s">
        <v>1235</v>
      </c>
      <c r="Q213" s="31" t="s">
        <v>1236</v>
      </c>
      <c r="R213" s="33">
        <v>43643</v>
      </c>
      <c r="S213" s="32">
        <v>2019</v>
      </c>
      <c r="T213" s="34">
        <v>91</v>
      </c>
    </row>
    <row r="214" spans="1:20" x14ac:dyDescent="0.35">
      <c r="A214" s="25">
        <v>213</v>
      </c>
      <c r="B214" s="26" t="s">
        <v>1237</v>
      </c>
      <c r="C214" s="26" t="s">
        <v>1238</v>
      </c>
      <c r="D214" s="26" t="s">
        <v>1239</v>
      </c>
      <c r="E214" s="26" t="s">
        <v>62</v>
      </c>
      <c r="F214" s="26" t="s">
        <v>49</v>
      </c>
      <c r="G214" s="40">
        <v>3067</v>
      </c>
      <c r="H214" s="40">
        <f t="shared" si="15"/>
        <v>30</v>
      </c>
      <c r="I214" s="28">
        <v>43304</v>
      </c>
      <c r="J214" s="38">
        <f t="shared" ca="1" si="16"/>
        <v>56</v>
      </c>
      <c r="K214" s="38">
        <f t="shared" ca="1" si="17"/>
        <v>0</v>
      </c>
      <c r="L214" s="40">
        <v>10</v>
      </c>
      <c r="M214" s="40">
        <f t="shared" si="18"/>
        <v>5</v>
      </c>
      <c r="N214" s="40">
        <f t="shared" ca="1" si="19"/>
        <v>35</v>
      </c>
      <c r="O214" s="26" t="s">
        <v>1240</v>
      </c>
      <c r="P214" s="26" t="s">
        <v>1241</v>
      </c>
      <c r="Q214" s="26" t="s">
        <v>1242</v>
      </c>
      <c r="R214" s="28">
        <v>44831</v>
      </c>
      <c r="S214" s="27">
        <v>1905</v>
      </c>
      <c r="T214" s="29">
        <v>79</v>
      </c>
    </row>
    <row r="215" spans="1:20" x14ac:dyDescent="0.35">
      <c r="A215" s="30">
        <v>214</v>
      </c>
      <c r="B215" s="31" t="s">
        <v>1243</v>
      </c>
      <c r="C215" s="31" t="s">
        <v>1244</v>
      </c>
      <c r="D215" s="31" t="s">
        <v>1245</v>
      </c>
      <c r="E215" s="31" t="s">
        <v>62</v>
      </c>
      <c r="F215" s="31" t="s">
        <v>49</v>
      </c>
      <c r="G215" s="41">
        <v>4921</v>
      </c>
      <c r="H215" s="40">
        <f t="shared" si="15"/>
        <v>30</v>
      </c>
      <c r="I215" s="33">
        <v>43556</v>
      </c>
      <c r="J215" s="38">
        <f t="shared" ca="1" si="16"/>
        <v>48</v>
      </c>
      <c r="K215" s="38">
        <f t="shared" ca="1" si="17"/>
        <v>0</v>
      </c>
      <c r="L215" s="41">
        <v>3</v>
      </c>
      <c r="M215" s="40">
        <f t="shared" si="18"/>
        <v>1.5</v>
      </c>
      <c r="N215" s="40">
        <f t="shared" ca="1" si="19"/>
        <v>31.5</v>
      </c>
      <c r="O215" s="31" t="s">
        <v>1246</v>
      </c>
      <c r="P215" s="31" t="s">
        <v>1247</v>
      </c>
      <c r="Q215" s="31" t="s">
        <v>1248</v>
      </c>
      <c r="R215" s="33">
        <v>44559</v>
      </c>
      <c r="S215" s="32">
        <v>88</v>
      </c>
      <c r="T215" s="34">
        <v>217</v>
      </c>
    </row>
    <row r="216" spans="1:20" x14ac:dyDescent="0.35">
      <c r="A216" s="25">
        <v>215</v>
      </c>
      <c r="B216" s="26" t="s">
        <v>1249</v>
      </c>
      <c r="C216" s="26" t="s">
        <v>1250</v>
      </c>
      <c r="D216" s="26" t="s">
        <v>1251</v>
      </c>
      <c r="E216" s="26" t="s">
        <v>48</v>
      </c>
      <c r="F216" s="26" t="s">
        <v>125</v>
      </c>
      <c r="G216" s="40">
        <v>1023</v>
      </c>
      <c r="H216" s="40">
        <f t="shared" si="15"/>
        <v>20</v>
      </c>
      <c r="I216" s="28">
        <v>44238</v>
      </c>
      <c r="J216" s="38">
        <f t="shared" ca="1" si="16"/>
        <v>25</v>
      </c>
      <c r="K216" s="38">
        <f t="shared" ca="1" si="17"/>
        <v>0</v>
      </c>
      <c r="L216" s="40">
        <v>3</v>
      </c>
      <c r="M216" s="40">
        <f t="shared" si="18"/>
        <v>1.5</v>
      </c>
      <c r="N216" s="40">
        <f t="shared" ca="1" si="19"/>
        <v>21.5</v>
      </c>
      <c r="O216" s="26" t="s">
        <v>1252</v>
      </c>
      <c r="P216" s="26" t="s">
        <v>895</v>
      </c>
      <c r="Q216" s="26" t="s">
        <v>361</v>
      </c>
      <c r="R216" s="28">
        <v>43354</v>
      </c>
      <c r="S216" s="27">
        <v>2119</v>
      </c>
      <c r="T216" s="29">
        <v>68</v>
      </c>
    </row>
    <row r="217" spans="1:20" x14ac:dyDescent="0.35">
      <c r="A217" s="30">
        <v>216</v>
      </c>
      <c r="B217" s="31" t="s">
        <v>1253</v>
      </c>
      <c r="C217" s="31" t="s">
        <v>1254</v>
      </c>
      <c r="D217" s="31" t="s">
        <v>1255</v>
      </c>
      <c r="E217" s="31" t="s">
        <v>62</v>
      </c>
      <c r="F217" s="31" t="s">
        <v>125</v>
      </c>
      <c r="G217" s="41">
        <v>4185</v>
      </c>
      <c r="H217" s="40">
        <f t="shared" si="15"/>
        <v>30</v>
      </c>
      <c r="I217" s="33">
        <v>44272</v>
      </c>
      <c r="J217" s="38">
        <f t="shared" ca="1" si="16"/>
        <v>24</v>
      </c>
      <c r="K217" s="38">
        <f t="shared" ca="1" si="17"/>
        <v>1</v>
      </c>
      <c r="L217" s="41">
        <v>7</v>
      </c>
      <c r="M217" s="40">
        <f t="shared" si="18"/>
        <v>3.5</v>
      </c>
      <c r="N217" s="40">
        <f t="shared" ca="1" si="19"/>
        <v>34.5</v>
      </c>
      <c r="O217" s="31" t="s">
        <v>571</v>
      </c>
      <c r="P217" s="31" t="s">
        <v>833</v>
      </c>
      <c r="Q217" s="31" t="s">
        <v>834</v>
      </c>
      <c r="R217" s="33">
        <v>44630</v>
      </c>
      <c r="S217" s="32">
        <v>4311</v>
      </c>
      <c r="T217" s="34">
        <v>43</v>
      </c>
    </row>
    <row r="218" spans="1:20" x14ac:dyDescent="0.35">
      <c r="A218" s="25">
        <v>217</v>
      </c>
      <c r="B218" s="26" t="s">
        <v>1256</v>
      </c>
      <c r="C218" s="26" t="s">
        <v>1257</v>
      </c>
      <c r="D218" s="26" t="s">
        <v>1258</v>
      </c>
      <c r="E218" s="26" t="s">
        <v>62</v>
      </c>
      <c r="F218" s="26" t="s">
        <v>49</v>
      </c>
      <c r="G218" s="40">
        <v>3731</v>
      </c>
      <c r="H218" s="40">
        <f t="shared" si="15"/>
        <v>30</v>
      </c>
      <c r="I218" s="28">
        <v>43402</v>
      </c>
      <c r="J218" s="38">
        <f t="shared" ca="1" si="16"/>
        <v>53</v>
      </c>
      <c r="K218" s="38">
        <f t="shared" ca="1" si="17"/>
        <v>0</v>
      </c>
      <c r="L218" s="40">
        <v>9</v>
      </c>
      <c r="M218" s="40">
        <f t="shared" si="18"/>
        <v>4.5</v>
      </c>
      <c r="N218" s="40">
        <f t="shared" ca="1" si="19"/>
        <v>34.5</v>
      </c>
      <c r="O218" s="26" t="s">
        <v>1259</v>
      </c>
      <c r="P218" s="26" t="s">
        <v>1260</v>
      </c>
      <c r="Q218" s="26" t="s">
        <v>1261</v>
      </c>
      <c r="R218" s="28">
        <v>43204</v>
      </c>
      <c r="S218" s="27">
        <v>4313</v>
      </c>
      <c r="T218" s="29">
        <v>41</v>
      </c>
    </row>
    <row r="219" spans="1:20" x14ac:dyDescent="0.35">
      <c r="A219" s="30">
        <v>218</v>
      </c>
      <c r="B219" s="31" t="s">
        <v>1262</v>
      </c>
      <c r="C219" s="31" t="s">
        <v>1263</v>
      </c>
      <c r="D219" s="31" t="s">
        <v>1264</v>
      </c>
      <c r="E219" s="31" t="s">
        <v>62</v>
      </c>
      <c r="F219" s="31" t="s">
        <v>49</v>
      </c>
      <c r="G219" s="41">
        <v>4299</v>
      </c>
      <c r="H219" s="40">
        <f t="shared" si="15"/>
        <v>30</v>
      </c>
      <c r="I219" s="33">
        <v>44896</v>
      </c>
      <c r="J219" s="38">
        <f t="shared" ca="1" si="16"/>
        <v>4</v>
      </c>
      <c r="K219" s="38">
        <f t="shared" ca="1" si="17"/>
        <v>10</v>
      </c>
      <c r="L219" s="41">
        <v>15</v>
      </c>
      <c r="M219" s="40">
        <f t="shared" si="18"/>
        <v>7.5</v>
      </c>
      <c r="N219" s="40">
        <f t="shared" ca="1" si="19"/>
        <v>47.5</v>
      </c>
      <c r="O219" s="31" t="s">
        <v>1265</v>
      </c>
      <c r="P219" s="31" t="s">
        <v>1266</v>
      </c>
      <c r="Q219" s="31" t="s">
        <v>1267</v>
      </c>
      <c r="R219" s="33">
        <v>44549</v>
      </c>
      <c r="S219" s="32">
        <v>2666</v>
      </c>
      <c r="T219" s="34">
        <v>63</v>
      </c>
    </row>
    <row r="220" spans="1:20" x14ac:dyDescent="0.35">
      <c r="A220" s="25">
        <v>219</v>
      </c>
      <c r="B220" s="26" t="s">
        <v>1268</v>
      </c>
      <c r="C220" s="26" t="s">
        <v>1269</v>
      </c>
      <c r="D220" s="26" t="s">
        <v>1270</v>
      </c>
      <c r="E220" s="26" t="s">
        <v>48</v>
      </c>
      <c r="F220" s="26" t="s">
        <v>395</v>
      </c>
      <c r="G220" s="40">
        <v>4133</v>
      </c>
      <c r="H220" s="40">
        <f t="shared" si="15"/>
        <v>30</v>
      </c>
      <c r="I220" s="28">
        <v>43847</v>
      </c>
      <c r="J220" s="38">
        <f t="shared" ca="1" si="16"/>
        <v>38</v>
      </c>
      <c r="K220" s="38">
        <f t="shared" ca="1" si="17"/>
        <v>0</v>
      </c>
      <c r="L220" s="40">
        <v>14</v>
      </c>
      <c r="M220" s="40">
        <f t="shared" si="18"/>
        <v>7</v>
      </c>
      <c r="N220" s="40">
        <f t="shared" ca="1" si="19"/>
        <v>37</v>
      </c>
      <c r="O220" s="26" t="s">
        <v>1271</v>
      </c>
      <c r="P220" s="26" t="s">
        <v>1272</v>
      </c>
      <c r="Q220" s="26" t="s">
        <v>1273</v>
      </c>
      <c r="R220" s="28">
        <v>43612</v>
      </c>
      <c r="S220" s="27">
        <v>975</v>
      </c>
      <c r="T220" s="29">
        <v>113</v>
      </c>
    </row>
    <row r="221" spans="1:20" x14ac:dyDescent="0.35">
      <c r="A221" s="30">
        <v>220</v>
      </c>
      <c r="B221" s="31" t="s">
        <v>1274</v>
      </c>
      <c r="C221" s="31" t="s">
        <v>1275</v>
      </c>
      <c r="D221" s="31" t="s">
        <v>1276</v>
      </c>
      <c r="E221" s="31" t="s">
        <v>62</v>
      </c>
      <c r="F221" s="31" t="s">
        <v>49</v>
      </c>
      <c r="G221" s="41">
        <v>3815</v>
      </c>
      <c r="H221" s="40">
        <f t="shared" si="15"/>
        <v>30</v>
      </c>
      <c r="I221" s="33">
        <v>43483</v>
      </c>
      <c r="J221" s="38">
        <f t="shared" ca="1" si="16"/>
        <v>50</v>
      </c>
      <c r="K221" s="38">
        <f t="shared" ca="1" si="17"/>
        <v>0</v>
      </c>
      <c r="L221" s="41">
        <v>5</v>
      </c>
      <c r="M221" s="40">
        <f t="shared" si="18"/>
        <v>2.5</v>
      </c>
      <c r="N221" s="40">
        <f t="shared" ca="1" si="19"/>
        <v>32.5</v>
      </c>
      <c r="O221" s="31" t="s">
        <v>1277</v>
      </c>
      <c r="P221" s="31" t="s">
        <v>1278</v>
      </c>
      <c r="Q221" s="31" t="s">
        <v>974</v>
      </c>
      <c r="R221" s="33">
        <v>43161</v>
      </c>
      <c r="S221" s="32">
        <v>3273</v>
      </c>
      <c r="T221" s="34">
        <v>225</v>
      </c>
    </row>
    <row r="222" spans="1:20" x14ac:dyDescent="0.35">
      <c r="A222" s="25">
        <v>221</v>
      </c>
      <c r="B222" s="26" t="s">
        <v>1279</v>
      </c>
      <c r="C222" s="26" t="s">
        <v>1280</v>
      </c>
      <c r="D222" s="26" t="s">
        <v>1281</v>
      </c>
      <c r="E222" s="26" t="s">
        <v>48</v>
      </c>
      <c r="F222" s="26" t="s">
        <v>49</v>
      </c>
      <c r="G222" s="40">
        <v>1365</v>
      </c>
      <c r="H222" s="40">
        <f t="shared" si="15"/>
        <v>20</v>
      </c>
      <c r="I222" s="28">
        <v>44090</v>
      </c>
      <c r="J222" s="38">
        <f t="shared" ca="1" si="16"/>
        <v>30</v>
      </c>
      <c r="K222" s="38">
        <f t="shared" ca="1" si="17"/>
        <v>0</v>
      </c>
      <c r="L222" s="40">
        <v>20</v>
      </c>
      <c r="M222" s="40">
        <f t="shared" si="18"/>
        <v>10</v>
      </c>
      <c r="N222" s="40">
        <f t="shared" ca="1" si="19"/>
        <v>30</v>
      </c>
      <c r="O222" s="26" t="s">
        <v>1282</v>
      </c>
      <c r="P222" s="26" t="s">
        <v>1017</v>
      </c>
      <c r="Q222" s="26" t="s">
        <v>1018</v>
      </c>
      <c r="R222" s="28">
        <v>43231</v>
      </c>
      <c r="S222" s="27">
        <v>3041</v>
      </c>
      <c r="T222" s="29">
        <v>8</v>
      </c>
    </row>
    <row r="223" spans="1:20" x14ac:dyDescent="0.35">
      <c r="A223" s="30">
        <v>222</v>
      </c>
      <c r="B223" s="31" t="s">
        <v>1283</v>
      </c>
      <c r="C223" s="31" t="s">
        <v>1284</v>
      </c>
      <c r="D223" s="31" t="s">
        <v>1285</v>
      </c>
      <c r="E223" s="31" t="s">
        <v>48</v>
      </c>
      <c r="F223" s="31" t="s">
        <v>49</v>
      </c>
      <c r="G223" s="41">
        <v>3576</v>
      </c>
      <c r="H223" s="40">
        <f t="shared" si="15"/>
        <v>30</v>
      </c>
      <c r="I223" s="33">
        <v>43570</v>
      </c>
      <c r="J223" s="38">
        <f t="shared" ca="1" si="16"/>
        <v>47</v>
      </c>
      <c r="K223" s="38">
        <f t="shared" ca="1" si="17"/>
        <v>0</v>
      </c>
      <c r="L223" s="41">
        <v>17</v>
      </c>
      <c r="M223" s="40">
        <f t="shared" si="18"/>
        <v>8.5</v>
      </c>
      <c r="N223" s="40">
        <f t="shared" ca="1" si="19"/>
        <v>38.5</v>
      </c>
      <c r="O223" s="31" t="s">
        <v>1286</v>
      </c>
      <c r="P223" s="31" t="s">
        <v>1287</v>
      </c>
      <c r="Q223" s="31" t="s">
        <v>1288</v>
      </c>
      <c r="R223" s="33">
        <v>44709</v>
      </c>
      <c r="S223" s="32">
        <v>714</v>
      </c>
      <c r="T223" s="34">
        <v>160</v>
      </c>
    </row>
    <row r="224" spans="1:20" x14ac:dyDescent="0.35">
      <c r="A224" s="25">
        <v>223</v>
      </c>
      <c r="B224" s="26" t="s">
        <v>1289</v>
      </c>
      <c r="C224" s="26" t="s">
        <v>1290</v>
      </c>
      <c r="D224" s="26" t="s">
        <v>1291</v>
      </c>
      <c r="E224" s="26" t="s">
        <v>62</v>
      </c>
      <c r="F224" s="26" t="s">
        <v>49</v>
      </c>
      <c r="G224" s="40">
        <v>1984</v>
      </c>
      <c r="H224" s="40">
        <f t="shared" si="15"/>
        <v>20</v>
      </c>
      <c r="I224" s="28">
        <v>44777</v>
      </c>
      <c r="J224" s="38">
        <f t="shared" ca="1" si="16"/>
        <v>8</v>
      </c>
      <c r="K224" s="38">
        <f t="shared" ca="1" si="17"/>
        <v>5</v>
      </c>
      <c r="L224" s="40">
        <v>25</v>
      </c>
      <c r="M224" s="40">
        <f t="shared" si="18"/>
        <v>12.5</v>
      </c>
      <c r="N224" s="40">
        <f t="shared" ca="1" si="19"/>
        <v>37.5</v>
      </c>
      <c r="O224" s="26" t="s">
        <v>1292</v>
      </c>
      <c r="P224" s="26" t="s">
        <v>1293</v>
      </c>
      <c r="Q224" s="26" t="s">
        <v>1294</v>
      </c>
      <c r="R224" s="28">
        <v>44862</v>
      </c>
      <c r="S224" s="27">
        <v>1541</v>
      </c>
      <c r="T224" s="29">
        <v>238</v>
      </c>
    </row>
    <row r="225" spans="1:20" x14ac:dyDescent="0.35">
      <c r="A225" s="30">
        <v>224</v>
      </c>
      <c r="B225" s="31" t="s">
        <v>1295</v>
      </c>
      <c r="C225" s="31" t="s">
        <v>1296</v>
      </c>
      <c r="D225" s="31" t="s">
        <v>1297</v>
      </c>
      <c r="E225" s="31" t="s">
        <v>48</v>
      </c>
      <c r="F225" s="31" t="s">
        <v>49</v>
      </c>
      <c r="G225" s="41">
        <v>1795</v>
      </c>
      <c r="H225" s="40">
        <f t="shared" si="15"/>
        <v>20</v>
      </c>
      <c r="I225" s="33">
        <v>44059</v>
      </c>
      <c r="J225" s="38">
        <f t="shared" ca="1" si="16"/>
        <v>31</v>
      </c>
      <c r="K225" s="38">
        <f t="shared" ca="1" si="17"/>
        <v>0</v>
      </c>
      <c r="L225" s="41">
        <v>4</v>
      </c>
      <c r="M225" s="40">
        <f t="shared" si="18"/>
        <v>2</v>
      </c>
      <c r="N225" s="40">
        <f t="shared" ca="1" si="19"/>
        <v>22</v>
      </c>
      <c r="O225" s="31" t="s">
        <v>106</v>
      </c>
      <c r="P225" s="31" t="s">
        <v>1298</v>
      </c>
      <c r="Q225" s="31" t="s">
        <v>1299</v>
      </c>
      <c r="R225" s="33">
        <v>44664</v>
      </c>
      <c r="S225" s="32">
        <v>1734</v>
      </c>
      <c r="T225" s="34">
        <v>209</v>
      </c>
    </row>
    <row r="226" spans="1:20" x14ac:dyDescent="0.35">
      <c r="A226" s="25">
        <v>225</v>
      </c>
      <c r="B226" s="26" t="s">
        <v>1300</v>
      </c>
      <c r="C226" s="26" t="s">
        <v>1301</v>
      </c>
      <c r="D226" s="26" t="s">
        <v>1302</v>
      </c>
      <c r="E226" s="26" t="s">
        <v>48</v>
      </c>
      <c r="F226" s="26" t="s">
        <v>49</v>
      </c>
      <c r="G226" s="40">
        <v>3509</v>
      </c>
      <c r="H226" s="40">
        <f t="shared" si="15"/>
        <v>30</v>
      </c>
      <c r="I226" s="28">
        <v>44121</v>
      </c>
      <c r="J226" s="38">
        <f t="shared" ca="1" si="16"/>
        <v>29</v>
      </c>
      <c r="K226" s="38">
        <f t="shared" ca="1" si="17"/>
        <v>0</v>
      </c>
      <c r="L226" s="40">
        <v>26</v>
      </c>
      <c r="M226" s="40">
        <f t="shared" si="18"/>
        <v>13</v>
      </c>
      <c r="N226" s="40">
        <f t="shared" ca="1" si="19"/>
        <v>43</v>
      </c>
      <c r="O226" s="26" t="s">
        <v>1303</v>
      </c>
      <c r="P226" s="26" t="s">
        <v>1304</v>
      </c>
      <c r="Q226" s="26" t="s">
        <v>199</v>
      </c>
      <c r="R226" s="28">
        <v>44735</v>
      </c>
      <c r="S226" s="27">
        <v>1696</v>
      </c>
      <c r="T226" s="29">
        <v>57</v>
      </c>
    </row>
    <row r="227" spans="1:20" x14ac:dyDescent="0.35">
      <c r="A227" s="30">
        <v>226</v>
      </c>
      <c r="B227" s="31" t="s">
        <v>1305</v>
      </c>
      <c r="C227" s="31" t="s">
        <v>1306</v>
      </c>
      <c r="D227" s="31" t="s">
        <v>1307</v>
      </c>
      <c r="E227" s="31" t="s">
        <v>48</v>
      </c>
      <c r="F227" s="31" t="s">
        <v>63</v>
      </c>
      <c r="G227" s="41">
        <v>620</v>
      </c>
      <c r="H227" s="40">
        <f t="shared" si="15"/>
        <v>10</v>
      </c>
      <c r="I227" s="33">
        <v>43528</v>
      </c>
      <c r="J227" s="38">
        <f t="shared" ca="1" si="16"/>
        <v>49</v>
      </c>
      <c r="K227" s="38">
        <f t="shared" ca="1" si="17"/>
        <v>0</v>
      </c>
      <c r="L227" s="41">
        <v>0</v>
      </c>
      <c r="M227" s="40">
        <f t="shared" si="18"/>
        <v>0</v>
      </c>
      <c r="N227" s="40">
        <f t="shared" ca="1" si="19"/>
        <v>10</v>
      </c>
      <c r="O227" s="31" t="s">
        <v>1308</v>
      </c>
      <c r="P227" s="31" t="s">
        <v>1309</v>
      </c>
      <c r="Q227" s="31" t="s">
        <v>252</v>
      </c>
      <c r="R227" s="33">
        <v>43622</v>
      </c>
      <c r="S227" s="32">
        <v>3057</v>
      </c>
      <c r="T227" s="34">
        <v>226</v>
      </c>
    </row>
    <row r="228" spans="1:20" x14ac:dyDescent="0.35">
      <c r="A228" s="25">
        <v>227</v>
      </c>
      <c r="B228" s="26" t="s">
        <v>1310</v>
      </c>
      <c r="C228" s="26" t="s">
        <v>1311</v>
      </c>
      <c r="D228" s="26" t="s">
        <v>1312</v>
      </c>
      <c r="E228" s="26" t="s">
        <v>48</v>
      </c>
      <c r="F228" s="26" t="s">
        <v>178</v>
      </c>
      <c r="G228" s="40">
        <v>1238</v>
      </c>
      <c r="H228" s="40">
        <f t="shared" si="15"/>
        <v>20</v>
      </c>
      <c r="I228" s="28">
        <v>43302</v>
      </c>
      <c r="J228" s="38">
        <f t="shared" ca="1" si="16"/>
        <v>56</v>
      </c>
      <c r="K228" s="38">
        <f t="shared" ca="1" si="17"/>
        <v>0</v>
      </c>
      <c r="L228" s="40">
        <v>7</v>
      </c>
      <c r="M228" s="40">
        <f t="shared" si="18"/>
        <v>3.5</v>
      </c>
      <c r="N228" s="40">
        <f t="shared" ca="1" si="19"/>
        <v>23.5</v>
      </c>
      <c r="O228" s="26" t="s">
        <v>1313</v>
      </c>
      <c r="P228" s="26" t="s">
        <v>1314</v>
      </c>
      <c r="Q228" s="26" t="s">
        <v>878</v>
      </c>
      <c r="R228" s="28">
        <v>44742</v>
      </c>
      <c r="S228" s="27">
        <v>3868</v>
      </c>
      <c r="T228" s="29">
        <v>205</v>
      </c>
    </row>
    <row r="229" spans="1:20" x14ac:dyDescent="0.35">
      <c r="A229" s="30">
        <v>228</v>
      </c>
      <c r="B229" s="31" t="s">
        <v>1315</v>
      </c>
      <c r="C229" s="31" t="s">
        <v>1316</v>
      </c>
      <c r="D229" s="31" t="s">
        <v>1317</v>
      </c>
      <c r="E229" s="31" t="s">
        <v>62</v>
      </c>
      <c r="F229" s="31" t="s">
        <v>49</v>
      </c>
      <c r="G229" s="41">
        <v>475</v>
      </c>
      <c r="H229" s="40">
        <f t="shared" si="15"/>
        <v>5</v>
      </c>
      <c r="I229" s="33">
        <v>44072</v>
      </c>
      <c r="J229" s="38">
        <f t="shared" ca="1" si="16"/>
        <v>31</v>
      </c>
      <c r="K229" s="38">
        <f t="shared" ca="1" si="17"/>
        <v>0</v>
      </c>
      <c r="L229" s="41">
        <v>24</v>
      </c>
      <c r="M229" s="40">
        <f t="shared" si="18"/>
        <v>12</v>
      </c>
      <c r="N229" s="40">
        <f t="shared" ca="1" si="19"/>
        <v>17</v>
      </c>
      <c r="O229" s="31" t="s">
        <v>332</v>
      </c>
      <c r="P229" s="31" t="s">
        <v>807</v>
      </c>
      <c r="Q229" s="31" t="s">
        <v>676</v>
      </c>
      <c r="R229" s="33">
        <v>43934</v>
      </c>
      <c r="S229" s="32">
        <v>436</v>
      </c>
      <c r="T229" s="34">
        <v>30</v>
      </c>
    </row>
    <row r="230" spans="1:20" x14ac:dyDescent="0.35">
      <c r="A230" s="25">
        <v>229</v>
      </c>
      <c r="B230" s="26" t="s">
        <v>1318</v>
      </c>
      <c r="C230" s="26" t="s">
        <v>1319</v>
      </c>
      <c r="D230" s="26" t="s">
        <v>1320</v>
      </c>
      <c r="E230" s="26" t="s">
        <v>62</v>
      </c>
      <c r="F230" s="26" t="s">
        <v>125</v>
      </c>
      <c r="G230" s="40">
        <v>843</v>
      </c>
      <c r="H230" s="40">
        <f t="shared" si="15"/>
        <v>10</v>
      </c>
      <c r="I230" s="28">
        <v>43195</v>
      </c>
      <c r="J230" s="38">
        <f t="shared" ca="1" si="16"/>
        <v>59</v>
      </c>
      <c r="K230" s="38">
        <f t="shared" ca="1" si="17"/>
        <v>0</v>
      </c>
      <c r="L230" s="40">
        <v>13</v>
      </c>
      <c r="M230" s="40">
        <f t="shared" si="18"/>
        <v>6.5</v>
      </c>
      <c r="N230" s="40">
        <f t="shared" ca="1" si="19"/>
        <v>16.5</v>
      </c>
      <c r="O230" s="26" t="s">
        <v>1321</v>
      </c>
      <c r="P230" s="26" t="s">
        <v>1322</v>
      </c>
      <c r="Q230" s="26" t="s">
        <v>1323</v>
      </c>
      <c r="R230" s="28">
        <v>44329</v>
      </c>
      <c r="S230" s="27">
        <v>1197</v>
      </c>
      <c r="T230" s="29">
        <v>86</v>
      </c>
    </row>
    <row r="231" spans="1:20" x14ac:dyDescent="0.35">
      <c r="A231" s="30">
        <v>230</v>
      </c>
      <c r="B231" s="31" t="s">
        <v>1324</v>
      </c>
      <c r="C231" s="31" t="s">
        <v>1325</v>
      </c>
      <c r="D231" s="31" t="s">
        <v>1326</v>
      </c>
      <c r="E231" s="31" t="s">
        <v>62</v>
      </c>
      <c r="F231" s="31" t="s">
        <v>125</v>
      </c>
      <c r="G231" s="41">
        <v>4998</v>
      </c>
      <c r="H231" s="40">
        <f t="shared" si="15"/>
        <v>30</v>
      </c>
      <c r="I231" s="33">
        <v>44246</v>
      </c>
      <c r="J231" s="38">
        <f t="shared" ca="1" si="16"/>
        <v>25</v>
      </c>
      <c r="K231" s="38">
        <f t="shared" ca="1" si="17"/>
        <v>0</v>
      </c>
      <c r="L231" s="41">
        <v>9</v>
      </c>
      <c r="M231" s="40">
        <f t="shared" si="18"/>
        <v>4.5</v>
      </c>
      <c r="N231" s="40">
        <f t="shared" ca="1" si="19"/>
        <v>34.5</v>
      </c>
      <c r="O231" s="31" t="s">
        <v>1327</v>
      </c>
      <c r="P231" s="31" t="s">
        <v>1328</v>
      </c>
      <c r="Q231" s="31" t="s">
        <v>282</v>
      </c>
      <c r="R231" s="33">
        <v>44677</v>
      </c>
      <c r="S231" s="32">
        <v>4261</v>
      </c>
      <c r="T231" s="34">
        <v>82</v>
      </c>
    </row>
    <row r="232" spans="1:20" x14ac:dyDescent="0.35">
      <c r="A232" s="25">
        <v>231</v>
      </c>
      <c r="B232" s="26" t="s">
        <v>1329</v>
      </c>
      <c r="C232" s="26" t="s">
        <v>1330</v>
      </c>
      <c r="D232" s="26" t="s">
        <v>1331</v>
      </c>
      <c r="E232" s="26" t="s">
        <v>48</v>
      </c>
      <c r="F232" s="26" t="s">
        <v>49</v>
      </c>
      <c r="G232" s="40">
        <v>3528</v>
      </c>
      <c r="H232" s="40">
        <f t="shared" si="15"/>
        <v>30</v>
      </c>
      <c r="I232" s="28">
        <v>44295</v>
      </c>
      <c r="J232" s="38">
        <f t="shared" ca="1" si="16"/>
        <v>23</v>
      </c>
      <c r="K232" s="38">
        <f t="shared" ca="1" si="17"/>
        <v>1</v>
      </c>
      <c r="L232" s="40">
        <v>20</v>
      </c>
      <c r="M232" s="40">
        <f t="shared" si="18"/>
        <v>10</v>
      </c>
      <c r="N232" s="40">
        <f t="shared" ca="1" si="19"/>
        <v>41</v>
      </c>
      <c r="O232" s="26" t="s">
        <v>100</v>
      </c>
      <c r="P232" s="26" t="s">
        <v>1332</v>
      </c>
      <c r="Q232" s="26" t="s">
        <v>1333</v>
      </c>
      <c r="R232" s="28">
        <v>43159</v>
      </c>
      <c r="S232" s="27">
        <v>1670</v>
      </c>
      <c r="T232" s="29">
        <v>88</v>
      </c>
    </row>
    <row r="233" spans="1:20" x14ac:dyDescent="0.35">
      <c r="A233" s="30">
        <v>232</v>
      </c>
      <c r="B233" s="31" t="s">
        <v>1334</v>
      </c>
      <c r="C233" s="31" t="s">
        <v>1335</v>
      </c>
      <c r="D233" s="31" t="s">
        <v>1336</v>
      </c>
      <c r="E233" s="31" t="s">
        <v>48</v>
      </c>
      <c r="F233" s="31" t="s">
        <v>178</v>
      </c>
      <c r="G233" s="41">
        <v>738</v>
      </c>
      <c r="H233" s="40">
        <f t="shared" si="15"/>
        <v>10</v>
      </c>
      <c r="I233" s="33">
        <v>43814</v>
      </c>
      <c r="J233" s="38">
        <f t="shared" ca="1" si="16"/>
        <v>39</v>
      </c>
      <c r="K233" s="38">
        <f t="shared" ca="1" si="17"/>
        <v>0</v>
      </c>
      <c r="L233" s="41">
        <v>23</v>
      </c>
      <c r="M233" s="40">
        <f t="shared" si="18"/>
        <v>11.5</v>
      </c>
      <c r="N233" s="40">
        <f t="shared" ca="1" si="19"/>
        <v>21.5</v>
      </c>
      <c r="O233" s="31" t="s">
        <v>571</v>
      </c>
      <c r="P233" s="31" t="s">
        <v>1337</v>
      </c>
      <c r="Q233" s="31" t="s">
        <v>878</v>
      </c>
      <c r="R233" s="33">
        <v>43944</v>
      </c>
      <c r="S233" s="32">
        <v>2329</v>
      </c>
      <c r="T233" s="34">
        <v>23</v>
      </c>
    </row>
    <row r="234" spans="1:20" x14ac:dyDescent="0.35">
      <c r="A234" s="25">
        <v>233</v>
      </c>
      <c r="B234" s="26" t="s">
        <v>1338</v>
      </c>
      <c r="C234" s="26" t="s">
        <v>1339</v>
      </c>
      <c r="D234" s="26" t="s">
        <v>1340</v>
      </c>
      <c r="E234" s="26" t="s">
        <v>48</v>
      </c>
      <c r="F234" s="26" t="s">
        <v>125</v>
      </c>
      <c r="G234" s="40">
        <v>2113</v>
      </c>
      <c r="H234" s="40">
        <f t="shared" si="15"/>
        <v>20</v>
      </c>
      <c r="I234" s="28">
        <v>43526</v>
      </c>
      <c r="J234" s="38">
        <f t="shared" ca="1" si="16"/>
        <v>49</v>
      </c>
      <c r="K234" s="38">
        <f t="shared" ca="1" si="17"/>
        <v>0</v>
      </c>
      <c r="L234" s="40">
        <v>24</v>
      </c>
      <c r="M234" s="40">
        <f t="shared" si="18"/>
        <v>12</v>
      </c>
      <c r="N234" s="40">
        <f t="shared" ca="1" si="19"/>
        <v>32</v>
      </c>
      <c r="O234" s="26" t="s">
        <v>185</v>
      </c>
      <c r="P234" s="26" t="s">
        <v>1341</v>
      </c>
      <c r="Q234" s="26" t="s">
        <v>1342</v>
      </c>
      <c r="R234" s="28">
        <v>43666</v>
      </c>
      <c r="S234" s="27">
        <v>2275</v>
      </c>
      <c r="T234" s="29">
        <v>21</v>
      </c>
    </row>
    <row r="235" spans="1:20" x14ac:dyDescent="0.35">
      <c r="A235" s="30">
        <v>234</v>
      </c>
      <c r="B235" s="31" t="s">
        <v>1343</v>
      </c>
      <c r="C235" s="31" t="s">
        <v>1344</v>
      </c>
      <c r="D235" s="31" t="s">
        <v>1345</v>
      </c>
      <c r="E235" s="31" t="s">
        <v>62</v>
      </c>
      <c r="F235" s="31" t="s">
        <v>49</v>
      </c>
      <c r="G235" s="41">
        <v>3958</v>
      </c>
      <c r="H235" s="40">
        <f t="shared" si="15"/>
        <v>30</v>
      </c>
      <c r="I235" s="33">
        <v>44545</v>
      </c>
      <c r="J235" s="38">
        <f t="shared" ca="1" si="16"/>
        <v>15</v>
      </c>
      <c r="K235" s="38">
        <f t="shared" ca="1" si="17"/>
        <v>1</v>
      </c>
      <c r="L235" s="41">
        <v>19</v>
      </c>
      <c r="M235" s="40">
        <f t="shared" si="18"/>
        <v>9.5</v>
      </c>
      <c r="N235" s="40">
        <f t="shared" ca="1" si="19"/>
        <v>40.5</v>
      </c>
      <c r="O235" s="31" t="s">
        <v>1346</v>
      </c>
      <c r="P235" s="31" t="s">
        <v>1347</v>
      </c>
      <c r="Q235" s="31" t="s">
        <v>1348</v>
      </c>
      <c r="R235" s="33">
        <v>44136</v>
      </c>
      <c r="S235" s="32">
        <v>2903</v>
      </c>
      <c r="T235" s="34">
        <v>53</v>
      </c>
    </row>
    <row r="236" spans="1:20" x14ac:dyDescent="0.35">
      <c r="A236" s="25">
        <v>235</v>
      </c>
      <c r="B236" s="26" t="s">
        <v>1349</v>
      </c>
      <c r="C236" s="26" t="s">
        <v>1350</v>
      </c>
      <c r="D236" s="26" t="s">
        <v>1351</v>
      </c>
      <c r="E236" s="26" t="s">
        <v>62</v>
      </c>
      <c r="F236" s="26" t="s">
        <v>49</v>
      </c>
      <c r="G236" s="40">
        <v>209</v>
      </c>
      <c r="H236" s="40">
        <f t="shared" si="15"/>
        <v>5</v>
      </c>
      <c r="I236" s="28">
        <v>43894</v>
      </c>
      <c r="J236" s="38">
        <f t="shared" ca="1" si="16"/>
        <v>37</v>
      </c>
      <c r="K236" s="38">
        <f t="shared" ca="1" si="17"/>
        <v>0</v>
      </c>
      <c r="L236" s="40">
        <v>12</v>
      </c>
      <c r="M236" s="40">
        <f t="shared" si="18"/>
        <v>6</v>
      </c>
      <c r="N236" s="40">
        <f t="shared" ca="1" si="19"/>
        <v>11</v>
      </c>
      <c r="O236" s="26" t="s">
        <v>1352</v>
      </c>
      <c r="P236" s="26" t="s">
        <v>1353</v>
      </c>
      <c r="Q236" s="26" t="s">
        <v>427</v>
      </c>
      <c r="R236" s="28">
        <v>43682</v>
      </c>
      <c r="S236" s="27">
        <v>2317</v>
      </c>
      <c r="T236" s="29">
        <v>56</v>
      </c>
    </row>
    <row r="237" spans="1:20" x14ac:dyDescent="0.35">
      <c r="A237" s="30">
        <v>236</v>
      </c>
      <c r="B237" s="31" t="s">
        <v>1354</v>
      </c>
      <c r="C237" s="31" t="s">
        <v>1355</v>
      </c>
      <c r="D237" s="31" t="s">
        <v>1356</v>
      </c>
      <c r="E237" s="31" t="s">
        <v>48</v>
      </c>
      <c r="F237" s="31" t="s">
        <v>49</v>
      </c>
      <c r="G237" s="41">
        <v>2758</v>
      </c>
      <c r="H237" s="40">
        <f t="shared" si="15"/>
        <v>20</v>
      </c>
      <c r="I237" s="33">
        <v>44231</v>
      </c>
      <c r="J237" s="38">
        <f t="shared" ca="1" si="16"/>
        <v>26</v>
      </c>
      <c r="K237" s="38">
        <f t="shared" ca="1" si="17"/>
        <v>0</v>
      </c>
      <c r="L237" s="41">
        <v>23</v>
      </c>
      <c r="M237" s="40">
        <f t="shared" si="18"/>
        <v>11.5</v>
      </c>
      <c r="N237" s="40">
        <f t="shared" ca="1" si="19"/>
        <v>31.5</v>
      </c>
      <c r="O237" s="31" t="s">
        <v>132</v>
      </c>
      <c r="P237" s="31" t="s">
        <v>1357</v>
      </c>
      <c r="Q237" s="31" t="s">
        <v>89</v>
      </c>
      <c r="R237" s="33">
        <v>44835</v>
      </c>
      <c r="S237" s="32">
        <v>1557</v>
      </c>
      <c r="T237" s="34">
        <v>241</v>
      </c>
    </row>
    <row r="238" spans="1:20" x14ac:dyDescent="0.35">
      <c r="A238" s="25">
        <v>237</v>
      </c>
      <c r="B238" s="26" t="s">
        <v>1358</v>
      </c>
      <c r="C238" s="26" t="s">
        <v>1359</v>
      </c>
      <c r="D238" s="26" t="s">
        <v>1360</v>
      </c>
      <c r="E238" s="26" t="s">
        <v>62</v>
      </c>
      <c r="F238" s="26" t="s">
        <v>49</v>
      </c>
      <c r="G238" s="40">
        <v>4763</v>
      </c>
      <c r="H238" s="40">
        <f t="shared" si="15"/>
        <v>30</v>
      </c>
      <c r="I238" s="28">
        <v>43731</v>
      </c>
      <c r="J238" s="38">
        <f t="shared" ca="1" si="16"/>
        <v>42</v>
      </c>
      <c r="K238" s="38">
        <f t="shared" ca="1" si="17"/>
        <v>0</v>
      </c>
      <c r="L238" s="40">
        <v>29</v>
      </c>
      <c r="M238" s="40">
        <f t="shared" si="18"/>
        <v>14.5</v>
      </c>
      <c r="N238" s="40">
        <f t="shared" ca="1" si="19"/>
        <v>44.5</v>
      </c>
      <c r="O238" s="26" t="s">
        <v>1361</v>
      </c>
      <c r="P238" s="26" t="s">
        <v>1362</v>
      </c>
      <c r="Q238" s="26" t="s">
        <v>1363</v>
      </c>
      <c r="R238" s="28">
        <v>43370</v>
      </c>
      <c r="S238" s="27">
        <v>2543</v>
      </c>
      <c r="T238" s="29">
        <v>201</v>
      </c>
    </row>
    <row r="239" spans="1:20" x14ac:dyDescent="0.35">
      <c r="A239" s="30">
        <v>238</v>
      </c>
      <c r="B239" s="31" t="s">
        <v>1364</v>
      </c>
      <c r="C239" s="31" t="s">
        <v>1365</v>
      </c>
      <c r="D239" s="31" t="s">
        <v>1366</v>
      </c>
      <c r="E239" s="31" t="s">
        <v>48</v>
      </c>
      <c r="F239" s="31" t="s">
        <v>49</v>
      </c>
      <c r="G239" s="41">
        <v>3387</v>
      </c>
      <c r="H239" s="40">
        <f t="shared" si="15"/>
        <v>30</v>
      </c>
      <c r="I239" s="33">
        <v>43718</v>
      </c>
      <c r="J239" s="38">
        <f t="shared" ca="1" si="16"/>
        <v>42</v>
      </c>
      <c r="K239" s="38">
        <f t="shared" ca="1" si="17"/>
        <v>0</v>
      </c>
      <c r="L239" s="41">
        <v>2</v>
      </c>
      <c r="M239" s="40">
        <f t="shared" si="18"/>
        <v>1</v>
      </c>
      <c r="N239" s="40">
        <f t="shared" ca="1" si="19"/>
        <v>31</v>
      </c>
      <c r="O239" s="31" t="s">
        <v>1367</v>
      </c>
      <c r="P239" s="31" t="s">
        <v>1368</v>
      </c>
      <c r="Q239" s="31" t="s">
        <v>1369</v>
      </c>
      <c r="R239" s="33">
        <v>43887</v>
      </c>
      <c r="S239" s="32">
        <v>2987</v>
      </c>
      <c r="T239" s="34">
        <v>145</v>
      </c>
    </row>
    <row r="240" spans="1:20" x14ac:dyDescent="0.35">
      <c r="A240" s="25">
        <v>239</v>
      </c>
      <c r="B240" s="26" t="s">
        <v>1370</v>
      </c>
      <c r="C240" s="26" t="s">
        <v>1371</v>
      </c>
      <c r="D240" s="26" t="s">
        <v>1372</v>
      </c>
      <c r="E240" s="26" t="s">
        <v>48</v>
      </c>
      <c r="F240" s="26" t="s">
        <v>49</v>
      </c>
      <c r="G240" s="40">
        <v>4624</v>
      </c>
      <c r="H240" s="40">
        <f t="shared" si="15"/>
        <v>30</v>
      </c>
      <c r="I240" s="28">
        <v>44720</v>
      </c>
      <c r="J240" s="38">
        <f t="shared" ca="1" si="16"/>
        <v>9</v>
      </c>
      <c r="K240" s="38">
        <f t="shared" ca="1" si="17"/>
        <v>5</v>
      </c>
      <c r="L240" s="40">
        <v>4</v>
      </c>
      <c r="M240" s="40">
        <f t="shared" si="18"/>
        <v>2</v>
      </c>
      <c r="N240" s="40">
        <f t="shared" ca="1" si="19"/>
        <v>37</v>
      </c>
      <c r="O240" s="26" t="s">
        <v>1373</v>
      </c>
      <c r="P240" s="26" t="s">
        <v>1374</v>
      </c>
      <c r="Q240" s="26" t="s">
        <v>1375</v>
      </c>
      <c r="R240" s="28">
        <v>43212</v>
      </c>
      <c r="S240" s="27">
        <v>1854</v>
      </c>
      <c r="T240" s="29">
        <v>92</v>
      </c>
    </row>
    <row r="241" spans="1:20" x14ac:dyDescent="0.35">
      <c r="A241" s="30">
        <v>240</v>
      </c>
      <c r="B241" s="31" t="s">
        <v>1376</v>
      </c>
      <c r="C241" s="31" t="s">
        <v>1377</v>
      </c>
      <c r="D241" s="31" t="s">
        <v>1378</v>
      </c>
      <c r="E241" s="31" t="s">
        <v>62</v>
      </c>
      <c r="F241" s="31" t="s">
        <v>49</v>
      </c>
      <c r="G241" s="41">
        <v>3442</v>
      </c>
      <c r="H241" s="40">
        <f t="shared" si="15"/>
        <v>30</v>
      </c>
      <c r="I241" s="33">
        <v>44658</v>
      </c>
      <c r="J241" s="38">
        <f t="shared" ca="1" si="16"/>
        <v>11</v>
      </c>
      <c r="K241" s="38">
        <f t="shared" ca="1" si="17"/>
        <v>5</v>
      </c>
      <c r="L241" s="41">
        <v>29</v>
      </c>
      <c r="M241" s="40">
        <f t="shared" si="18"/>
        <v>14.5</v>
      </c>
      <c r="N241" s="40">
        <f t="shared" ca="1" si="19"/>
        <v>49.5</v>
      </c>
      <c r="O241" s="31" t="s">
        <v>1379</v>
      </c>
      <c r="P241" s="31" t="s">
        <v>1380</v>
      </c>
      <c r="Q241" s="31" t="s">
        <v>980</v>
      </c>
      <c r="R241" s="33">
        <v>43850</v>
      </c>
      <c r="S241" s="32">
        <v>1490</v>
      </c>
      <c r="T241" s="34">
        <v>69</v>
      </c>
    </row>
    <row r="242" spans="1:20" x14ac:dyDescent="0.35">
      <c r="A242" s="25">
        <v>241</v>
      </c>
      <c r="B242" s="26" t="s">
        <v>1381</v>
      </c>
      <c r="C242" s="26" t="s">
        <v>136</v>
      </c>
      <c r="D242" s="26" t="s">
        <v>1382</v>
      </c>
      <c r="E242" s="26" t="s">
        <v>62</v>
      </c>
      <c r="F242" s="26" t="s">
        <v>49</v>
      </c>
      <c r="G242" s="40">
        <v>4416</v>
      </c>
      <c r="H242" s="40">
        <f t="shared" si="15"/>
        <v>30</v>
      </c>
      <c r="I242" s="28">
        <v>43485</v>
      </c>
      <c r="J242" s="38">
        <f t="shared" ca="1" si="16"/>
        <v>50</v>
      </c>
      <c r="K242" s="38">
        <f t="shared" ca="1" si="17"/>
        <v>0</v>
      </c>
      <c r="L242" s="40">
        <v>11</v>
      </c>
      <c r="M242" s="40">
        <f t="shared" si="18"/>
        <v>5.5</v>
      </c>
      <c r="N242" s="40">
        <f t="shared" ca="1" si="19"/>
        <v>35.5</v>
      </c>
      <c r="O242" s="26" t="s">
        <v>1383</v>
      </c>
      <c r="P242" s="26" t="s">
        <v>1384</v>
      </c>
      <c r="Q242" s="26" t="s">
        <v>1385</v>
      </c>
      <c r="R242" s="28">
        <v>44531</v>
      </c>
      <c r="S242" s="27">
        <v>1294</v>
      </c>
      <c r="T242" s="29">
        <v>211</v>
      </c>
    </row>
    <row r="243" spans="1:20" x14ac:dyDescent="0.35">
      <c r="A243" s="30">
        <v>242</v>
      </c>
      <c r="B243" s="31" t="s">
        <v>1386</v>
      </c>
      <c r="C243" s="31" t="s">
        <v>1387</v>
      </c>
      <c r="D243" s="31" t="s">
        <v>1388</v>
      </c>
      <c r="E243" s="31" t="s">
        <v>48</v>
      </c>
      <c r="F243" s="31" t="s">
        <v>49</v>
      </c>
      <c r="G243" s="41">
        <v>3826</v>
      </c>
      <c r="H243" s="40">
        <f t="shared" si="15"/>
        <v>30</v>
      </c>
      <c r="I243" s="33">
        <v>43216</v>
      </c>
      <c r="J243" s="38">
        <f t="shared" ca="1" si="16"/>
        <v>59</v>
      </c>
      <c r="K243" s="38">
        <f t="shared" ca="1" si="17"/>
        <v>0</v>
      </c>
      <c r="L243" s="41">
        <v>5</v>
      </c>
      <c r="M243" s="40">
        <f t="shared" si="18"/>
        <v>2.5</v>
      </c>
      <c r="N243" s="40">
        <f t="shared" ca="1" si="19"/>
        <v>32.5</v>
      </c>
      <c r="O243" s="31" t="s">
        <v>1389</v>
      </c>
      <c r="P243" s="31" t="s">
        <v>1390</v>
      </c>
      <c r="Q243" s="31" t="s">
        <v>1391</v>
      </c>
      <c r="R243" s="33">
        <v>44555</v>
      </c>
      <c r="S243" s="32">
        <v>4313</v>
      </c>
      <c r="T243" s="34">
        <v>93</v>
      </c>
    </row>
    <row r="244" spans="1:20" x14ac:dyDescent="0.35">
      <c r="A244" s="25">
        <v>243</v>
      </c>
      <c r="B244" s="26" t="s">
        <v>1392</v>
      </c>
      <c r="C244" s="26" t="s">
        <v>1393</v>
      </c>
      <c r="D244" s="26" t="s">
        <v>1394</v>
      </c>
      <c r="E244" s="26" t="s">
        <v>48</v>
      </c>
      <c r="F244" s="26" t="s">
        <v>49</v>
      </c>
      <c r="G244" s="40">
        <v>260</v>
      </c>
      <c r="H244" s="40">
        <f t="shared" si="15"/>
        <v>5</v>
      </c>
      <c r="I244" s="28">
        <v>44045</v>
      </c>
      <c r="J244" s="38">
        <f t="shared" ca="1" si="16"/>
        <v>32</v>
      </c>
      <c r="K244" s="38">
        <f t="shared" ca="1" si="17"/>
        <v>0</v>
      </c>
      <c r="L244" s="40">
        <v>29</v>
      </c>
      <c r="M244" s="40">
        <f t="shared" si="18"/>
        <v>14.5</v>
      </c>
      <c r="N244" s="40">
        <f t="shared" ca="1" si="19"/>
        <v>19.5</v>
      </c>
      <c r="O244" s="26" t="s">
        <v>1395</v>
      </c>
      <c r="P244" s="26" t="s">
        <v>1396</v>
      </c>
      <c r="Q244" s="26" t="s">
        <v>1397</v>
      </c>
      <c r="R244" s="28">
        <v>44414</v>
      </c>
      <c r="S244" s="27">
        <v>1113</v>
      </c>
      <c r="T244" s="29">
        <v>197</v>
      </c>
    </row>
    <row r="245" spans="1:20" x14ac:dyDescent="0.35">
      <c r="A245" s="30">
        <v>244</v>
      </c>
      <c r="B245" s="31" t="s">
        <v>1398</v>
      </c>
      <c r="C245" s="31" t="s">
        <v>1399</v>
      </c>
      <c r="D245" s="31" t="s">
        <v>1400</v>
      </c>
      <c r="E245" s="31" t="s">
        <v>48</v>
      </c>
      <c r="F245" s="31" t="s">
        <v>49</v>
      </c>
      <c r="G245" s="41">
        <v>4749</v>
      </c>
      <c r="H245" s="40">
        <f t="shared" si="15"/>
        <v>30</v>
      </c>
      <c r="I245" s="33">
        <v>44596</v>
      </c>
      <c r="J245" s="38">
        <f t="shared" ca="1" si="16"/>
        <v>14</v>
      </c>
      <c r="K245" s="38">
        <f t="shared" ca="1" si="17"/>
        <v>1</v>
      </c>
      <c r="L245" s="41">
        <v>27</v>
      </c>
      <c r="M245" s="40">
        <f t="shared" si="18"/>
        <v>13.5</v>
      </c>
      <c r="N245" s="40">
        <f t="shared" ca="1" si="19"/>
        <v>44.5</v>
      </c>
      <c r="O245" s="31" t="s">
        <v>1401</v>
      </c>
      <c r="P245" s="31" t="s">
        <v>1402</v>
      </c>
      <c r="Q245" s="31" t="s">
        <v>1403</v>
      </c>
      <c r="R245" s="33">
        <v>44213</v>
      </c>
      <c r="S245" s="32">
        <v>793</v>
      </c>
      <c r="T245" s="34">
        <v>126</v>
      </c>
    </row>
    <row r="246" spans="1:20" x14ac:dyDescent="0.35">
      <c r="A246" s="25">
        <v>245</v>
      </c>
      <c r="B246" s="26" t="s">
        <v>1404</v>
      </c>
      <c r="C246" s="26" t="s">
        <v>1405</v>
      </c>
      <c r="D246" s="26" t="s">
        <v>1406</v>
      </c>
      <c r="E246" s="26" t="s">
        <v>62</v>
      </c>
      <c r="F246" s="26" t="s">
        <v>49</v>
      </c>
      <c r="G246" s="40">
        <v>4246</v>
      </c>
      <c r="H246" s="40">
        <f t="shared" si="15"/>
        <v>30</v>
      </c>
      <c r="I246" s="28">
        <v>43799</v>
      </c>
      <c r="J246" s="38">
        <f t="shared" ca="1" si="16"/>
        <v>40</v>
      </c>
      <c r="K246" s="38">
        <f t="shared" ca="1" si="17"/>
        <v>0</v>
      </c>
      <c r="L246" s="40">
        <v>20</v>
      </c>
      <c r="M246" s="40">
        <f t="shared" si="18"/>
        <v>10</v>
      </c>
      <c r="N246" s="40">
        <f t="shared" ca="1" si="19"/>
        <v>40</v>
      </c>
      <c r="O246" s="26" t="s">
        <v>56</v>
      </c>
      <c r="P246" s="26" t="s">
        <v>1407</v>
      </c>
      <c r="Q246" s="26" t="s">
        <v>676</v>
      </c>
      <c r="R246" s="28">
        <v>43566</v>
      </c>
      <c r="S246" s="27">
        <v>1163</v>
      </c>
      <c r="T246" s="29">
        <v>110</v>
      </c>
    </row>
    <row r="247" spans="1:20" x14ac:dyDescent="0.35">
      <c r="A247" s="30">
        <v>246</v>
      </c>
      <c r="B247" s="31" t="s">
        <v>1408</v>
      </c>
      <c r="C247" s="31" t="s">
        <v>1409</v>
      </c>
      <c r="D247" s="31" t="s">
        <v>1410</v>
      </c>
      <c r="E247" s="31" t="s">
        <v>48</v>
      </c>
      <c r="F247" s="31" t="s">
        <v>49</v>
      </c>
      <c r="G247" s="41">
        <v>952</v>
      </c>
      <c r="H247" s="40">
        <f t="shared" si="15"/>
        <v>10</v>
      </c>
      <c r="I247" s="33">
        <v>44887</v>
      </c>
      <c r="J247" s="38">
        <f t="shared" ca="1" si="16"/>
        <v>4</v>
      </c>
      <c r="K247" s="38">
        <f t="shared" ca="1" si="17"/>
        <v>10</v>
      </c>
      <c r="L247" s="41">
        <v>13</v>
      </c>
      <c r="M247" s="40">
        <f t="shared" si="18"/>
        <v>6.5</v>
      </c>
      <c r="N247" s="40">
        <f t="shared" ca="1" si="19"/>
        <v>26.5</v>
      </c>
      <c r="O247" s="31" t="s">
        <v>1411</v>
      </c>
      <c r="P247" s="31" t="s">
        <v>1412</v>
      </c>
      <c r="Q247" s="31" t="s">
        <v>108</v>
      </c>
      <c r="R247" s="33">
        <v>44435</v>
      </c>
      <c r="S247" s="32">
        <v>1619</v>
      </c>
      <c r="T247" s="34">
        <v>127</v>
      </c>
    </row>
    <row r="248" spans="1:20" x14ac:dyDescent="0.35">
      <c r="A248" s="25">
        <v>247</v>
      </c>
      <c r="B248" s="26" t="s">
        <v>1413</v>
      </c>
      <c r="C248" s="26" t="s">
        <v>1414</v>
      </c>
      <c r="D248" s="26" t="s">
        <v>1415</v>
      </c>
      <c r="E248" s="26" t="s">
        <v>62</v>
      </c>
      <c r="F248" s="26" t="s">
        <v>49</v>
      </c>
      <c r="G248" s="40">
        <v>1280</v>
      </c>
      <c r="H248" s="40">
        <f t="shared" si="15"/>
        <v>20</v>
      </c>
      <c r="I248" s="28">
        <v>44420</v>
      </c>
      <c r="J248" s="38">
        <f t="shared" ca="1" si="16"/>
        <v>19</v>
      </c>
      <c r="K248" s="38">
        <f t="shared" ca="1" si="17"/>
        <v>1</v>
      </c>
      <c r="L248" s="40">
        <v>3</v>
      </c>
      <c r="M248" s="40">
        <f t="shared" si="18"/>
        <v>1.5</v>
      </c>
      <c r="N248" s="40">
        <f t="shared" ca="1" si="19"/>
        <v>22.5</v>
      </c>
      <c r="O248" s="26" t="s">
        <v>1416</v>
      </c>
      <c r="P248" s="26" t="s">
        <v>1417</v>
      </c>
      <c r="Q248" s="26" t="s">
        <v>1418</v>
      </c>
      <c r="R248" s="28">
        <v>44925</v>
      </c>
      <c r="S248" s="27">
        <v>4891</v>
      </c>
      <c r="T248" s="29">
        <v>58</v>
      </c>
    </row>
    <row r="249" spans="1:20" x14ac:dyDescent="0.35">
      <c r="A249" s="30">
        <v>248</v>
      </c>
      <c r="B249" s="31" t="s">
        <v>1419</v>
      </c>
      <c r="C249" s="31" t="s">
        <v>1420</v>
      </c>
      <c r="D249" s="31" t="s">
        <v>1421</v>
      </c>
      <c r="E249" s="31" t="s">
        <v>48</v>
      </c>
      <c r="F249" s="31" t="s">
        <v>49</v>
      </c>
      <c r="G249" s="41">
        <v>2201</v>
      </c>
      <c r="H249" s="40">
        <f t="shared" si="15"/>
        <v>20</v>
      </c>
      <c r="I249" s="33">
        <v>44803</v>
      </c>
      <c r="J249" s="38">
        <f t="shared" ca="1" si="16"/>
        <v>7</v>
      </c>
      <c r="K249" s="38">
        <f t="shared" ca="1" si="17"/>
        <v>5</v>
      </c>
      <c r="L249" s="41">
        <v>14</v>
      </c>
      <c r="M249" s="40">
        <f t="shared" si="18"/>
        <v>7</v>
      </c>
      <c r="N249" s="40">
        <f t="shared" ca="1" si="19"/>
        <v>32</v>
      </c>
      <c r="O249" s="31" t="s">
        <v>1422</v>
      </c>
      <c r="P249" s="31" t="s">
        <v>1423</v>
      </c>
      <c r="Q249" s="31" t="s">
        <v>851</v>
      </c>
      <c r="R249" s="33">
        <v>43113</v>
      </c>
      <c r="S249" s="32">
        <v>1641</v>
      </c>
      <c r="T249" s="34">
        <v>11</v>
      </c>
    </row>
    <row r="250" spans="1:20" x14ac:dyDescent="0.35">
      <c r="A250" s="25">
        <v>249</v>
      </c>
      <c r="B250" s="26" t="s">
        <v>1424</v>
      </c>
      <c r="C250" s="26" t="s">
        <v>1425</v>
      </c>
      <c r="D250" s="26" t="s">
        <v>1426</v>
      </c>
      <c r="E250" s="26" t="s">
        <v>62</v>
      </c>
      <c r="F250" s="26" t="s">
        <v>49</v>
      </c>
      <c r="G250" s="40">
        <v>3562</v>
      </c>
      <c r="H250" s="40">
        <f t="shared" si="15"/>
        <v>30</v>
      </c>
      <c r="I250" s="28">
        <v>44625</v>
      </c>
      <c r="J250" s="38">
        <f t="shared" ca="1" si="16"/>
        <v>12</v>
      </c>
      <c r="K250" s="38">
        <f t="shared" ca="1" si="17"/>
        <v>5</v>
      </c>
      <c r="L250" s="40">
        <v>20</v>
      </c>
      <c r="M250" s="40">
        <f t="shared" si="18"/>
        <v>10</v>
      </c>
      <c r="N250" s="40">
        <f t="shared" ca="1" si="19"/>
        <v>45</v>
      </c>
      <c r="O250" s="26" t="s">
        <v>1427</v>
      </c>
      <c r="P250" s="26" t="s">
        <v>1428</v>
      </c>
      <c r="Q250" s="26" t="s">
        <v>1429</v>
      </c>
      <c r="R250" s="28">
        <v>43144</v>
      </c>
      <c r="S250" s="27">
        <v>4959</v>
      </c>
      <c r="T250" s="29">
        <v>10</v>
      </c>
    </row>
    <row r="251" spans="1:20" x14ac:dyDescent="0.35">
      <c r="A251" s="30">
        <v>250</v>
      </c>
      <c r="B251" s="31" t="s">
        <v>873</v>
      </c>
      <c r="C251" s="31" t="s">
        <v>1430</v>
      </c>
      <c r="D251" s="31" t="s">
        <v>1431</v>
      </c>
      <c r="E251" s="31" t="s">
        <v>62</v>
      </c>
      <c r="F251" s="31" t="s">
        <v>49</v>
      </c>
      <c r="G251" s="41">
        <v>610</v>
      </c>
      <c r="H251" s="40">
        <f t="shared" si="15"/>
        <v>10</v>
      </c>
      <c r="I251" s="33">
        <v>44678</v>
      </c>
      <c r="J251" s="38">
        <f t="shared" ca="1" si="16"/>
        <v>11</v>
      </c>
      <c r="K251" s="38">
        <f t="shared" ca="1" si="17"/>
        <v>5</v>
      </c>
      <c r="L251" s="41">
        <v>0</v>
      </c>
      <c r="M251" s="40">
        <f t="shared" si="18"/>
        <v>0</v>
      </c>
      <c r="N251" s="40">
        <f t="shared" ca="1" si="19"/>
        <v>15</v>
      </c>
      <c r="O251" s="31" t="s">
        <v>1432</v>
      </c>
      <c r="P251" s="31" t="s">
        <v>1433</v>
      </c>
      <c r="Q251" s="31" t="s">
        <v>89</v>
      </c>
      <c r="R251" s="33">
        <v>44430</v>
      </c>
      <c r="S251" s="32">
        <v>910</v>
      </c>
      <c r="T251" s="34">
        <v>217</v>
      </c>
    </row>
    <row r="252" spans="1:20" x14ac:dyDescent="0.35">
      <c r="A252" s="25">
        <v>251</v>
      </c>
      <c r="B252" s="26" t="s">
        <v>1434</v>
      </c>
      <c r="C252" s="26" t="s">
        <v>1435</v>
      </c>
      <c r="D252" s="26" t="s">
        <v>1436</v>
      </c>
      <c r="E252" s="26" t="s">
        <v>48</v>
      </c>
      <c r="F252" s="26" t="s">
        <v>49</v>
      </c>
      <c r="G252" s="40">
        <v>3927</v>
      </c>
      <c r="H252" s="40">
        <f t="shared" si="15"/>
        <v>30</v>
      </c>
      <c r="I252" s="28">
        <v>43364</v>
      </c>
      <c r="J252" s="38">
        <f t="shared" ca="1" si="16"/>
        <v>54</v>
      </c>
      <c r="K252" s="38">
        <f t="shared" ca="1" si="17"/>
        <v>0</v>
      </c>
      <c r="L252" s="40">
        <v>18</v>
      </c>
      <c r="M252" s="40">
        <f t="shared" si="18"/>
        <v>9</v>
      </c>
      <c r="N252" s="40">
        <f t="shared" ca="1" si="19"/>
        <v>39</v>
      </c>
      <c r="O252" s="26" t="s">
        <v>82</v>
      </c>
      <c r="P252" s="26" t="s">
        <v>1437</v>
      </c>
      <c r="Q252" s="26" t="s">
        <v>84</v>
      </c>
      <c r="R252" s="28">
        <v>43846</v>
      </c>
      <c r="S252" s="27">
        <v>447</v>
      </c>
      <c r="T252" s="29">
        <v>86</v>
      </c>
    </row>
    <row r="253" spans="1:20" x14ac:dyDescent="0.35">
      <c r="A253" s="30">
        <v>252</v>
      </c>
      <c r="B253" s="31" t="s">
        <v>1438</v>
      </c>
      <c r="C253" s="31" t="s">
        <v>1439</v>
      </c>
      <c r="D253" s="31" t="s">
        <v>1440</v>
      </c>
      <c r="E253" s="31" t="s">
        <v>62</v>
      </c>
      <c r="F253" s="31" t="s">
        <v>49</v>
      </c>
      <c r="G253" s="41">
        <v>1949</v>
      </c>
      <c r="H253" s="40">
        <f t="shared" si="15"/>
        <v>20</v>
      </c>
      <c r="I253" s="33">
        <v>43747</v>
      </c>
      <c r="J253" s="38">
        <f t="shared" ca="1" si="16"/>
        <v>41</v>
      </c>
      <c r="K253" s="38">
        <f t="shared" ca="1" si="17"/>
        <v>0</v>
      </c>
      <c r="L253" s="41">
        <v>15</v>
      </c>
      <c r="M253" s="40">
        <f t="shared" si="18"/>
        <v>7.5</v>
      </c>
      <c r="N253" s="40">
        <f t="shared" ca="1" si="19"/>
        <v>27.5</v>
      </c>
      <c r="O253" s="31" t="s">
        <v>1441</v>
      </c>
      <c r="P253" s="31" t="s">
        <v>1442</v>
      </c>
      <c r="Q253" s="31" t="s">
        <v>951</v>
      </c>
      <c r="R253" s="33">
        <v>43631</v>
      </c>
      <c r="S253" s="32">
        <v>430</v>
      </c>
      <c r="T253" s="34">
        <v>62</v>
      </c>
    </row>
    <row r="254" spans="1:20" x14ac:dyDescent="0.35">
      <c r="A254" s="25">
        <v>253</v>
      </c>
      <c r="B254" s="26" t="s">
        <v>1443</v>
      </c>
      <c r="C254" s="26" t="s">
        <v>1444</v>
      </c>
      <c r="D254" s="26" t="s">
        <v>1445</v>
      </c>
      <c r="E254" s="26" t="s">
        <v>48</v>
      </c>
      <c r="F254" s="26" t="s">
        <v>49</v>
      </c>
      <c r="G254" s="40">
        <v>1323</v>
      </c>
      <c r="H254" s="40">
        <f t="shared" si="15"/>
        <v>20</v>
      </c>
      <c r="I254" s="28">
        <v>44586</v>
      </c>
      <c r="J254" s="38">
        <f t="shared" ca="1" si="16"/>
        <v>14</v>
      </c>
      <c r="K254" s="38">
        <f t="shared" ca="1" si="17"/>
        <v>1</v>
      </c>
      <c r="L254" s="40">
        <v>30</v>
      </c>
      <c r="M254" s="40">
        <f t="shared" si="18"/>
        <v>15</v>
      </c>
      <c r="N254" s="40">
        <f t="shared" ca="1" si="19"/>
        <v>36</v>
      </c>
      <c r="O254" s="26" t="s">
        <v>849</v>
      </c>
      <c r="P254" s="26" t="s">
        <v>1446</v>
      </c>
      <c r="Q254" s="26" t="s">
        <v>1447</v>
      </c>
      <c r="R254" s="28">
        <v>44802</v>
      </c>
      <c r="S254" s="27">
        <v>176</v>
      </c>
      <c r="T254" s="29">
        <v>166</v>
      </c>
    </row>
    <row r="255" spans="1:20" x14ac:dyDescent="0.35">
      <c r="A255" s="30">
        <v>254</v>
      </c>
      <c r="B255" s="31" t="s">
        <v>1448</v>
      </c>
      <c r="C255" s="31" t="s">
        <v>1449</v>
      </c>
      <c r="D255" s="31" t="s">
        <v>1450</v>
      </c>
      <c r="E255" s="31" t="s">
        <v>62</v>
      </c>
      <c r="F255" s="31" t="s">
        <v>49</v>
      </c>
      <c r="G255" s="41">
        <v>3197</v>
      </c>
      <c r="H255" s="40">
        <f t="shared" si="15"/>
        <v>30</v>
      </c>
      <c r="I255" s="33">
        <v>44310</v>
      </c>
      <c r="J255" s="38">
        <f t="shared" ca="1" si="16"/>
        <v>23</v>
      </c>
      <c r="K255" s="38">
        <f t="shared" ca="1" si="17"/>
        <v>1</v>
      </c>
      <c r="L255" s="41">
        <v>30</v>
      </c>
      <c r="M255" s="40">
        <f t="shared" si="18"/>
        <v>15</v>
      </c>
      <c r="N255" s="40">
        <f t="shared" ca="1" si="19"/>
        <v>46</v>
      </c>
      <c r="O255" s="31" t="s">
        <v>1451</v>
      </c>
      <c r="P255" s="31" t="s">
        <v>1452</v>
      </c>
      <c r="Q255" s="31" t="s">
        <v>1037</v>
      </c>
      <c r="R255" s="33">
        <v>43317</v>
      </c>
      <c r="S255" s="32">
        <v>4643</v>
      </c>
      <c r="T255" s="34">
        <v>243</v>
      </c>
    </row>
    <row r="256" spans="1:20" x14ac:dyDescent="0.35">
      <c r="A256" s="25">
        <v>255</v>
      </c>
      <c r="B256" s="26" t="s">
        <v>1453</v>
      </c>
      <c r="C256" s="26" t="s">
        <v>1454</v>
      </c>
      <c r="D256" s="26" t="s">
        <v>1455</v>
      </c>
      <c r="E256" s="26" t="s">
        <v>48</v>
      </c>
      <c r="F256" s="26" t="s">
        <v>49</v>
      </c>
      <c r="G256" s="40">
        <v>3076</v>
      </c>
      <c r="H256" s="40">
        <f t="shared" si="15"/>
        <v>30</v>
      </c>
      <c r="I256" s="28">
        <v>43473</v>
      </c>
      <c r="J256" s="38">
        <f t="shared" ca="1" si="16"/>
        <v>50</v>
      </c>
      <c r="K256" s="38">
        <f t="shared" ca="1" si="17"/>
        <v>0</v>
      </c>
      <c r="L256" s="40">
        <v>30</v>
      </c>
      <c r="M256" s="40">
        <f t="shared" si="18"/>
        <v>15</v>
      </c>
      <c r="N256" s="40">
        <f t="shared" ca="1" si="19"/>
        <v>45</v>
      </c>
      <c r="O256" s="26" t="s">
        <v>1456</v>
      </c>
      <c r="P256" s="26" t="s">
        <v>1457</v>
      </c>
      <c r="Q256" s="26" t="s">
        <v>1458</v>
      </c>
      <c r="R256" s="28">
        <v>43235</v>
      </c>
      <c r="S256" s="27">
        <v>4537</v>
      </c>
      <c r="T256" s="29">
        <v>6</v>
      </c>
    </row>
    <row r="257" spans="1:20" x14ac:dyDescent="0.35">
      <c r="A257" s="30">
        <v>256</v>
      </c>
      <c r="B257" s="31" t="s">
        <v>1459</v>
      </c>
      <c r="C257" s="31" t="s">
        <v>1460</v>
      </c>
      <c r="D257" s="31" t="s">
        <v>1461</v>
      </c>
      <c r="E257" s="31" t="s">
        <v>48</v>
      </c>
      <c r="F257" s="31" t="s">
        <v>112</v>
      </c>
      <c r="G257" s="41">
        <v>3841</v>
      </c>
      <c r="H257" s="40">
        <f t="shared" si="15"/>
        <v>30</v>
      </c>
      <c r="I257" s="33">
        <v>44028</v>
      </c>
      <c r="J257" s="38">
        <f t="shared" ca="1" si="16"/>
        <v>32</v>
      </c>
      <c r="K257" s="38">
        <f t="shared" ca="1" si="17"/>
        <v>0</v>
      </c>
      <c r="L257" s="41">
        <v>29</v>
      </c>
      <c r="M257" s="40">
        <f t="shared" si="18"/>
        <v>14.5</v>
      </c>
      <c r="N257" s="40">
        <f t="shared" ca="1" si="19"/>
        <v>44.5</v>
      </c>
      <c r="O257" s="31" t="s">
        <v>911</v>
      </c>
      <c r="P257" s="31" t="s">
        <v>1462</v>
      </c>
      <c r="Q257" s="31" t="s">
        <v>1463</v>
      </c>
      <c r="R257" s="33">
        <v>43907</v>
      </c>
      <c r="S257" s="32">
        <v>3563</v>
      </c>
      <c r="T257" s="34">
        <v>188</v>
      </c>
    </row>
    <row r="258" spans="1:20" x14ac:dyDescent="0.35">
      <c r="A258" s="25">
        <v>257</v>
      </c>
      <c r="B258" s="26" t="s">
        <v>1464</v>
      </c>
      <c r="C258" s="26" t="s">
        <v>1465</v>
      </c>
      <c r="D258" s="26" t="s">
        <v>1466</v>
      </c>
      <c r="E258" s="26" t="s">
        <v>62</v>
      </c>
      <c r="F258" s="26" t="s">
        <v>49</v>
      </c>
      <c r="G258" s="40">
        <v>3213</v>
      </c>
      <c r="H258" s="40">
        <f t="shared" si="15"/>
        <v>30</v>
      </c>
      <c r="I258" s="28">
        <v>44654</v>
      </c>
      <c r="J258" s="38">
        <f t="shared" ca="1" si="16"/>
        <v>12</v>
      </c>
      <c r="K258" s="38">
        <f t="shared" ca="1" si="17"/>
        <v>5</v>
      </c>
      <c r="L258" s="40">
        <v>26</v>
      </c>
      <c r="M258" s="40">
        <f t="shared" si="18"/>
        <v>13</v>
      </c>
      <c r="N258" s="40">
        <f t="shared" ca="1" si="19"/>
        <v>48</v>
      </c>
      <c r="O258" s="26" t="s">
        <v>1467</v>
      </c>
      <c r="P258" s="26" t="s">
        <v>1468</v>
      </c>
      <c r="Q258" s="26" t="s">
        <v>1469</v>
      </c>
      <c r="R258" s="28">
        <v>43951</v>
      </c>
      <c r="S258" s="27">
        <v>3589</v>
      </c>
      <c r="T258" s="29">
        <v>61</v>
      </c>
    </row>
    <row r="259" spans="1:20" x14ac:dyDescent="0.35">
      <c r="A259" s="30">
        <v>258</v>
      </c>
      <c r="B259" s="31" t="s">
        <v>1470</v>
      </c>
      <c r="C259" s="31" t="s">
        <v>1471</v>
      </c>
      <c r="D259" s="31" t="s">
        <v>1472</v>
      </c>
      <c r="E259" s="31" t="s">
        <v>48</v>
      </c>
      <c r="F259" s="31" t="s">
        <v>63</v>
      </c>
      <c r="G259" s="41">
        <v>4997</v>
      </c>
      <c r="H259" s="40">
        <f t="shared" ref="H259:H322" si="20">IF(G259&lt;=100,1,IF(G259&lt;=500,5,IF(G259&lt;=1000,10,IF(G259&lt;=3000,20,30))))</f>
        <v>30</v>
      </c>
      <c r="I259" s="33">
        <v>44418</v>
      </c>
      <c r="J259" s="38">
        <f t="shared" ref="J259:J322" ca="1" si="21">DATEDIF(I259,TODAY(),"M")</f>
        <v>19</v>
      </c>
      <c r="K259" s="38">
        <f t="shared" ref="K259:K322" ca="1" si="22">IF(J259&lt;=3,20,
IF(J259&lt;=6,10,
IF(J259&lt;=12,5,
IF(J259&lt;=24,1,0))))</f>
        <v>1</v>
      </c>
      <c r="L259" s="41">
        <v>9</v>
      </c>
      <c r="M259" s="40">
        <f t="shared" ref="M259:M322" si="23">L259*0.5</f>
        <v>4.5</v>
      </c>
      <c r="N259" s="40">
        <f t="shared" ref="N259:N322" ca="1" si="24">SUM(H259,K259,M259)</f>
        <v>35.5</v>
      </c>
      <c r="O259" s="31" t="s">
        <v>1473</v>
      </c>
      <c r="P259" s="31" t="s">
        <v>1474</v>
      </c>
      <c r="Q259" s="31" t="s">
        <v>1475</v>
      </c>
      <c r="R259" s="33">
        <v>43932</v>
      </c>
      <c r="S259" s="32">
        <v>3903</v>
      </c>
      <c r="T259" s="34">
        <v>164</v>
      </c>
    </row>
    <row r="260" spans="1:20" x14ac:dyDescent="0.35">
      <c r="A260" s="25">
        <v>259</v>
      </c>
      <c r="B260" s="26" t="s">
        <v>1476</v>
      </c>
      <c r="C260" s="26" t="s">
        <v>1477</v>
      </c>
      <c r="D260" s="26" t="s">
        <v>1478</v>
      </c>
      <c r="E260" s="26" t="s">
        <v>62</v>
      </c>
      <c r="F260" s="26" t="s">
        <v>49</v>
      </c>
      <c r="G260" s="40">
        <v>4246</v>
      </c>
      <c r="H260" s="40">
        <f t="shared" si="20"/>
        <v>30</v>
      </c>
      <c r="I260" s="28">
        <v>43828</v>
      </c>
      <c r="J260" s="38">
        <f t="shared" ca="1" si="21"/>
        <v>39</v>
      </c>
      <c r="K260" s="38">
        <f t="shared" ca="1" si="22"/>
        <v>0</v>
      </c>
      <c r="L260" s="40">
        <v>24</v>
      </c>
      <c r="M260" s="40">
        <f t="shared" si="23"/>
        <v>12</v>
      </c>
      <c r="N260" s="40">
        <f t="shared" ca="1" si="24"/>
        <v>42</v>
      </c>
      <c r="O260" s="26" t="s">
        <v>1479</v>
      </c>
      <c r="P260" s="26" t="s">
        <v>1480</v>
      </c>
      <c r="Q260" s="26" t="s">
        <v>1481</v>
      </c>
      <c r="R260" s="28">
        <v>44619</v>
      </c>
      <c r="S260" s="27">
        <v>373</v>
      </c>
      <c r="T260" s="29">
        <v>38</v>
      </c>
    </row>
    <row r="261" spans="1:20" x14ac:dyDescent="0.35">
      <c r="A261" s="30">
        <v>260</v>
      </c>
      <c r="B261" s="31" t="s">
        <v>1482</v>
      </c>
      <c r="C261" s="31" t="s">
        <v>1483</v>
      </c>
      <c r="D261" s="31" t="s">
        <v>1484</v>
      </c>
      <c r="E261" s="31" t="s">
        <v>62</v>
      </c>
      <c r="F261" s="31" t="s">
        <v>49</v>
      </c>
      <c r="G261" s="41">
        <v>278</v>
      </c>
      <c r="H261" s="40">
        <f t="shared" si="20"/>
        <v>5</v>
      </c>
      <c r="I261" s="33">
        <v>44284</v>
      </c>
      <c r="J261" s="38">
        <f t="shared" ca="1" si="21"/>
        <v>24</v>
      </c>
      <c r="K261" s="38">
        <f t="shared" ca="1" si="22"/>
        <v>1</v>
      </c>
      <c r="L261" s="41">
        <v>0</v>
      </c>
      <c r="M261" s="40">
        <f t="shared" si="23"/>
        <v>0</v>
      </c>
      <c r="N261" s="40">
        <f t="shared" ca="1" si="24"/>
        <v>6</v>
      </c>
      <c r="O261" s="31" t="s">
        <v>1485</v>
      </c>
      <c r="P261" s="31" t="s">
        <v>1486</v>
      </c>
      <c r="Q261" s="31" t="s">
        <v>89</v>
      </c>
      <c r="R261" s="33">
        <v>44385</v>
      </c>
      <c r="S261" s="32">
        <v>4566</v>
      </c>
      <c r="T261" s="34">
        <v>247</v>
      </c>
    </row>
    <row r="262" spans="1:20" x14ac:dyDescent="0.35">
      <c r="A262" s="25">
        <v>261</v>
      </c>
      <c r="B262" s="26" t="s">
        <v>1487</v>
      </c>
      <c r="C262" s="26" t="s">
        <v>1488</v>
      </c>
      <c r="D262" s="26" t="s">
        <v>1489</v>
      </c>
      <c r="E262" s="26" t="s">
        <v>62</v>
      </c>
      <c r="F262" s="26" t="s">
        <v>49</v>
      </c>
      <c r="G262" s="40">
        <v>682</v>
      </c>
      <c r="H262" s="40">
        <f t="shared" si="20"/>
        <v>10</v>
      </c>
      <c r="I262" s="28">
        <v>43880</v>
      </c>
      <c r="J262" s="38">
        <f t="shared" ca="1" si="21"/>
        <v>37</v>
      </c>
      <c r="K262" s="38">
        <f t="shared" ca="1" si="22"/>
        <v>0</v>
      </c>
      <c r="L262" s="40">
        <v>23</v>
      </c>
      <c r="M262" s="40">
        <f t="shared" si="23"/>
        <v>11.5</v>
      </c>
      <c r="N262" s="40">
        <f t="shared" ca="1" si="24"/>
        <v>21.5</v>
      </c>
      <c r="O262" s="26" t="s">
        <v>1490</v>
      </c>
      <c r="P262" s="26" t="s">
        <v>1491</v>
      </c>
      <c r="Q262" s="26" t="s">
        <v>1492</v>
      </c>
      <c r="R262" s="28">
        <v>43387</v>
      </c>
      <c r="S262" s="27">
        <v>727</v>
      </c>
      <c r="T262" s="29">
        <v>249</v>
      </c>
    </row>
    <row r="263" spans="1:20" x14ac:dyDescent="0.35">
      <c r="A263" s="30">
        <v>262</v>
      </c>
      <c r="B263" s="31" t="s">
        <v>1493</v>
      </c>
      <c r="C263" s="31" t="s">
        <v>1494</v>
      </c>
      <c r="D263" s="31" t="s">
        <v>1495</v>
      </c>
      <c r="E263" s="31" t="s">
        <v>48</v>
      </c>
      <c r="F263" s="31" t="s">
        <v>49</v>
      </c>
      <c r="G263" s="41">
        <v>1181</v>
      </c>
      <c r="H263" s="40">
        <f t="shared" si="20"/>
        <v>20</v>
      </c>
      <c r="I263" s="33">
        <v>44406</v>
      </c>
      <c r="J263" s="38">
        <f t="shared" ca="1" si="21"/>
        <v>20</v>
      </c>
      <c r="K263" s="38">
        <f t="shared" ca="1" si="22"/>
        <v>1</v>
      </c>
      <c r="L263" s="41">
        <v>25</v>
      </c>
      <c r="M263" s="40">
        <f t="shared" si="23"/>
        <v>12.5</v>
      </c>
      <c r="N263" s="40">
        <f t="shared" ca="1" si="24"/>
        <v>33.5</v>
      </c>
      <c r="O263" s="31" t="s">
        <v>1496</v>
      </c>
      <c r="P263" s="31" t="s">
        <v>1497</v>
      </c>
      <c r="Q263" s="31" t="s">
        <v>1498</v>
      </c>
      <c r="R263" s="33">
        <v>44538</v>
      </c>
      <c r="S263" s="32">
        <v>3940</v>
      </c>
      <c r="T263" s="34">
        <v>150</v>
      </c>
    </row>
    <row r="264" spans="1:20" x14ac:dyDescent="0.35">
      <c r="A264" s="25">
        <v>263</v>
      </c>
      <c r="B264" s="26" t="s">
        <v>1499</v>
      </c>
      <c r="C264" s="26" t="s">
        <v>1500</v>
      </c>
      <c r="D264" s="26" t="s">
        <v>1501</v>
      </c>
      <c r="E264" s="26" t="s">
        <v>48</v>
      </c>
      <c r="F264" s="26" t="s">
        <v>49</v>
      </c>
      <c r="G264" s="40">
        <v>4917</v>
      </c>
      <c r="H264" s="40">
        <f t="shared" si="20"/>
        <v>30</v>
      </c>
      <c r="I264" s="28">
        <v>44501</v>
      </c>
      <c r="J264" s="38">
        <f t="shared" ca="1" si="21"/>
        <v>17</v>
      </c>
      <c r="K264" s="38">
        <f t="shared" ca="1" si="22"/>
        <v>1</v>
      </c>
      <c r="L264" s="40">
        <v>19</v>
      </c>
      <c r="M264" s="40">
        <f t="shared" si="23"/>
        <v>9.5</v>
      </c>
      <c r="N264" s="40">
        <f t="shared" ca="1" si="24"/>
        <v>40.5</v>
      </c>
      <c r="O264" s="26" t="s">
        <v>486</v>
      </c>
      <c r="P264" s="26" t="s">
        <v>1162</v>
      </c>
      <c r="Q264" s="26" t="s">
        <v>328</v>
      </c>
      <c r="R264" s="28">
        <v>44844</v>
      </c>
      <c r="S264" s="27">
        <v>2627</v>
      </c>
      <c r="T264" s="29">
        <v>114</v>
      </c>
    </row>
    <row r="265" spans="1:20" x14ac:dyDescent="0.35">
      <c r="A265" s="30">
        <v>264</v>
      </c>
      <c r="B265" s="31" t="s">
        <v>1502</v>
      </c>
      <c r="C265" s="31" t="s">
        <v>1503</v>
      </c>
      <c r="D265" s="31" t="s">
        <v>1504</v>
      </c>
      <c r="E265" s="31" t="s">
        <v>62</v>
      </c>
      <c r="F265" s="31" t="s">
        <v>49</v>
      </c>
      <c r="G265" s="41">
        <v>545</v>
      </c>
      <c r="H265" s="40">
        <f t="shared" si="20"/>
        <v>10</v>
      </c>
      <c r="I265" s="33">
        <v>44141</v>
      </c>
      <c r="J265" s="38">
        <f t="shared" ca="1" si="21"/>
        <v>28</v>
      </c>
      <c r="K265" s="38">
        <f t="shared" ca="1" si="22"/>
        <v>0</v>
      </c>
      <c r="L265" s="41">
        <v>29</v>
      </c>
      <c r="M265" s="40">
        <f t="shared" si="23"/>
        <v>14.5</v>
      </c>
      <c r="N265" s="40">
        <f t="shared" ca="1" si="24"/>
        <v>24.5</v>
      </c>
      <c r="O265" s="31" t="s">
        <v>1505</v>
      </c>
      <c r="P265" s="31" t="s">
        <v>1506</v>
      </c>
      <c r="Q265" s="31" t="s">
        <v>1507</v>
      </c>
      <c r="R265" s="33">
        <v>43374</v>
      </c>
      <c r="S265" s="32">
        <v>1995</v>
      </c>
      <c r="T265" s="34">
        <v>110</v>
      </c>
    </row>
    <row r="266" spans="1:20" x14ac:dyDescent="0.35">
      <c r="A266" s="25">
        <v>265</v>
      </c>
      <c r="B266" s="26" t="s">
        <v>1508</v>
      </c>
      <c r="C266" s="26" t="s">
        <v>1509</v>
      </c>
      <c r="D266" s="26" t="s">
        <v>1510</v>
      </c>
      <c r="E266" s="26" t="s">
        <v>48</v>
      </c>
      <c r="F266" s="26" t="s">
        <v>203</v>
      </c>
      <c r="G266" s="40">
        <v>339</v>
      </c>
      <c r="H266" s="40">
        <f t="shared" si="20"/>
        <v>5</v>
      </c>
      <c r="I266" s="28">
        <v>43274</v>
      </c>
      <c r="J266" s="38">
        <f t="shared" ca="1" si="21"/>
        <v>57</v>
      </c>
      <c r="K266" s="38">
        <f t="shared" ca="1" si="22"/>
        <v>0</v>
      </c>
      <c r="L266" s="40">
        <v>9</v>
      </c>
      <c r="M266" s="40">
        <f t="shared" si="23"/>
        <v>4.5</v>
      </c>
      <c r="N266" s="40">
        <f t="shared" ca="1" si="24"/>
        <v>9.5</v>
      </c>
      <c r="O266" s="26" t="s">
        <v>1511</v>
      </c>
      <c r="P266" s="26" t="s">
        <v>1512</v>
      </c>
      <c r="Q266" s="26" t="s">
        <v>1513</v>
      </c>
      <c r="R266" s="28">
        <v>44008</v>
      </c>
      <c r="S266" s="27">
        <v>3533</v>
      </c>
      <c r="T266" s="29">
        <v>186</v>
      </c>
    </row>
    <row r="267" spans="1:20" x14ac:dyDescent="0.35">
      <c r="A267" s="30">
        <v>266</v>
      </c>
      <c r="B267" s="31" t="s">
        <v>1514</v>
      </c>
      <c r="C267" s="31" t="s">
        <v>1515</v>
      </c>
      <c r="D267" s="31" t="s">
        <v>1516</v>
      </c>
      <c r="E267" s="31" t="s">
        <v>48</v>
      </c>
      <c r="F267" s="31" t="s">
        <v>49</v>
      </c>
      <c r="G267" s="41">
        <v>4030</v>
      </c>
      <c r="H267" s="40">
        <f t="shared" si="20"/>
        <v>30</v>
      </c>
      <c r="I267" s="33">
        <v>43623</v>
      </c>
      <c r="J267" s="38">
        <f t="shared" ca="1" si="21"/>
        <v>45</v>
      </c>
      <c r="K267" s="38">
        <f t="shared" ca="1" si="22"/>
        <v>0</v>
      </c>
      <c r="L267" s="41">
        <v>2</v>
      </c>
      <c r="M267" s="40">
        <f t="shared" si="23"/>
        <v>1</v>
      </c>
      <c r="N267" s="40">
        <f t="shared" ca="1" si="24"/>
        <v>31</v>
      </c>
      <c r="O267" s="31" t="s">
        <v>1517</v>
      </c>
      <c r="P267" s="31" t="s">
        <v>1518</v>
      </c>
      <c r="Q267" s="31" t="s">
        <v>438</v>
      </c>
      <c r="R267" s="33">
        <v>44915</v>
      </c>
      <c r="S267" s="32">
        <v>4272</v>
      </c>
      <c r="T267" s="34">
        <v>116</v>
      </c>
    </row>
    <row r="268" spans="1:20" x14ac:dyDescent="0.35">
      <c r="A268" s="25">
        <v>267</v>
      </c>
      <c r="B268" s="26" t="s">
        <v>1519</v>
      </c>
      <c r="C268" s="26" t="s">
        <v>1520</v>
      </c>
      <c r="D268" s="26" t="s">
        <v>1521</v>
      </c>
      <c r="E268" s="26" t="s">
        <v>62</v>
      </c>
      <c r="F268" s="26" t="s">
        <v>49</v>
      </c>
      <c r="G268" s="40">
        <v>4801</v>
      </c>
      <c r="H268" s="40">
        <f t="shared" si="20"/>
        <v>30</v>
      </c>
      <c r="I268" s="28">
        <v>44457</v>
      </c>
      <c r="J268" s="38">
        <f t="shared" ca="1" si="21"/>
        <v>18</v>
      </c>
      <c r="K268" s="38">
        <f t="shared" ca="1" si="22"/>
        <v>1</v>
      </c>
      <c r="L268" s="40">
        <v>6</v>
      </c>
      <c r="M268" s="40">
        <f t="shared" si="23"/>
        <v>3</v>
      </c>
      <c r="N268" s="40">
        <f t="shared" ca="1" si="24"/>
        <v>34</v>
      </c>
      <c r="O268" s="26" t="s">
        <v>100</v>
      </c>
      <c r="P268" s="26" t="s">
        <v>1522</v>
      </c>
      <c r="Q268" s="26" t="s">
        <v>1523</v>
      </c>
      <c r="R268" s="28">
        <v>44513</v>
      </c>
      <c r="S268" s="27">
        <v>1286</v>
      </c>
      <c r="T268" s="29">
        <v>188</v>
      </c>
    </row>
    <row r="269" spans="1:20" x14ac:dyDescent="0.35">
      <c r="A269" s="30">
        <v>268</v>
      </c>
      <c r="B269" s="31" t="s">
        <v>1524</v>
      </c>
      <c r="C269" s="31" t="s">
        <v>1525</v>
      </c>
      <c r="D269" s="31" t="s">
        <v>1526</v>
      </c>
      <c r="E269" s="31" t="s">
        <v>48</v>
      </c>
      <c r="F269" s="31" t="s">
        <v>63</v>
      </c>
      <c r="G269" s="41">
        <v>4991</v>
      </c>
      <c r="H269" s="40">
        <f t="shared" si="20"/>
        <v>30</v>
      </c>
      <c r="I269" s="33">
        <v>43592</v>
      </c>
      <c r="J269" s="38">
        <f t="shared" ca="1" si="21"/>
        <v>46</v>
      </c>
      <c r="K269" s="38">
        <f t="shared" ca="1" si="22"/>
        <v>0</v>
      </c>
      <c r="L269" s="41">
        <v>17</v>
      </c>
      <c r="M269" s="40">
        <f t="shared" si="23"/>
        <v>8.5</v>
      </c>
      <c r="N269" s="40">
        <f t="shared" ca="1" si="24"/>
        <v>38.5</v>
      </c>
      <c r="O269" s="31" t="s">
        <v>1527</v>
      </c>
      <c r="P269" s="31" t="s">
        <v>263</v>
      </c>
      <c r="Q269" s="31" t="s">
        <v>264</v>
      </c>
      <c r="R269" s="33">
        <v>44030</v>
      </c>
      <c r="S269" s="32">
        <v>857</v>
      </c>
      <c r="T269" s="34">
        <v>46</v>
      </c>
    </row>
    <row r="270" spans="1:20" x14ac:dyDescent="0.35">
      <c r="A270" s="25">
        <v>269</v>
      </c>
      <c r="B270" s="26" t="s">
        <v>1528</v>
      </c>
      <c r="C270" s="26" t="s">
        <v>1529</v>
      </c>
      <c r="D270" s="26" t="s">
        <v>1530</v>
      </c>
      <c r="E270" s="26" t="s">
        <v>48</v>
      </c>
      <c r="F270" s="26" t="s">
        <v>203</v>
      </c>
      <c r="G270" s="40">
        <v>2142</v>
      </c>
      <c r="H270" s="40">
        <f t="shared" si="20"/>
        <v>20</v>
      </c>
      <c r="I270" s="28">
        <v>43780</v>
      </c>
      <c r="J270" s="38">
        <f t="shared" ca="1" si="21"/>
        <v>40</v>
      </c>
      <c r="K270" s="38">
        <f t="shared" ca="1" si="22"/>
        <v>0</v>
      </c>
      <c r="L270" s="40">
        <v>1</v>
      </c>
      <c r="M270" s="40">
        <f t="shared" si="23"/>
        <v>0.5</v>
      </c>
      <c r="N270" s="40">
        <f t="shared" ca="1" si="24"/>
        <v>20.5</v>
      </c>
      <c r="O270" s="26" t="s">
        <v>1531</v>
      </c>
      <c r="P270" s="26" t="s">
        <v>1532</v>
      </c>
      <c r="Q270" s="26" t="s">
        <v>1513</v>
      </c>
      <c r="R270" s="28">
        <v>44843</v>
      </c>
      <c r="S270" s="27">
        <v>2873</v>
      </c>
      <c r="T270" s="29">
        <v>100</v>
      </c>
    </row>
    <row r="271" spans="1:20" x14ac:dyDescent="0.35">
      <c r="A271" s="30">
        <v>270</v>
      </c>
      <c r="B271" s="31" t="s">
        <v>1533</v>
      </c>
      <c r="C271" s="31" t="s">
        <v>1534</v>
      </c>
      <c r="D271" s="31" t="s">
        <v>1535</v>
      </c>
      <c r="E271" s="31" t="s">
        <v>62</v>
      </c>
      <c r="F271" s="31" t="s">
        <v>49</v>
      </c>
      <c r="G271" s="41">
        <v>319</v>
      </c>
      <c r="H271" s="40">
        <f t="shared" si="20"/>
        <v>5</v>
      </c>
      <c r="I271" s="33">
        <v>44920</v>
      </c>
      <c r="J271" s="38">
        <f t="shared" ca="1" si="21"/>
        <v>3</v>
      </c>
      <c r="K271" s="38">
        <f t="shared" ca="1" si="22"/>
        <v>20</v>
      </c>
      <c r="L271" s="41">
        <v>5</v>
      </c>
      <c r="M271" s="40">
        <f t="shared" si="23"/>
        <v>2.5</v>
      </c>
      <c r="N271" s="40">
        <f t="shared" ca="1" si="24"/>
        <v>27.5</v>
      </c>
      <c r="O271" s="31" t="s">
        <v>1536</v>
      </c>
      <c r="P271" s="31" t="s">
        <v>714</v>
      </c>
      <c r="Q271" s="31" t="s">
        <v>715</v>
      </c>
      <c r="R271" s="33">
        <v>44662</v>
      </c>
      <c r="S271" s="32">
        <v>1080</v>
      </c>
      <c r="T271" s="34">
        <v>215</v>
      </c>
    </row>
    <row r="272" spans="1:20" x14ac:dyDescent="0.35">
      <c r="A272" s="25">
        <v>271</v>
      </c>
      <c r="B272" s="26" t="s">
        <v>1537</v>
      </c>
      <c r="C272" s="26" t="s">
        <v>1538</v>
      </c>
      <c r="D272" s="26" t="s">
        <v>1539</v>
      </c>
      <c r="E272" s="26" t="s">
        <v>62</v>
      </c>
      <c r="F272" s="26" t="s">
        <v>49</v>
      </c>
      <c r="G272" s="40">
        <v>4600</v>
      </c>
      <c r="H272" s="40">
        <f t="shared" si="20"/>
        <v>30</v>
      </c>
      <c r="I272" s="28">
        <v>44303</v>
      </c>
      <c r="J272" s="38">
        <f t="shared" ca="1" si="21"/>
        <v>23</v>
      </c>
      <c r="K272" s="38">
        <f t="shared" ca="1" si="22"/>
        <v>1</v>
      </c>
      <c r="L272" s="40">
        <v>3</v>
      </c>
      <c r="M272" s="40">
        <f t="shared" si="23"/>
        <v>1.5</v>
      </c>
      <c r="N272" s="40">
        <f t="shared" ca="1" si="24"/>
        <v>32.5</v>
      </c>
      <c r="O272" s="26" t="s">
        <v>268</v>
      </c>
      <c r="P272" s="26" t="s">
        <v>1428</v>
      </c>
      <c r="Q272" s="26" t="s">
        <v>1429</v>
      </c>
      <c r="R272" s="28">
        <v>43226</v>
      </c>
      <c r="S272" s="27">
        <v>3345</v>
      </c>
      <c r="T272" s="29">
        <v>86</v>
      </c>
    </row>
    <row r="273" spans="1:20" x14ac:dyDescent="0.35">
      <c r="A273" s="30">
        <v>272</v>
      </c>
      <c r="B273" s="31" t="s">
        <v>1540</v>
      </c>
      <c r="C273" s="31" t="s">
        <v>1541</v>
      </c>
      <c r="D273" s="31" t="s">
        <v>1542</v>
      </c>
      <c r="E273" s="31" t="s">
        <v>48</v>
      </c>
      <c r="F273" s="31" t="s">
        <v>49</v>
      </c>
      <c r="G273" s="41">
        <v>3318</v>
      </c>
      <c r="H273" s="40">
        <f t="shared" si="20"/>
        <v>30</v>
      </c>
      <c r="I273" s="33">
        <v>43118</v>
      </c>
      <c r="J273" s="38">
        <f t="shared" ca="1" si="21"/>
        <v>62</v>
      </c>
      <c r="K273" s="38">
        <f t="shared" ca="1" si="22"/>
        <v>0</v>
      </c>
      <c r="L273" s="41">
        <v>20</v>
      </c>
      <c r="M273" s="40">
        <f t="shared" si="23"/>
        <v>10</v>
      </c>
      <c r="N273" s="40">
        <f t="shared" ca="1" si="24"/>
        <v>40</v>
      </c>
      <c r="O273" s="31" t="s">
        <v>1543</v>
      </c>
      <c r="P273" s="31" t="s">
        <v>1544</v>
      </c>
      <c r="Q273" s="31" t="s">
        <v>1545</v>
      </c>
      <c r="R273" s="33">
        <v>43780</v>
      </c>
      <c r="S273" s="32">
        <v>4938</v>
      </c>
      <c r="T273" s="34">
        <v>109</v>
      </c>
    </row>
    <row r="274" spans="1:20" x14ac:dyDescent="0.35">
      <c r="A274" s="25">
        <v>273</v>
      </c>
      <c r="B274" s="26" t="s">
        <v>1546</v>
      </c>
      <c r="C274" s="26" t="s">
        <v>1547</v>
      </c>
      <c r="D274" s="26" t="s">
        <v>1548</v>
      </c>
      <c r="E274" s="26" t="s">
        <v>62</v>
      </c>
      <c r="F274" s="26" t="s">
        <v>49</v>
      </c>
      <c r="G274" s="40">
        <v>258</v>
      </c>
      <c r="H274" s="40">
        <f t="shared" si="20"/>
        <v>5</v>
      </c>
      <c r="I274" s="28">
        <v>44244</v>
      </c>
      <c r="J274" s="38">
        <f t="shared" ca="1" si="21"/>
        <v>25</v>
      </c>
      <c r="K274" s="38">
        <f t="shared" ca="1" si="22"/>
        <v>0</v>
      </c>
      <c r="L274" s="40">
        <v>4</v>
      </c>
      <c r="M274" s="40">
        <f t="shared" si="23"/>
        <v>2</v>
      </c>
      <c r="N274" s="40">
        <f t="shared" ca="1" si="24"/>
        <v>7</v>
      </c>
      <c r="O274" s="26" t="s">
        <v>1549</v>
      </c>
      <c r="P274" s="26" t="s">
        <v>1550</v>
      </c>
      <c r="Q274" s="26" t="s">
        <v>1551</v>
      </c>
      <c r="R274" s="28">
        <v>43940</v>
      </c>
      <c r="S274" s="27">
        <v>3103</v>
      </c>
      <c r="T274" s="29">
        <v>229</v>
      </c>
    </row>
    <row r="275" spans="1:20" x14ac:dyDescent="0.35">
      <c r="A275" s="30">
        <v>274</v>
      </c>
      <c r="B275" s="31" t="s">
        <v>1552</v>
      </c>
      <c r="C275" s="31" t="s">
        <v>1553</v>
      </c>
      <c r="D275" s="31" t="s">
        <v>1554</v>
      </c>
      <c r="E275" s="31" t="s">
        <v>62</v>
      </c>
      <c r="F275" s="31" t="s">
        <v>49</v>
      </c>
      <c r="G275" s="41">
        <v>3605</v>
      </c>
      <c r="H275" s="40">
        <f t="shared" si="20"/>
        <v>30</v>
      </c>
      <c r="I275" s="33">
        <v>43623</v>
      </c>
      <c r="J275" s="38">
        <f t="shared" ca="1" si="21"/>
        <v>45</v>
      </c>
      <c r="K275" s="38">
        <f t="shared" ca="1" si="22"/>
        <v>0</v>
      </c>
      <c r="L275" s="41">
        <v>30</v>
      </c>
      <c r="M275" s="40">
        <f t="shared" si="23"/>
        <v>15</v>
      </c>
      <c r="N275" s="40">
        <f t="shared" ca="1" si="24"/>
        <v>45</v>
      </c>
      <c r="O275" s="31" t="s">
        <v>1555</v>
      </c>
      <c r="P275" s="31" t="s">
        <v>1177</v>
      </c>
      <c r="Q275" s="31" t="s">
        <v>427</v>
      </c>
      <c r="R275" s="33">
        <v>43565</v>
      </c>
      <c r="S275" s="32">
        <v>2749</v>
      </c>
      <c r="T275" s="34">
        <v>5</v>
      </c>
    </row>
    <row r="276" spans="1:20" x14ac:dyDescent="0.35">
      <c r="A276" s="25">
        <v>275</v>
      </c>
      <c r="B276" s="26" t="s">
        <v>1556</v>
      </c>
      <c r="C276" s="26" t="s">
        <v>1557</v>
      </c>
      <c r="D276" s="26" t="s">
        <v>1558</v>
      </c>
      <c r="E276" s="26" t="s">
        <v>62</v>
      </c>
      <c r="F276" s="26" t="s">
        <v>203</v>
      </c>
      <c r="G276" s="40">
        <v>2740</v>
      </c>
      <c r="H276" s="40">
        <f t="shared" si="20"/>
        <v>20</v>
      </c>
      <c r="I276" s="28">
        <v>43605</v>
      </c>
      <c r="J276" s="38">
        <f t="shared" ca="1" si="21"/>
        <v>46</v>
      </c>
      <c r="K276" s="38">
        <f t="shared" ca="1" si="22"/>
        <v>0</v>
      </c>
      <c r="L276" s="40">
        <v>11</v>
      </c>
      <c r="M276" s="40">
        <f t="shared" si="23"/>
        <v>5.5</v>
      </c>
      <c r="N276" s="40">
        <f t="shared" ca="1" si="24"/>
        <v>25.5</v>
      </c>
      <c r="O276" s="26" t="s">
        <v>268</v>
      </c>
      <c r="P276" s="26" t="s">
        <v>1559</v>
      </c>
      <c r="Q276" s="26" t="s">
        <v>1560</v>
      </c>
      <c r="R276" s="28">
        <v>43915</v>
      </c>
      <c r="S276" s="27">
        <v>197</v>
      </c>
      <c r="T276" s="29">
        <v>56</v>
      </c>
    </row>
    <row r="277" spans="1:20" x14ac:dyDescent="0.35">
      <c r="A277" s="30">
        <v>276</v>
      </c>
      <c r="B277" s="31" t="s">
        <v>1561</v>
      </c>
      <c r="C277" s="31" t="s">
        <v>1562</v>
      </c>
      <c r="D277" s="31" t="s">
        <v>1563</v>
      </c>
      <c r="E277" s="31" t="s">
        <v>62</v>
      </c>
      <c r="F277" s="31" t="s">
        <v>203</v>
      </c>
      <c r="G277" s="41">
        <v>2455</v>
      </c>
      <c r="H277" s="40">
        <f t="shared" si="20"/>
        <v>20</v>
      </c>
      <c r="I277" s="33">
        <v>44741</v>
      </c>
      <c r="J277" s="38">
        <f t="shared" ca="1" si="21"/>
        <v>9</v>
      </c>
      <c r="K277" s="38">
        <f t="shared" ca="1" si="22"/>
        <v>5</v>
      </c>
      <c r="L277" s="41">
        <v>9</v>
      </c>
      <c r="M277" s="40">
        <f t="shared" si="23"/>
        <v>4.5</v>
      </c>
      <c r="N277" s="40">
        <f t="shared" ca="1" si="24"/>
        <v>29.5</v>
      </c>
      <c r="O277" s="31" t="s">
        <v>1564</v>
      </c>
      <c r="P277" s="31" t="s">
        <v>1565</v>
      </c>
      <c r="Q277" s="31" t="s">
        <v>1566</v>
      </c>
      <c r="R277" s="33">
        <v>44161</v>
      </c>
      <c r="S277" s="32">
        <v>3574</v>
      </c>
      <c r="T277" s="34">
        <v>108</v>
      </c>
    </row>
    <row r="278" spans="1:20" x14ac:dyDescent="0.35">
      <c r="A278" s="25">
        <v>277</v>
      </c>
      <c r="B278" s="26" t="s">
        <v>1567</v>
      </c>
      <c r="C278" s="26" t="s">
        <v>1568</v>
      </c>
      <c r="D278" s="26" t="s">
        <v>1569</v>
      </c>
      <c r="E278" s="26" t="s">
        <v>62</v>
      </c>
      <c r="F278" s="26" t="s">
        <v>49</v>
      </c>
      <c r="G278" s="40">
        <v>4133</v>
      </c>
      <c r="H278" s="40">
        <f t="shared" si="20"/>
        <v>30</v>
      </c>
      <c r="I278" s="28">
        <v>43979</v>
      </c>
      <c r="J278" s="38">
        <f t="shared" ca="1" si="21"/>
        <v>34</v>
      </c>
      <c r="K278" s="38">
        <f t="shared" ca="1" si="22"/>
        <v>0</v>
      </c>
      <c r="L278" s="40">
        <v>23</v>
      </c>
      <c r="M278" s="40">
        <f t="shared" si="23"/>
        <v>11.5</v>
      </c>
      <c r="N278" s="40">
        <f t="shared" ca="1" si="24"/>
        <v>41.5</v>
      </c>
      <c r="O278" s="26" t="s">
        <v>1456</v>
      </c>
      <c r="P278" s="26" t="s">
        <v>1570</v>
      </c>
      <c r="Q278" s="26" t="s">
        <v>1571</v>
      </c>
      <c r="R278" s="28">
        <v>44422</v>
      </c>
      <c r="S278" s="27">
        <v>1342</v>
      </c>
      <c r="T278" s="29">
        <v>41</v>
      </c>
    </row>
    <row r="279" spans="1:20" x14ac:dyDescent="0.35">
      <c r="A279" s="30">
        <v>278</v>
      </c>
      <c r="B279" s="31" t="s">
        <v>1572</v>
      </c>
      <c r="C279" s="31" t="s">
        <v>1573</v>
      </c>
      <c r="D279" s="31" t="s">
        <v>1574</v>
      </c>
      <c r="E279" s="31" t="s">
        <v>62</v>
      </c>
      <c r="F279" s="31" t="s">
        <v>49</v>
      </c>
      <c r="G279" s="41">
        <v>4157</v>
      </c>
      <c r="H279" s="40">
        <f t="shared" si="20"/>
        <v>30</v>
      </c>
      <c r="I279" s="33">
        <v>44679</v>
      </c>
      <c r="J279" s="38">
        <f t="shared" ca="1" si="21"/>
        <v>11</v>
      </c>
      <c r="K279" s="38">
        <f t="shared" ca="1" si="22"/>
        <v>5</v>
      </c>
      <c r="L279" s="41">
        <v>28</v>
      </c>
      <c r="M279" s="40">
        <f t="shared" si="23"/>
        <v>14</v>
      </c>
      <c r="N279" s="40">
        <f t="shared" ca="1" si="24"/>
        <v>49</v>
      </c>
      <c r="O279" s="31" t="s">
        <v>1575</v>
      </c>
      <c r="P279" s="31" t="s">
        <v>1576</v>
      </c>
      <c r="Q279" s="31" t="s">
        <v>562</v>
      </c>
      <c r="R279" s="33">
        <v>43829</v>
      </c>
      <c r="S279" s="32">
        <v>2260</v>
      </c>
      <c r="T279" s="34">
        <v>249</v>
      </c>
    </row>
    <row r="280" spans="1:20" x14ac:dyDescent="0.35">
      <c r="A280" s="25">
        <v>279</v>
      </c>
      <c r="B280" s="26" t="s">
        <v>1577</v>
      </c>
      <c r="C280" s="26" t="s">
        <v>1578</v>
      </c>
      <c r="D280" s="26" t="s">
        <v>1579</v>
      </c>
      <c r="E280" s="26" t="s">
        <v>62</v>
      </c>
      <c r="F280" s="26" t="s">
        <v>63</v>
      </c>
      <c r="G280" s="40">
        <v>1643</v>
      </c>
      <c r="H280" s="40">
        <f t="shared" si="20"/>
        <v>20</v>
      </c>
      <c r="I280" s="28">
        <v>43523</v>
      </c>
      <c r="J280" s="38">
        <f t="shared" ca="1" si="21"/>
        <v>49</v>
      </c>
      <c r="K280" s="38">
        <f t="shared" ca="1" si="22"/>
        <v>0</v>
      </c>
      <c r="L280" s="40">
        <v>4</v>
      </c>
      <c r="M280" s="40">
        <f t="shared" si="23"/>
        <v>2</v>
      </c>
      <c r="N280" s="40">
        <f t="shared" ca="1" si="24"/>
        <v>22</v>
      </c>
      <c r="O280" s="26" t="s">
        <v>1580</v>
      </c>
      <c r="P280" s="26" t="s">
        <v>1581</v>
      </c>
      <c r="Q280" s="26" t="s">
        <v>1582</v>
      </c>
      <c r="R280" s="28">
        <v>43571</v>
      </c>
      <c r="S280" s="27">
        <v>3494</v>
      </c>
      <c r="T280" s="29">
        <v>229</v>
      </c>
    </row>
    <row r="281" spans="1:20" x14ac:dyDescent="0.35">
      <c r="A281" s="30">
        <v>280</v>
      </c>
      <c r="B281" s="31" t="s">
        <v>1583</v>
      </c>
      <c r="C281" s="31" t="s">
        <v>1584</v>
      </c>
      <c r="D281" s="31" t="s">
        <v>1585</v>
      </c>
      <c r="E281" s="31" t="s">
        <v>48</v>
      </c>
      <c r="F281" s="31" t="s">
        <v>93</v>
      </c>
      <c r="G281" s="41">
        <v>3820</v>
      </c>
      <c r="H281" s="40">
        <f t="shared" si="20"/>
        <v>30</v>
      </c>
      <c r="I281" s="33">
        <v>43436</v>
      </c>
      <c r="J281" s="38">
        <f t="shared" ca="1" si="21"/>
        <v>52</v>
      </c>
      <c r="K281" s="38">
        <f t="shared" ca="1" si="22"/>
        <v>0</v>
      </c>
      <c r="L281" s="41">
        <v>4</v>
      </c>
      <c r="M281" s="40">
        <f t="shared" si="23"/>
        <v>2</v>
      </c>
      <c r="N281" s="40">
        <f t="shared" ca="1" si="24"/>
        <v>32</v>
      </c>
      <c r="O281" s="31" t="s">
        <v>70</v>
      </c>
      <c r="P281" s="31" t="s">
        <v>1586</v>
      </c>
      <c r="Q281" s="31" t="s">
        <v>1587</v>
      </c>
      <c r="R281" s="33">
        <v>43482</v>
      </c>
      <c r="S281" s="32">
        <v>3506</v>
      </c>
      <c r="T281" s="34">
        <v>214</v>
      </c>
    </row>
    <row r="282" spans="1:20" x14ac:dyDescent="0.35">
      <c r="A282" s="25">
        <v>281</v>
      </c>
      <c r="B282" s="26" t="s">
        <v>1588</v>
      </c>
      <c r="C282" s="26" t="s">
        <v>1589</v>
      </c>
      <c r="D282" s="26" t="s">
        <v>1590</v>
      </c>
      <c r="E282" s="26" t="s">
        <v>62</v>
      </c>
      <c r="F282" s="26" t="s">
        <v>49</v>
      </c>
      <c r="G282" s="40">
        <v>2678</v>
      </c>
      <c r="H282" s="40">
        <f t="shared" si="20"/>
        <v>20</v>
      </c>
      <c r="I282" s="28">
        <v>44668</v>
      </c>
      <c r="J282" s="38">
        <f t="shared" ca="1" si="21"/>
        <v>11</v>
      </c>
      <c r="K282" s="38">
        <f t="shared" ca="1" si="22"/>
        <v>5</v>
      </c>
      <c r="L282" s="40">
        <v>16</v>
      </c>
      <c r="M282" s="40">
        <f t="shared" si="23"/>
        <v>8</v>
      </c>
      <c r="N282" s="40">
        <f t="shared" ca="1" si="24"/>
        <v>33</v>
      </c>
      <c r="O282" s="26" t="s">
        <v>1591</v>
      </c>
      <c r="P282" s="26" t="s">
        <v>1592</v>
      </c>
      <c r="Q282" s="26" t="s">
        <v>1104</v>
      </c>
      <c r="R282" s="28">
        <v>43795</v>
      </c>
      <c r="S282" s="27">
        <v>1987</v>
      </c>
      <c r="T282" s="29">
        <v>1</v>
      </c>
    </row>
    <row r="283" spans="1:20" x14ac:dyDescent="0.35">
      <c r="A283" s="30">
        <v>282</v>
      </c>
      <c r="B283" s="31" t="s">
        <v>1593</v>
      </c>
      <c r="C283" s="31" t="s">
        <v>1594</v>
      </c>
      <c r="D283" s="31" t="s">
        <v>1595</v>
      </c>
      <c r="E283" s="31" t="s">
        <v>62</v>
      </c>
      <c r="F283" s="31" t="s">
        <v>49</v>
      </c>
      <c r="G283" s="41">
        <v>4171</v>
      </c>
      <c r="H283" s="40">
        <f t="shared" si="20"/>
        <v>30</v>
      </c>
      <c r="I283" s="33">
        <v>43189</v>
      </c>
      <c r="J283" s="38">
        <f t="shared" ca="1" si="21"/>
        <v>60</v>
      </c>
      <c r="K283" s="38">
        <f t="shared" ca="1" si="22"/>
        <v>0</v>
      </c>
      <c r="L283" s="41">
        <v>3</v>
      </c>
      <c r="M283" s="40">
        <f t="shared" si="23"/>
        <v>1.5</v>
      </c>
      <c r="N283" s="40">
        <f t="shared" ca="1" si="24"/>
        <v>31.5</v>
      </c>
      <c r="O283" s="31" t="s">
        <v>1596</v>
      </c>
      <c r="P283" s="31" t="s">
        <v>1597</v>
      </c>
      <c r="Q283" s="31" t="s">
        <v>1598</v>
      </c>
      <c r="R283" s="33">
        <v>43208</v>
      </c>
      <c r="S283" s="32">
        <v>4042</v>
      </c>
      <c r="T283" s="34">
        <v>171</v>
      </c>
    </row>
    <row r="284" spans="1:20" x14ac:dyDescent="0.35">
      <c r="A284" s="25">
        <v>283</v>
      </c>
      <c r="B284" s="26" t="s">
        <v>1599</v>
      </c>
      <c r="C284" s="26" t="s">
        <v>1600</v>
      </c>
      <c r="D284" s="26" t="s">
        <v>1601</v>
      </c>
      <c r="E284" s="26" t="s">
        <v>48</v>
      </c>
      <c r="F284" s="26" t="s">
        <v>49</v>
      </c>
      <c r="G284" s="40">
        <v>541</v>
      </c>
      <c r="H284" s="40">
        <f t="shared" si="20"/>
        <v>10</v>
      </c>
      <c r="I284" s="28">
        <v>43816</v>
      </c>
      <c r="J284" s="38">
        <f t="shared" ca="1" si="21"/>
        <v>39</v>
      </c>
      <c r="K284" s="38">
        <f t="shared" ca="1" si="22"/>
        <v>0</v>
      </c>
      <c r="L284" s="40">
        <v>20</v>
      </c>
      <c r="M284" s="40">
        <f t="shared" si="23"/>
        <v>10</v>
      </c>
      <c r="N284" s="40">
        <f t="shared" ca="1" si="24"/>
        <v>20</v>
      </c>
      <c r="O284" s="26" t="s">
        <v>1602</v>
      </c>
      <c r="P284" s="26" t="s">
        <v>1603</v>
      </c>
      <c r="Q284" s="26" t="s">
        <v>1604</v>
      </c>
      <c r="R284" s="28">
        <v>43494</v>
      </c>
      <c r="S284" s="27">
        <v>3585</v>
      </c>
      <c r="T284" s="29">
        <v>77</v>
      </c>
    </row>
    <row r="285" spans="1:20" x14ac:dyDescent="0.35">
      <c r="A285" s="30">
        <v>284</v>
      </c>
      <c r="B285" s="31" t="s">
        <v>1605</v>
      </c>
      <c r="C285" s="31" t="s">
        <v>1606</v>
      </c>
      <c r="D285" s="31" t="s">
        <v>1607</v>
      </c>
      <c r="E285" s="31" t="s">
        <v>62</v>
      </c>
      <c r="F285" s="31" t="s">
        <v>49</v>
      </c>
      <c r="G285" s="41">
        <v>367</v>
      </c>
      <c r="H285" s="40">
        <f t="shared" si="20"/>
        <v>5</v>
      </c>
      <c r="I285" s="33">
        <v>44851</v>
      </c>
      <c r="J285" s="38">
        <f t="shared" ca="1" si="21"/>
        <v>5</v>
      </c>
      <c r="K285" s="38">
        <f t="shared" ca="1" si="22"/>
        <v>10</v>
      </c>
      <c r="L285" s="41">
        <v>4</v>
      </c>
      <c r="M285" s="40">
        <f t="shared" si="23"/>
        <v>2</v>
      </c>
      <c r="N285" s="40">
        <f t="shared" ca="1" si="24"/>
        <v>17</v>
      </c>
      <c r="O285" s="31" t="s">
        <v>1608</v>
      </c>
      <c r="P285" s="31" t="s">
        <v>1609</v>
      </c>
      <c r="Q285" s="31" t="s">
        <v>1610</v>
      </c>
      <c r="R285" s="33">
        <v>44469</v>
      </c>
      <c r="S285" s="32">
        <v>3821</v>
      </c>
      <c r="T285" s="34">
        <v>138</v>
      </c>
    </row>
    <row r="286" spans="1:20" x14ac:dyDescent="0.35">
      <c r="A286" s="25">
        <v>285</v>
      </c>
      <c r="B286" s="26" t="s">
        <v>1611</v>
      </c>
      <c r="C286" s="26" t="s">
        <v>1612</v>
      </c>
      <c r="D286" s="26" t="s">
        <v>1613</v>
      </c>
      <c r="E286" s="26" t="s">
        <v>62</v>
      </c>
      <c r="F286" s="26" t="s">
        <v>49</v>
      </c>
      <c r="G286" s="40">
        <v>3153</v>
      </c>
      <c r="H286" s="40">
        <f t="shared" si="20"/>
        <v>30</v>
      </c>
      <c r="I286" s="28">
        <v>43151</v>
      </c>
      <c r="J286" s="38">
        <f t="shared" ca="1" si="21"/>
        <v>61</v>
      </c>
      <c r="K286" s="38">
        <f t="shared" ca="1" si="22"/>
        <v>0</v>
      </c>
      <c r="L286" s="40">
        <v>1</v>
      </c>
      <c r="M286" s="40">
        <f t="shared" si="23"/>
        <v>0.5</v>
      </c>
      <c r="N286" s="40">
        <f t="shared" ca="1" si="24"/>
        <v>30.5</v>
      </c>
      <c r="O286" s="26" t="s">
        <v>1614</v>
      </c>
      <c r="P286" s="26" t="s">
        <v>1615</v>
      </c>
      <c r="Q286" s="26" t="s">
        <v>1616</v>
      </c>
      <c r="R286" s="28">
        <v>43727</v>
      </c>
      <c r="S286" s="27">
        <v>2430</v>
      </c>
      <c r="T286" s="29">
        <v>13</v>
      </c>
    </row>
    <row r="287" spans="1:20" x14ac:dyDescent="0.35">
      <c r="A287" s="30">
        <v>286</v>
      </c>
      <c r="B287" s="31" t="s">
        <v>1617</v>
      </c>
      <c r="C287" s="31" t="s">
        <v>1618</v>
      </c>
      <c r="D287" s="31" t="s">
        <v>1619</v>
      </c>
      <c r="E287" s="31" t="s">
        <v>48</v>
      </c>
      <c r="F287" s="31" t="s">
        <v>49</v>
      </c>
      <c r="G287" s="41">
        <v>509</v>
      </c>
      <c r="H287" s="40">
        <f t="shared" si="20"/>
        <v>10</v>
      </c>
      <c r="I287" s="33">
        <v>44853</v>
      </c>
      <c r="J287" s="38">
        <f t="shared" ca="1" si="21"/>
        <v>5</v>
      </c>
      <c r="K287" s="38">
        <f t="shared" ca="1" si="22"/>
        <v>10</v>
      </c>
      <c r="L287" s="41">
        <v>24</v>
      </c>
      <c r="M287" s="40">
        <f t="shared" si="23"/>
        <v>12</v>
      </c>
      <c r="N287" s="40">
        <f t="shared" ca="1" si="24"/>
        <v>32</v>
      </c>
      <c r="O287" s="31" t="s">
        <v>1620</v>
      </c>
      <c r="P287" s="31" t="s">
        <v>1621</v>
      </c>
      <c r="Q287" s="31" t="s">
        <v>1622</v>
      </c>
      <c r="R287" s="33">
        <v>44181</v>
      </c>
      <c r="S287" s="32">
        <v>2675</v>
      </c>
      <c r="T287" s="34">
        <v>74</v>
      </c>
    </row>
    <row r="288" spans="1:20" x14ac:dyDescent="0.35">
      <c r="A288" s="25">
        <v>287</v>
      </c>
      <c r="B288" s="26" t="s">
        <v>1623</v>
      </c>
      <c r="C288" s="26" t="s">
        <v>1624</v>
      </c>
      <c r="D288" s="26" t="s">
        <v>1625</v>
      </c>
      <c r="E288" s="26" t="s">
        <v>48</v>
      </c>
      <c r="F288" s="26" t="s">
        <v>125</v>
      </c>
      <c r="G288" s="40">
        <v>3084</v>
      </c>
      <c r="H288" s="40">
        <f t="shared" si="20"/>
        <v>30</v>
      </c>
      <c r="I288" s="28">
        <v>43334</v>
      </c>
      <c r="J288" s="38">
        <f t="shared" ca="1" si="21"/>
        <v>55</v>
      </c>
      <c r="K288" s="38">
        <f t="shared" ca="1" si="22"/>
        <v>0</v>
      </c>
      <c r="L288" s="40">
        <v>18</v>
      </c>
      <c r="M288" s="40">
        <f t="shared" si="23"/>
        <v>9</v>
      </c>
      <c r="N288" s="40">
        <f t="shared" ca="1" si="24"/>
        <v>39</v>
      </c>
      <c r="O288" s="26" t="s">
        <v>1626</v>
      </c>
      <c r="P288" s="26" t="s">
        <v>4914</v>
      </c>
      <c r="Q288" s="26" t="s">
        <v>1627</v>
      </c>
      <c r="R288" s="28">
        <v>43958</v>
      </c>
      <c r="S288" s="27">
        <v>1128</v>
      </c>
      <c r="T288" s="29">
        <v>8</v>
      </c>
    </row>
    <row r="289" spans="1:20" x14ac:dyDescent="0.35">
      <c r="A289" s="30">
        <v>288</v>
      </c>
      <c r="B289" s="31" t="s">
        <v>1628</v>
      </c>
      <c r="C289" s="31" t="s">
        <v>1629</v>
      </c>
      <c r="D289" s="31" t="s">
        <v>1630</v>
      </c>
      <c r="E289" s="31" t="s">
        <v>62</v>
      </c>
      <c r="F289" s="31" t="s">
        <v>203</v>
      </c>
      <c r="G289" s="41">
        <v>2932</v>
      </c>
      <c r="H289" s="40">
        <f t="shared" si="20"/>
        <v>20</v>
      </c>
      <c r="I289" s="33">
        <v>44544</v>
      </c>
      <c r="J289" s="38">
        <f t="shared" ca="1" si="21"/>
        <v>15</v>
      </c>
      <c r="K289" s="38">
        <f t="shared" ca="1" si="22"/>
        <v>1</v>
      </c>
      <c r="L289" s="41">
        <v>30</v>
      </c>
      <c r="M289" s="40">
        <f t="shared" si="23"/>
        <v>15</v>
      </c>
      <c r="N289" s="40">
        <f t="shared" ca="1" si="24"/>
        <v>36</v>
      </c>
      <c r="O289" s="31" t="s">
        <v>1631</v>
      </c>
      <c r="P289" s="31" t="s">
        <v>1632</v>
      </c>
      <c r="Q289" s="31" t="s">
        <v>890</v>
      </c>
      <c r="R289" s="33">
        <v>43223</v>
      </c>
      <c r="S289" s="32">
        <v>4681</v>
      </c>
      <c r="T289" s="34">
        <v>65</v>
      </c>
    </row>
    <row r="290" spans="1:20" x14ac:dyDescent="0.35">
      <c r="A290" s="25">
        <v>289</v>
      </c>
      <c r="B290" s="26" t="s">
        <v>1633</v>
      </c>
      <c r="C290" s="26" t="s">
        <v>1634</v>
      </c>
      <c r="D290" s="26" t="s">
        <v>1635</v>
      </c>
      <c r="E290" s="26" t="s">
        <v>62</v>
      </c>
      <c r="F290" s="26" t="s">
        <v>49</v>
      </c>
      <c r="G290" s="40">
        <v>4520</v>
      </c>
      <c r="H290" s="40">
        <f t="shared" si="20"/>
        <v>30</v>
      </c>
      <c r="I290" s="28">
        <v>43351</v>
      </c>
      <c r="J290" s="38">
        <f t="shared" ca="1" si="21"/>
        <v>54</v>
      </c>
      <c r="K290" s="38">
        <f t="shared" ca="1" si="22"/>
        <v>0</v>
      </c>
      <c r="L290" s="40">
        <v>27</v>
      </c>
      <c r="M290" s="40">
        <f t="shared" si="23"/>
        <v>13.5</v>
      </c>
      <c r="N290" s="40">
        <f t="shared" ca="1" si="24"/>
        <v>43.5</v>
      </c>
      <c r="O290" s="26" t="s">
        <v>1636</v>
      </c>
      <c r="P290" s="26" t="s">
        <v>1637</v>
      </c>
      <c r="Q290" s="26" t="s">
        <v>1638</v>
      </c>
      <c r="R290" s="28">
        <v>44599</v>
      </c>
      <c r="S290" s="27">
        <v>899</v>
      </c>
      <c r="T290" s="29">
        <v>202</v>
      </c>
    </row>
    <row r="291" spans="1:20" x14ac:dyDescent="0.35">
      <c r="A291" s="30">
        <v>290</v>
      </c>
      <c r="B291" s="31" t="s">
        <v>1639</v>
      </c>
      <c r="C291" s="31" t="s">
        <v>1640</v>
      </c>
      <c r="D291" s="31" t="s">
        <v>1641</v>
      </c>
      <c r="E291" s="31" t="s">
        <v>62</v>
      </c>
      <c r="F291" s="31" t="s">
        <v>63</v>
      </c>
      <c r="G291" s="41">
        <v>450</v>
      </c>
      <c r="H291" s="40">
        <f t="shared" si="20"/>
        <v>5</v>
      </c>
      <c r="I291" s="33">
        <v>43489</v>
      </c>
      <c r="J291" s="38">
        <f t="shared" ca="1" si="21"/>
        <v>50</v>
      </c>
      <c r="K291" s="38">
        <f t="shared" ca="1" si="22"/>
        <v>0</v>
      </c>
      <c r="L291" s="41">
        <v>25</v>
      </c>
      <c r="M291" s="40">
        <f t="shared" si="23"/>
        <v>12.5</v>
      </c>
      <c r="N291" s="40">
        <f t="shared" ca="1" si="24"/>
        <v>17.5</v>
      </c>
      <c r="O291" s="31" t="s">
        <v>1642</v>
      </c>
      <c r="P291" s="31" t="s">
        <v>1643</v>
      </c>
      <c r="Q291" s="31" t="s">
        <v>356</v>
      </c>
      <c r="R291" s="33">
        <v>43642</v>
      </c>
      <c r="S291" s="32">
        <v>3498</v>
      </c>
      <c r="T291" s="34">
        <v>171</v>
      </c>
    </row>
    <row r="292" spans="1:20" x14ac:dyDescent="0.35">
      <c r="A292" s="25">
        <v>291</v>
      </c>
      <c r="B292" s="26" t="s">
        <v>1644</v>
      </c>
      <c r="C292" s="26" t="s">
        <v>1645</v>
      </c>
      <c r="D292" s="26" t="s">
        <v>1646</v>
      </c>
      <c r="E292" s="26" t="s">
        <v>62</v>
      </c>
      <c r="F292" s="26" t="s">
        <v>395</v>
      </c>
      <c r="G292" s="40">
        <v>2748</v>
      </c>
      <c r="H292" s="40">
        <f t="shared" si="20"/>
        <v>20</v>
      </c>
      <c r="I292" s="28">
        <v>44266</v>
      </c>
      <c r="J292" s="38">
        <f t="shared" ca="1" si="21"/>
        <v>24</v>
      </c>
      <c r="K292" s="38">
        <f t="shared" ca="1" si="22"/>
        <v>1</v>
      </c>
      <c r="L292" s="40">
        <v>30</v>
      </c>
      <c r="M292" s="40">
        <f t="shared" si="23"/>
        <v>15</v>
      </c>
      <c r="N292" s="40">
        <f t="shared" ca="1" si="24"/>
        <v>36</v>
      </c>
      <c r="O292" s="26" t="s">
        <v>1308</v>
      </c>
      <c r="P292" s="26" t="s">
        <v>1647</v>
      </c>
      <c r="Q292" s="26" t="s">
        <v>654</v>
      </c>
      <c r="R292" s="28">
        <v>44645</v>
      </c>
      <c r="S292" s="27">
        <v>4202</v>
      </c>
      <c r="T292" s="29">
        <v>162</v>
      </c>
    </row>
    <row r="293" spans="1:20" x14ac:dyDescent="0.35">
      <c r="A293" s="30">
        <v>292</v>
      </c>
      <c r="B293" s="31" t="s">
        <v>1648</v>
      </c>
      <c r="C293" s="31" t="s">
        <v>1649</v>
      </c>
      <c r="D293" s="31" t="s">
        <v>1650</v>
      </c>
      <c r="E293" s="31" t="s">
        <v>62</v>
      </c>
      <c r="F293" s="31" t="s">
        <v>63</v>
      </c>
      <c r="G293" s="41">
        <v>1803</v>
      </c>
      <c r="H293" s="40">
        <f t="shared" si="20"/>
        <v>20</v>
      </c>
      <c r="I293" s="33">
        <v>44355</v>
      </c>
      <c r="J293" s="38">
        <f t="shared" ca="1" si="21"/>
        <v>21</v>
      </c>
      <c r="K293" s="38">
        <f t="shared" ca="1" si="22"/>
        <v>1</v>
      </c>
      <c r="L293" s="41">
        <v>26</v>
      </c>
      <c r="M293" s="40">
        <f t="shared" si="23"/>
        <v>13</v>
      </c>
      <c r="N293" s="40">
        <f t="shared" ca="1" si="24"/>
        <v>34</v>
      </c>
      <c r="O293" s="31" t="s">
        <v>1651</v>
      </c>
      <c r="P293" s="31" t="s">
        <v>1652</v>
      </c>
      <c r="Q293" s="31" t="s">
        <v>1653</v>
      </c>
      <c r="R293" s="33">
        <v>43320</v>
      </c>
      <c r="S293" s="32">
        <v>4363</v>
      </c>
      <c r="T293" s="34">
        <v>161</v>
      </c>
    </row>
    <row r="294" spans="1:20" x14ac:dyDescent="0.35">
      <c r="A294" s="25">
        <v>293</v>
      </c>
      <c r="B294" s="26" t="s">
        <v>1654</v>
      </c>
      <c r="C294" s="26" t="s">
        <v>1655</v>
      </c>
      <c r="D294" s="26" t="s">
        <v>1656</v>
      </c>
      <c r="E294" s="26" t="s">
        <v>48</v>
      </c>
      <c r="F294" s="26" t="s">
        <v>49</v>
      </c>
      <c r="G294" s="40">
        <v>448</v>
      </c>
      <c r="H294" s="40">
        <f t="shared" si="20"/>
        <v>5</v>
      </c>
      <c r="I294" s="28">
        <v>44067</v>
      </c>
      <c r="J294" s="38">
        <f t="shared" ca="1" si="21"/>
        <v>31</v>
      </c>
      <c r="K294" s="38">
        <f t="shared" ca="1" si="22"/>
        <v>0</v>
      </c>
      <c r="L294" s="40">
        <v>14</v>
      </c>
      <c r="M294" s="40">
        <f t="shared" si="23"/>
        <v>7</v>
      </c>
      <c r="N294" s="40">
        <f t="shared" ca="1" si="24"/>
        <v>12</v>
      </c>
      <c r="O294" s="26" t="s">
        <v>1657</v>
      </c>
      <c r="P294" s="26" t="s">
        <v>1658</v>
      </c>
      <c r="Q294" s="26" t="s">
        <v>1659</v>
      </c>
      <c r="R294" s="28">
        <v>44565</v>
      </c>
      <c r="S294" s="27">
        <v>2343</v>
      </c>
      <c r="T294" s="29">
        <v>230</v>
      </c>
    </row>
    <row r="295" spans="1:20" x14ac:dyDescent="0.35">
      <c r="A295" s="30">
        <v>294</v>
      </c>
      <c r="B295" s="31" t="s">
        <v>1660</v>
      </c>
      <c r="C295" s="31" t="s">
        <v>1661</v>
      </c>
      <c r="D295" s="31" t="s">
        <v>1662</v>
      </c>
      <c r="E295" s="31" t="s">
        <v>62</v>
      </c>
      <c r="F295" s="31" t="s">
        <v>125</v>
      </c>
      <c r="G295" s="41">
        <v>3530</v>
      </c>
      <c r="H295" s="40">
        <f t="shared" si="20"/>
        <v>30</v>
      </c>
      <c r="I295" s="33">
        <v>44752</v>
      </c>
      <c r="J295" s="38">
        <f t="shared" ca="1" si="21"/>
        <v>8</v>
      </c>
      <c r="K295" s="38">
        <f t="shared" ca="1" si="22"/>
        <v>5</v>
      </c>
      <c r="L295" s="41">
        <v>3</v>
      </c>
      <c r="M295" s="40">
        <f t="shared" si="23"/>
        <v>1.5</v>
      </c>
      <c r="N295" s="40">
        <f t="shared" ca="1" si="24"/>
        <v>36.5</v>
      </c>
      <c r="O295" s="31" t="s">
        <v>94</v>
      </c>
      <c r="P295" s="31" t="s">
        <v>1663</v>
      </c>
      <c r="Q295" s="31" t="s">
        <v>1664</v>
      </c>
      <c r="R295" s="33">
        <v>43723</v>
      </c>
      <c r="S295" s="32">
        <v>2201</v>
      </c>
      <c r="T295" s="34">
        <v>135</v>
      </c>
    </row>
    <row r="296" spans="1:20" x14ac:dyDescent="0.35">
      <c r="A296" s="25">
        <v>295</v>
      </c>
      <c r="B296" s="26" t="s">
        <v>1665</v>
      </c>
      <c r="C296" s="26" t="s">
        <v>1666</v>
      </c>
      <c r="D296" s="26" t="s">
        <v>1667</v>
      </c>
      <c r="E296" s="26" t="s">
        <v>62</v>
      </c>
      <c r="F296" s="26" t="s">
        <v>63</v>
      </c>
      <c r="G296" s="40">
        <v>1431</v>
      </c>
      <c r="H296" s="40">
        <f t="shared" si="20"/>
        <v>20</v>
      </c>
      <c r="I296" s="28">
        <v>43232</v>
      </c>
      <c r="J296" s="38">
        <f t="shared" ca="1" si="21"/>
        <v>58</v>
      </c>
      <c r="K296" s="38">
        <f t="shared" ca="1" si="22"/>
        <v>0</v>
      </c>
      <c r="L296" s="40">
        <v>5</v>
      </c>
      <c r="M296" s="40">
        <f t="shared" si="23"/>
        <v>2.5</v>
      </c>
      <c r="N296" s="40">
        <f t="shared" ca="1" si="24"/>
        <v>22.5</v>
      </c>
      <c r="O296" s="26" t="s">
        <v>1668</v>
      </c>
      <c r="P296" s="26" t="s">
        <v>1669</v>
      </c>
      <c r="Q296" s="26" t="s">
        <v>1670</v>
      </c>
      <c r="R296" s="28">
        <v>44357</v>
      </c>
      <c r="S296" s="27">
        <v>2565</v>
      </c>
      <c r="T296" s="29">
        <v>13</v>
      </c>
    </row>
    <row r="297" spans="1:20" x14ac:dyDescent="0.35">
      <c r="A297" s="30">
        <v>296</v>
      </c>
      <c r="B297" s="31" t="s">
        <v>1671</v>
      </c>
      <c r="C297" s="31" t="s">
        <v>1672</v>
      </c>
      <c r="D297" s="31" t="s">
        <v>1673</v>
      </c>
      <c r="E297" s="31" t="s">
        <v>48</v>
      </c>
      <c r="F297" s="31" t="s">
        <v>49</v>
      </c>
      <c r="G297" s="41">
        <v>2768</v>
      </c>
      <c r="H297" s="40">
        <f t="shared" si="20"/>
        <v>20</v>
      </c>
      <c r="I297" s="33">
        <v>43630</v>
      </c>
      <c r="J297" s="38">
        <f t="shared" ca="1" si="21"/>
        <v>45</v>
      </c>
      <c r="K297" s="38">
        <f t="shared" ca="1" si="22"/>
        <v>0</v>
      </c>
      <c r="L297" s="41">
        <v>17</v>
      </c>
      <c r="M297" s="40">
        <f t="shared" si="23"/>
        <v>8.5</v>
      </c>
      <c r="N297" s="40">
        <f t="shared" ca="1" si="24"/>
        <v>28.5</v>
      </c>
      <c r="O297" s="31" t="s">
        <v>1674</v>
      </c>
      <c r="P297" s="31" t="s">
        <v>1675</v>
      </c>
      <c r="Q297" s="31" t="s">
        <v>1363</v>
      </c>
      <c r="R297" s="33">
        <v>44852</v>
      </c>
      <c r="S297" s="32">
        <v>1745</v>
      </c>
      <c r="T297" s="34">
        <v>57</v>
      </c>
    </row>
    <row r="298" spans="1:20" x14ac:dyDescent="0.35">
      <c r="A298" s="25">
        <v>297</v>
      </c>
      <c r="B298" s="26" t="s">
        <v>1676</v>
      </c>
      <c r="C298" s="26" t="s">
        <v>1677</v>
      </c>
      <c r="D298" s="26" t="s">
        <v>1678</v>
      </c>
      <c r="E298" s="26" t="s">
        <v>48</v>
      </c>
      <c r="F298" s="26" t="s">
        <v>49</v>
      </c>
      <c r="G298" s="40">
        <v>1570</v>
      </c>
      <c r="H298" s="40">
        <f t="shared" si="20"/>
        <v>20</v>
      </c>
      <c r="I298" s="28">
        <v>43246</v>
      </c>
      <c r="J298" s="38">
        <f t="shared" ca="1" si="21"/>
        <v>58</v>
      </c>
      <c r="K298" s="38">
        <f t="shared" ca="1" si="22"/>
        <v>0</v>
      </c>
      <c r="L298" s="40">
        <v>14</v>
      </c>
      <c r="M298" s="40">
        <f t="shared" si="23"/>
        <v>7</v>
      </c>
      <c r="N298" s="40">
        <f t="shared" ca="1" si="24"/>
        <v>27</v>
      </c>
      <c r="O298" s="26" t="s">
        <v>1679</v>
      </c>
      <c r="P298" s="26" t="s">
        <v>1680</v>
      </c>
      <c r="Q298" s="26" t="s">
        <v>450</v>
      </c>
      <c r="R298" s="28">
        <v>43176</v>
      </c>
      <c r="S298" s="27">
        <v>1724</v>
      </c>
      <c r="T298" s="29">
        <v>191</v>
      </c>
    </row>
    <row r="299" spans="1:20" x14ac:dyDescent="0.35">
      <c r="A299" s="30">
        <v>298</v>
      </c>
      <c r="B299" s="31" t="s">
        <v>1681</v>
      </c>
      <c r="C299" s="31" t="s">
        <v>1682</v>
      </c>
      <c r="D299" s="31" t="s">
        <v>1683</v>
      </c>
      <c r="E299" s="31" t="s">
        <v>62</v>
      </c>
      <c r="F299" s="31" t="s">
        <v>49</v>
      </c>
      <c r="G299" s="41">
        <v>2568</v>
      </c>
      <c r="H299" s="40">
        <f t="shared" si="20"/>
        <v>20</v>
      </c>
      <c r="I299" s="33">
        <v>43502</v>
      </c>
      <c r="J299" s="38">
        <f t="shared" ca="1" si="21"/>
        <v>49</v>
      </c>
      <c r="K299" s="38">
        <f t="shared" ca="1" si="22"/>
        <v>0</v>
      </c>
      <c r="L299" s="41">
        <v>21</v>
      </c>
      <c r="M299" s="40">
        <f t="shared" si="23"/>
        <v>10.5</v>
      </c>
      <c r="N299" s="40">
        <f t="shared" ca="1" si="24"/>
        <v>30.5</v>
      </c>
      <c r="O299" s="31" t="s">
        <v>610</v>
      </c>
      <c r="P299" s="31" t="s">
        <v>1684</v>
      </c>
      <c r="Q299" s="31" t="s">
        <v>134</v>
      </c>
      <c r="R299" s="33">
        <v>44550</v>
      </c>
      <c r="S299" s="32">
        <v>416</v>
      </c>
      <c r="T299" s="34">
        <v>241</v>
      </c>
    </row>
    <row r="300" spans="1:20" x14ac:dyDescent="0.35">
      <c r="A300" s="25">
        <v>299</v>
      </c>
      <c r="B300" s="26" t="s">
        <v>1685</v>
      </c>
      <c r="C300" s="26" t="s">
        <v>1686</v>
      </c>
      <c r="D300" s="26" t="s">
        <v>1687</v>
      </c>
      <c r="E300" s="26" t="s">
        <v>48</v>
      </c>
      <c r="F300" s="26" t="s">
        <v>49</v>
      </c>
      <c r="G300" s="40">
        <v>4630</v>
      </c>
      <c r="H300" s="40">
        <f t="shared" si="20"/>
        <v>30</v>
      </c>
      <c r="I300" s="28">
        <v>43917</v>
      </c>
      <c r="J300" s="38">
        <f t="shared" ca="1" si="21"/>
        <v>36</v>
      </c>
      <c r="K300" s="38">
        <f t="shared" ca="1" si="22"/>
        <v>0</v>
      </c>
      <c r="L300" s="40">
        <v>16</v>
      </c>
      <c r="M300" s="40">
        <f t="shared" si="23"/>
        <v>8</v>
      </c>
      <c r="N300" s="40">
        <f t="shared" ca="1" si="24"/>
        <v>38</v>
      </c>
      <c r="O300" s="26" t="s">
        <v>1688</v>
      </c>
      <c r="P300" s="26" t="s">
        <v>1689</v>
      </c>
      <c r="Q300" s="26" t="s">
        <v>1690</v>
      </c>
      <c r="R300" s="28">
        <v>43650</v>
      </c>
      <c r="S300" s="27">
        <v>3983</v>
      </c>
      <c r="T300" s="29">
        <v>102</v>
      </c>
    </row>
    <row r="301" spans="1:20" x14ac:dyDescent="0.35">
      <c r="A301" s="30">
        <v>300</v>
      </c>
      <c r="B301" s="31" t="s">
        <v>1691</v>
      </c>
      <c r="C301" s="31" t="s">
        <v>1692</v>
      </c>
      <c r="D301" s="31" t="s">
        <v>1693</v>
      </c>
      <c r="E301" s="31" t="s">
        <v>62</v>
      </c>
      <c r="F301" s="31" t="s">
        <v>49</v>
      </c>
      <c r="G301" s="41">
        <v>822</v>
      </c>
      <c r="H301" s="40">
        <f t="shared" si="20"/>
        <v>10</v>
      </c>
      <c r="I301" s="33">
        <v>44835</v>
      </c>
      <c r="J301" s="38">
        <f t="shared" ca="1" si="21"/>
        <v>6</v>
      </c>
      <c r="K301" s="38">
        <f t="shared" ca="1" si="22"/>
        <v>10</v>
      </c>
      <c r="L301" s="41">
        <v>18</v>
      </c>
      <c r="M301" s="40">
        <f t="shared" si="23"/>
        <v>9</v>
      </c>
      <c r="N301" s="40">
        <f t="shared" ca="1" si="24"/>
        <v>29</v>
      </c>
      <c r="O301" s="31" t="s">
        <v>1694</v>
      </c>
      <c r="P301" s="31" t="s">
        <v>1695</v>
      </c>
      <c r="Q301" s="31" t="s">
        <v>89</v>
      </c>
      <c r="R301" s="33">
        <v>44544</v>
      </c>
      <c r="S301" s="32">
        <v>3752</v>
      </c>
      <c r="T301" s="34">
        <v>185</v>
      </c>
    </row>
    <row r="302" spans="1:20" x14ac:dyDescent="0.35">
      <c r="A302" s="25">
        <v>301</v>
      </c>
      <c r="B302" s="26" t="s">
        <v>1696</v>
      </c>
      <c r="C302" s="26" t="s">
        <v>1697</v>
      </c>
      <c r="D302" s="26" t="s">
        <v>1698</v>
      </c>
      <c r="E302" s="26" t="s">
        <v>48</v>
      </c>
      <c r="F302" s="26" t="s">
        <v>63</v>
      </c>
      <c r="G302" s="40">
        <v>4334</v>
      </c>
      <c r="H302" s="40">
        <f t="shared" si="20"/>
        <v>30</v>
      </c>
      <c r="I302" s="28">
        <v>43477</v>
      </c>
      <c r="J302" s="38">
        <f t="shared" ca="1" si="21"/>
        <v>50</v>
      </c>
      <c r="K302" s="38">
        <f t="shared" ca="1" si="22"/>
        <v>0</v>
      </c>
      <c r="L302" s="40">
        <v>18</v>
      </c>
      <c r="M302" s="40">
        <f t="shared" si="23"/>
        <v>9</v>
      </c>
      <c r="N302" s="40">
        <f t="shared" ca="1" si="24"/>
        <v>39</v>
      </c>
      <c r="O302" s="26" t="s">
        <v>1699</v>
      </c>
      <c r="P302" s="26" t="s">
        <v>1700</v>
      </c>
      <c r="Q302" s="26" t="s">
        <v>1701</v>
      </c>
      <c r="R302" s="28">
        <v>44190</v>
      </c>
      <c r="S302" s="27">
        <v>3613</v>
      </c>
      <c r="T302" s="29">
        <v>81</v>
      </c>
    </row>
    <row r="303" spans="1:20" x14ac:dyDescent="0.35">
      <c r="A303" s="30">
        <v>302</v>
      </c>
      <c r="B303" s="31" t="s">
        <v>1702</v>
      </c>
      <c r="C303" s="31" t="s">
        <v>1703</v>
      </c>
      <c r="D303" s="31" t="s">
        <v>1704</v>
      </c>
      <c r="E303" s="31" t="s">
        <v>62</v>
      </c>
      <c r="F303" s="31" t="s">
        <v>49</v>
      </c>
      <c r="G303" s="41">
        <v>1535</v>
      </c>
      <c r="H303" s="40">
        <f t="shared" si="20"/>
        <v>20</v>
      </c>
      <c r="I303" s="33">
        <v>44277</v>
      </c>
      <c r="J303" s="38">
        <f t="shared" ca="1" si="21"/>
        <v>24</v>
      </c>
      <c r="K303" s="38">
        <f t="shared" ca="1" si="22"/>
        <v>1</v>
      </c>
      <c r="L303" s="41">
        <v>26</v>
      </c>
      <c r="M303" s="40">
        <f t="shared" si="23"/>
        <v>13</v>
      </c>
      <c r="N303" s="40">
        <f t="shared" ca="1" si="24"/>
        <v>34</v>
      </c>
      <c r="O303" s="31" t="s">
        <v>1705</v>
      </c>
      <c r="P303" s="31" t="s">
        <v>1706</v>
      </c>
      <c r="Q303" s="31" t="s">
        <v>134</v>
      </c>
      <c r="R303" s="33">
        <v>44678</v>
      </c>
      <c r="S303" s="32">
        <v>1930</v>
      </c>
      <c r="T303" s="34">
        <v>84</v>
      </c>
    </row>
    <row r="304" spans="1:20" x14ac:dyDescent="0.35">
      <c r="A304" s="25">
        <v>303</v>
      </c>
      <c r="B304" s="26" t="s">
        <v>1707</v>
      </c>
      <c r="C304" s="26" t="s">
        <v>1708</v>
      </c>
      <c r="D304" s="26" t="s">
        <v>1709</v>
      </c>
      <c r="E304" s="26" t="s">
        <v>62</v>
      </c>
      <c r="F304" s="26" t="s">
        <v>49</v>
      </c>
      <c r="G304" s="40">
        <v>4928</v>
      </c>
      <c r="H304" s="40">
        <f t="shared" si="20"/>
        <v>30</v>
      </c>
      <c r="I304" s="28">
        <v>44682</v>
      </c>
      <c r="J304" s="38">
        <f t="shared" ca="1" si="21"/>
        <v>11</v>
      </c>
      <c r="K304" s="38">
        <f t="shared" ca="1" si="22"/>
        <v>5</v>
      </c>
      <c r="L304" s="40">
        <v>19</v>
      </c>
      <c r="M304" s="40">
        <f t="shared" si="23"/>
        <v>9.5</v>
      </c>
      <c r="N304" s="40">
        <f t="shared" ca="1" si="24"/>
        <v>44.5</v>
      </c>
      <c r="O304" s="26" t="s">
        <v>1710</v>
      </c>
      <c r="P304" s="26" t="s">
        <v>1097</v>
      </c>
      <c r="Q304" s="26" t="s">
        <v>1098</v>
      </c>
      <c r="R304" s="28">
        <v>44183</v>
      </c>
      <c r="S304" s="27">
        <v>527</v>
      </c>
      <c r="T304" s="29">
        <v>200</v>
      </c>
    </row>
    <row r="305" spans="1:20" x14ac:dyDescent="0.35">
      <c r="A305" s="30">
        <v>304</v>
      </c>
      <c r="B305" s="31" t="s">
        <v>1711</v>
      </c>
      <c r="C305" s="31" t="s">
        <v>1712</v>
      </c>
      <c r="D305" s="31" t="s">
        <v>1713</v>
      </c>
      <c r="E305" s="31" t="s">
        <v>62</v>
      </c>
      <c r="F305" s="31" t="s">
        <v>125</v>
      </c>
      <c r="G305" s="41">
        <v>263</v>
      </c>
      <c r="H305" s="40">
        <f t="shared" si="20"/>
        <v>5</v>
      </c>
      <c r="I305" s="33">
        <v>44351</v>
      </c>
      <c r="J305" s="38">
        <f t="shared" ca="1" si="21"/>
        <v>22</v>
      </c>
      <c r="K305" s="38">
        <f t="shared" ca="1" si="22"/>
        <v>1</v>
      </c>
      <c r="L305" s="41">
        <v>25</v>
      </c>
      <c r="M305" s="40">
        <f t="shared" si="23"/>
        <v>12.5</v>
      </c>
      <c r="N305" s="40">
        <f t="shared" ca="1" si="24"/>
        <v>18.5</v>
      </c>
      <c r="O305" s="31" t="s">
        <v>94</v>
      </c>
      <c r="P305" s="31" t="s">
        <v>1714</v>
      </c>
      <c r="Q305" s="31" t="s">
        <v>1715</v>
      </c>
      <c r="R305" s="33">
        <v>44367</v>
      </c>
      <c r="S305" s="32">
        <v>161</v>
      </c>
      <c r="T305" s="34">
        <v>88</v>
      </c>
    </row>
    <row r="306" spans="1:20" x14ac:dyDescent="0.35">
      <c r="A306" s="25">
        <v>305</v>
      </c>
      <c r="B306" s="26" t="s">
        <v>1716</v>
      </c>
      <c r="C306" s="26" t="s">
        <v>1717</v>
      </c>
      <c r="D306" s="26" t="s">
        <v>1718</v>
      </c>
      <c r="E306" s="26" t="s">
        <v>48</v>
      </c>
      <c r="F306" s="26" t="s">
        <v>125</v>
      </c>
      <c r="G306" s="40">
        <v>2254</v>
      </c>
      <c r="H306" s="40">
        <f t="shared" si="20"/>
        <v>20</v>
      </c>
      <c r="I306" s="28">
        <v>44484</v>
      </c>
      <c r="J306" s="38">
        <f t="shared" ca="1" si="21"/>
        <v>17</v>
      </c>
      <c r="K306" s="38">
        <f t="shared" ca="1" si="22"/>
        <v>1</v>
      </c>
      <c r="L306" s="40">
        <v>15</v>
      </c>
      <c r="M306" s="40">
        <f t="shared" si="23"/>
        <v>7.5</v>
      </c>
      <c r="N306" s="40">
        <f t="shared" ca="1" si="24"/>
        <v>28.5</v>
      </c>
      <c r="O306" s="26" t="s">
        <v>527</v>
      </c>
      <c r="P306" s="26" t="s">
        <v>1194</v>
      </c>
      <c r="Q306" s="26" t="s">
        <v>361</v>
      </c>
      <c r="R306" s="28">
        <v>43966</v>
      </c>
      <c r="S306" s="27">
        <v>882</v>
      </c>
      <c r="T306" s="29">
        <v>208</v>
      </c>
    </row>
    <row r="307" spans="1:20" x14ac:dyDescent="0.35">
      <c r="A307" s="30">
        <v>306</v>
      </c>
      <c r="B307" s="31" t="s">
        <v>1719</v>
      </c>
      <c r="C307" s="31" t="s">
        <v>1720</v>
      </c>
      <c r="D307" s="31" t="s">
        <v>1721</v>
      </c>
      <c r="E307" s="31" t="s">
        <v>62</v>
      </c>
      <c r="F307" s="31" t="s">
        <v>49</v>
      </c>
      <c r="G307" s="41">
        <v>4265</v>
      </c>
      <c r="H307" s="40">
        <f t="shared" si="20"/>
        <v>30</v>
      </c>
      <c r="I307" s="33">
        <v>43914</v>
      </c>
      <c r="J307" s="38">
        <f t="shared" ca="1" si="21"/>
        <v>36</v>
      </c>
      <c r="K307" s="38">
        <f t="shared" ca="1" si="22"/>
        <v>0</v>
      </c>
      <c r="L307" s="41">
        <v>14</v>
      </c>
      <c r="M307" s="40">
        <f t="shared" si="23"/>
        <v>7</v>
      </c>
      <c r="N307" s="40">
        <f t="shared" ca="1" si="24"/>
        <v>37</v>
      </c>
      <c r="O307" s="31" t="s">
        <v>1722</v>
      </c>
      <c r="P307" s="31" t="s">
        <v>1723</v>
      </c>
      <c r="Q307" s="31" t="s">
        <v>1724</v>
      </c>
      <c r="R307" s="33">
        <v>44139</v>
      </c>
      <c r="S307" s="32">
        <v>2744</v>
      </c>
      <c r="T307" s="34">
        <v>223</v>
      </c>
    </row>
    <row r="308" spans="1:20" x14ac:dyDescent="0.35">
      <c r="A308" s="25">
        <v>307</v>
      </c>
      <c r="B308" s="26" t="s">
        <v>1725</v>
      </c>
      <c r="C308" s="26" t="s">
        <v>1726</v>
      </c>
      <c r="D308" s="26" t="s">
        <v>1727</v>
      </c>
      <c r="E308" s="26" t="s">
        <v>62</v>
      </c>
      <c r="F308" s="26" t="s">
        <v>49</v>
      </c>
      <c r="G308" s="40">
        <v>1836</v>
      </c>
      <c r="H308" s="40">
        <f t="shared" si="20"/>
        <v>20</v>
      </c>
      <c r="I308" s="28">
        <v>44294</v>
      </c>
      <c r="J308" s="38">
        <f t="shared" ca="1" si="21"/>
        <v>23</v>
      </c>
      <c r="K308" s="38">
        <f t="shared" ca="1" si="22"/>
        <v>1</v>
      </c>
      <c r="L308" s="40">
        <v>18</v>
      </c>
      <c r="M308" s="40">
        <f t="shared" si="23"/>
        <v>9</v>
      </c>
      <c r="N308" s="40">
        <f t="shared" ca="1" si="24"/>
        <v>30</v>
      </c>
      <c r="O308" s="26" t="s">
        <v>132</v>
      </c>
      <c r="P308" s="26" t="s">
        <v>1728</v>
      </c>
      <c r="Q308" s="26" t="s">
        <v>980</v>
      </c>
      <c r="R308" s="28">
        <v>43407</v>
      </c>
      <c r="S308" s="27">
        <v>68</v>
      </c>
      <c r="T308" s="29">
        <v>138</v>
      </c>
    </row>
    <row r="309" spans="1:20" x14ac:dyDescent="0.35">
      <c r="A309" s="30">
        <v>308</v>
      </c>
      <c r="B309" s="31" t="s">
        <v>1729</v>
      </c>
      <c r="C309" s="31" t="s">
        <v>1730</v>
      </c>
      <c r="D309" s="31" t="s">
        <v>1731</v>
      </c>
      <c r="E309" s="31" t="s">
        <v>62</v>
      </c>
      <c r="F309" s="31" t="s">
        <v>49</v>
      </c>
      <c r="G309" s="41">
        <v>2425</v>
      </c>
      <c r="H309" s="40">
        <f t="shared" si="20"/>
        <v>20</v>
      </c>
      <c r="I309" s="33">
        <v>43586</v>
      </c>
      <c r="J309" s="38">
        <f t="shared" ca="1" si="21"/>
        <v>47</v>
      </c>
      <c r="K309" s="38">
        <f t="shared" ca="1" si="22"/>
        <v>0</v>
      </c>
      <c r="L309" s="41">
        <v>27</v>
      </c>
      <c r="M309" s="40">
        <f t="shared" si="23"/>
        <v>13.5</v>
      </c>
      <c r="N309" s="40">
        <f t="shared" ca="1" si="24"/>
        <v>33.5</v>
      </c>
      <c r="O309" s="31" t="s">
        <v>1096</v>
      </c>
      <c r="P309" s="31" t="s">
        <v>1732</v>
      </c>
      <c r="Q309" s="31" t="s">
        <v>1733</v>
      </c>
      <c r="R309" s="33">
        <v>43803</v>
      </c>
      <c r="S309" s="32">
        <v>1249</v>
      </c>
      <c r="T309" s="34">
        <v>134</v>
      </c>
    </row>
    <row r="310" spans="1:20" x14ac:dyDescent="0.35">
      <c r="A310" s="25">
        <v>309</v>
      </c>
      <c r="B310" s="26" t="s">
        <v>1734</v>
      </c>
      <c r="C310" s="26" t="s">
        <v>1735</v>
      </c>
      <c r="D310" s="26" t="s">
        <v>1736</v>
      </c>
      <c r="E310" s="26" t="s">
        <v>62</v>
      </c>
      <c r="F310" s="26" t="s">
        <v>49</v>
      </c>
      <c r="G310" s="40">
        <v>4162</v>
      </c>
      <c r="H310" s="40">
        <f t="shared" si="20"/>
        <v>30</v>
      </c>
      <c r="I310" s="28">
        <v>44075</v>
      </c>
      <c r="J310" s="38">
        <f t="shared" ca="1" si="21"/>
        <v>31</v>
      </c>
      <c r="K310" s="38">
        <f t="shared" ca="1" si="22"/>
        <v>0</v>
      </c>
      <c r="L310" s="40">
        <v>23</v>
      </c>
      <c r="M310" s="40">
        <f t="shared" si="23"/>
        <v>11.5</v>
      </c>
      <c r="N310" s="40">
        <f t="shared" ca="1" si="24"/>
        <v>41.5</v>
      </c>
      <c r="O310" s="26" t="s">
        <v>616</v>
      </c>
      <c r="P310" s="26" t="s">
        <v>1737</v>
      </c>
      <c r="Q310" s="26" t="s">
        <v>1738</v>
      </c>
      <c r="R310" s="28">
        <v>43680</v>
      </c>
      <c r="S310" s="27">
        <v>2609</v>
      </c>
      <c r="T310" s="29">
        <v>194</v>
      </c>
    </row>
    <row r="311" spans="1:20" x14ac:dyDescent="0.35">
      <c r="A311" s="30">
        <v>310</v>
      </c>
      <c r="B311" s="31" t="s">
        <v>1739</v>
      </c>
      <c r="C311" s="31" t="s">
        <v>1740</v>
      </c>
      <c r="D311" s="31" t="s">
        <v>1741</v>
      </c>
      <c r="E311" s="31" t="s">
        <v>48</v>
      </c>
      <c r="F311" s="31" t="s">
        <v>49</v>
      </c>
      <c r="G311" s="41">
        <v>1965</v>
      </c>
      <c r="H311" s="40">
        <f t="shared" si="20"/>
        <v>20</v>
      </c>
      <c r="I311" s="33">
        <v>43129</v>
      </c>
      <c r="J311" s="38">
        <f t="shared" ca="1" si="21"/>
        <v>62</v>
      </c>
      <c r="K311" s="38">
        <f t="shared" ca="1" si="22"/>
        <v>0</v>
      </c>
      <c r="L311" s="41">
        <v>16</v>
      </c>
      <c r="M311" s="40">
        <f t="shared" si="23"/>
        <v>8</v>
      </c>
      <c r="N311" s="40">
        <f t="shared" ca="1" si="24"/>
        <v>28</v>
      </c>
      <c r="O311" s="31" t="s">
        <v>1742</v>
      </c>
      <c r="P311" s="31" t="s">
        <v>1743</v>
      </c>
      <c r="Q311" s="31" t="s">
        <v>1744</v>
      </c>
      <c r="R311" s="33">
        <v>43294</v>
      </c>
      <c r="S311" s="32">
        <v>3557</v>
      </c>
      <c r="T311" s="34">
        <v>56</v>
      </c>
    </row>
    <row r="312" spans="1:20" x14ac:dyDescent="0.35">
      <c r="A312" s="25">
        <v>311</v>
      </c>
      <c r="B312" s="26" t="s">
        <v>1745</v>
      </c>
      <c r="C312" s="26" t="s">
        <v>1746</v>
      </c>
      <c r="D312" s="26" t="s">
        <v>1747</v>
      </c>
      <c r="E312" s="26" t="s">
        <v>62</v>
      </c>
      <c r="F312" s="26" t="s">
        <v>49</v>
      </c>
      <c r="G312" s="40">
        <v>2644</v>
      </c>
      <c r="H312" s="40">
        <f t="shared" si="20"/>
        <v>20</v>
      </c>
      <c r="I312" s="28">
        <v>44842</v>
      </c>
      <c r="J312" s="38">
        <f t="shared" ca="1" si="21"/>
        <v>5</v>
      </c>
      <c r="K312" s="38">
        <f t="shared" ca="1" si="22"/>
        <v>10</v>
      </c>
      <c r="L312" s="40">
        <v>0</v>
      </c>
      <c r="M312" s="40">
        <f t="shared" si="23"/>
        <v>0</v>
      </c>
      <c r="N312" s="40">
        <f t="shared" ca="1" si="24"/>
        <v>30</v>
      </c>
      <c r="O312" s="26" t="s">
        <v>106</v>
      </c>
      <c r="P312" s="26" t="s">
        <v>1748</v>
      </c>
      <c r="Q312" s="26" t="s">
        <v>89</v>
      </c>
      <c r="R312" s="28">
        <v>43849</v>
      </c>
      <c r="S312" s="27">
        <v>4514</v>
      </c>
      <c r="T312" s="29">
        <v>211</v>
      </c>
    </row>
    <row r="313" spans="1:20" x14ac:dyDescent="0.35">
      <c r="A313" s="30">
        <v>312</v>
      </c>
      <c r="B313" s="31" t="s">
        <v>1749</v>
      </c>
      <c r="C313" s="31" t="s">
        <v>1750</v>
      </c>
      <c r="D313" s="31" t="s">
        <v>1751</v>
      </c>
      <c r="E313" s="31" t="s">
        <v>62</v>
      </c>
      <c r="F313" s="31" t="s">
        <v>49</v>
      </c>
      <c r="G313" s="41">
        <v>1281</v>
      </c>
      <c r="H313" s="40">
        <f t="shared" si="20"/>
        <v>20</v>
      </c>
      <c r="I313" s="33">
        <v>44785</v>
      </c>
      <c r="J313" s="38">
        <f t="shared" ca="1" si="21"/>
        <v>7</v>
      </c>
      <c r="K313" s="38">
        <f t="shared" ca="1" si="22"/>
        <v>5</v>
      </c>
      <c r="L313" s="41">
        <v>18</v>
      </c>
      <c r="M313" s="40">
        <f t="shared" si="23"/>
        <v>9</v>
      </c>
      <c r="N313" s="40">
        <f t="shared" ca="1" si="24"/>
        <v>34</v>
      </c>
      <c r="O313" s="31" t="s">
        <v>1752</v>
      </c>
      <c r="P313" s="31" t="s">
        <v>1753</v>
      </c>
      <c r="Q313" s="31" t="s">
        <v>1754</v>
      </c>
      <c r="R313" s="33">
        <v>43439</v>
      </c>
      <c r="S313" s="32">
        <v>4331</v>
      </c>
      <c r="T313" s="34">
        <v>65</v>
      </c>
    </row>
    <row r="314" spans="1:20" x14ac:dyDescent="0.35">
      <c r="A314" s="25">
        <v>313</v>
      </c>
      <c r="B314" s="26" t="s">
        <v>1755</v>
      </c>
      <c r="C314" s="26" t="s">
        <v>1756</v>
      </c>
      <c r="D314" s="26" t="s">
        <v>1757</v>
      </c>
      <c r="E314" s="26" t="s">
        <v>62</v>
      </c>
      <c r="F314" s="26" t="s">
        <v>203</v>
      </c>
      <c r="G314" s="40">
        <v>4570</v>
      </c>
      <c r="H314" s="40">
        <f t="shared" si="20"/>
        <v>30</v>
      </c>
      <c r="I314" s="28">
        <v>44165</v>
      </c>
      <c r="J314" s="38">
        <f t="shared" ca="1" si="21"/>
        <v>28</v>
      </c>
      <c r="K314" s="38">
        <f t="shared" ca="1" si="22"/>
        <v>0</v>
      </c>
      <c r="L314" s="40">
        <v>7</v>
      </c>
      <c r="M314" s="40">
        <f t="shared" si="23"/>
        <v>3.5</v>
      </c>
      <c r="N314" s="40">
        <f t="shared" ca="1" si="24"/>
        <v>33.5</v>
      </c>
      <c r="O314" s="26" t="s">
        <v>1758</v>
      </c>
      <c r="P314" s="26" t="s">
        <v>1759</v>
      </c>
      <c r="Q314" s="26" t="s">
        <v>1760</v>
      </c>
      <c r="R314" s="28">
        <v>44407</v>
      </c>
      <c r="S314" s="27">
        <v>4447</v>
      </c>
      <c r="T314" s="29">
        <v>121</v>
      </c>
    </row>
    <row r="315" spans="1:20" x14ac:dyDescent="0.35">
      <c r="A315" s="30">
        <v>314</v>
      </c>
      <c r="B315" s="31" t="s">
        <v>1761</v>
      </c>
      <c r="C315" s="31" t="s">
        <v>1762</v>
      </c>
      <c r="D315" s="31" t="s">
        <v>1763</v>
      </c>
      <c r="E315" s="31" t="s">
        <v>62</v>
      </c>
      <c r="F315" s="31" t="s">
        <v>49</v>
      </c>
      <c r="G315" s="41">
        <v>2471</v>
      </c>
      <c r="H315" s="40">
        <f t="shared" si="20"/>
        <v>20</v>
      </c>
      <c r="I315" s="33">
        <v>44658</v>
      </c>
      <c r="J315" s="38">
        <f t="shared" ca="1" si="21"/>
        <v>11</v>
      </c>
      <c r="K315" s="38">
        <f t="shared" ca="1" si="22"/>
        <v>5</v>
      </c>
      <c r="L315" s="41">
        <v>1</v>
      </c>
      <c r="M315" s="40">
        <f t="shared" si="23"/>
        <v>0.5</v>
      </c>
      <c r="N315" s="40">
        <f t="shared" ca="1" si="24"/>
        <v>25.5</v>
      </c>
      <c r="O315" s="31" t="s">
        <v>1764</v>
      </c>
      <c r="P315" s="31" t="s">
        <v>766</v>
      </c>
      <c r="Q315" s="31" t="s">
        <v>767</v>
      </c>
      <c r="R315" s="33">
        <v>44758</v>
      </c>
      <c r="S315" s="32">
        <v>1360</v>
      </c>
      <c r="T315" s="34">
        <v>108</v>
      </c>
    </row>
    <row r="316" spans="1:20" x14ac:dyDescent="0.35">
      <c r="A316" s="25">
        <v>315</v>
      </c>
      <c r="B316" s="26" t="s">
        <v>1765</v>
      </c>
      <c r="C316" s="26" t="s">
        <v>1766</v>
      </c>
      <c r="D316" s="26" t="s">
        <v>1767</v>
      </c>
      <c r="E316" s="26" t="s">
        <v>62</v>
      </c>
      <c r="F316" s="26" t="s">
        <v>49</v>
      </c>
      <c r="G316" s="40">
        <v>4085</v>
      </c>
      <c r="H316" s="40">
        <f t="shared" si="20"/>
        <v>30</v>
      </c>
      <c r="I316" s="28">
        <v>44737</v>
      </c>
      <c r="J316" s="38">
        <f t="shared" ca="1" si="21"/>
        <v>9</v>
      </c>
      <c r="K316" s="38">
        <f t="shared" ca="1" si="22"/>
        <v>5</v>
      </c>
      <c r="L316" s="40">
        <v>9</v>
      </c>
      <c r="M316" s="40">
        <f t="shared" si="23"/>
        <v>4.5</v>
      </c>
      <c r="N316" s="40">
        <f t="shared" ca="1" si="24"/>
        <v>39.5</v>
      </c>
      <c r="O316" s="26" t="s">
        <v>616</v>
      </c>
      <c r="P316" s="26" t="s">
        <v>1768</v>
      </c>
      <c r="Q316" s="26" t="s">
        <v>157</v>
      </c>
      <c r="R316" s="28">
        <v>43466</v>
      </c>
      <c r="S316" s="27">
        <v>2083</v>
      </c>
      <c r="T316" s="29">
        <v>40</v>
      </c>
    </row>
    <row r="317" spans="1:20" x14ac:dyDescent="0.35">
      <c r="A317" s="30">
        <v>316</v>
      </c>
      <c r="B317" s="31" t="s">
        <v>1769</v>
      </c>
      <c r="C317" s="31" t="s">
        <v>1770</v>
      </c>
      <c r="D317" s="31" t="s">
        <v>1771</v>
      </c>
      <c r="E317" s="31" t="s">
        <v>48</v>
      </c>
      <c r="F317" s="31" t="s">
        <v>112</v>
      </c>
      <c r="G317" s="41">
        <v>2016</v>
      </c>
      <c r="H317" s="40">
        <f t="shared" si="20"/>
        <v>20</v>
      </c>
      <c r="I317" s="33">
        <v>44696</v>
      </c>
      <c r="J317" s="38">
        <f t="shared" ca="1" si="21"/>
        <v>10</v>
      </c>
      <c r="K317" s="38">
        <f t="shared" ca="1" si="22"/>
        <v>5</v>
      </c>
      <c r="L317" s="41">
        <v>1</v>
      </c>
      <c r="M317" s="40">
        <f t="shared" si="23"/>
        <v>0.5</v>
      </c>
      <c r="N317" s="40">
        <f t="shared" ca="1" si="24"/>
        <v>25.5</v>
      </c>
      <c r="O317" s="31" t="s">
        <v>1772</v>
      </c>
      <c r="P317" s="31" t="s">
        <v>1773</v>
      </c>
      <c r="Q317" s="31" t="s">
        <v>1774</v>
      </c>
      <c r="R317" s="33">
        <v>44859</v>
      </c>
      <c r="S317" s="32">
        <v>3474</v>
      </c>
      <c r="T317" s="34">
        <v>164</v>
      </c>
    </row>
    <row r="318" spans="1:20" x14ac:dyDescent="0.35">
      <c r="A318" s="25">
        <v>317</v>
      </c>
      <c r="B318" s="26" t="s">
        <v>1775</v>
      </c>
      <c r="C318" s="26" t="s">
        <v>1776</v>
      </c>
      <c r="D318" s="26" t="s">
        <v>1777</v>
      </c>
      <c r="E318" s="26" t="s">
        <v>48</v>
      </c>
      <c r="F318" s="26" t="s">
        <v>49</v>
      </c>
      <c r="G318" s="40">
        <v>4006</v>
      </c>
      <c r="H318" s="40">
        <f t="shared" si="20"/>
        <v>30</v>
      </c>
      <c r="I318" s="28">
        <v>44154</v>
      </c>
      <c r="J318" s="38">
        <f t="shared" ca="1" si="21"/>
        <v>28</v>
      </c>
      <c r="K318" s="38">
        <f t="shared" ca="1" si="22"/>
        <v>0</v>
      </c>
      <c r="L318" s="40">
        <v>6</v>
      </c>
      <c r="M318" s="40">
        <f t="shared" si="23"/>
        <v>3</v>
      </c>
      <c r="N318" s="40">
        <f t="shared" ca="1" si="24"/>
        <v>33</v>
      </c>
      <c r="O318" s="26" t="s">
        <v>707</v>
      </c>
      <c r="P318" s="26" t="s">
        <v>670</v>
      </c>
      <c r="Q318" s="26" t="s">
        <v>671</v>
      </c>
      <c r="R318" s="28">
        <v>44305</v>
      </c>
      <c r="S318" s="27">
        <v>3518</v>
      </c>
      <c r="T318" s="29">
        <v>108</v>
      </c>
    </row>
    <row r="319" spans="1:20" x14ac:dyDescent="0.35">
      <c r="A319" s="30">
        <v>318</v>
      </c>
      <c r="B319" s="31" t="s">
        <v>846</v>
      </c>
      <c r="C319" s="31" t="s">
        <v>1778</v>
      </c>
      <c r="D319" s="31" t="s">
        <v>1779</v>
      </c>
      <c r="E319" s="31" t="s">
        <v>62</v>
      </c>
      <c r="F319" s="31" t="s">
        <v>49</v>
      </c>
      <c r="G319" s="41">
        <v>1075</v>
      </c>
      <c r="H319" s="40">
        <f t="shared" si="20"/>
        <v>20</v>
      </c>
      <c r="I319" s="33">
        <v>43285</v>
      </c>
      <c r="J319" s="38">
        <f t="shared" ca="1" si="21"/>
        <v>57</v>
      </c>
      <c r="K319" s="38">
        <f t="shared" ca="1" si="22"/>
        <v>0</v>
      </c>
      <c r="L319" s="41">
        <v>26</v>
      </c>
      <c r="M319" s="40">
        <f t="shared" si="23"/>
        <v>13</v>
      </c>
      <c r="N319" s="40">
        <f t="shared" ca="1" si="24"/>
        <v>33</v>
      </c>
      <c r="O319" s="31" t="s">
        <v>1780</v>
      </c>
      <c r="P319" s="31" t="s">
        <v>1781</v>
      </c>
      <c r="Q319" s="31" t="s">
        <v>1782</v>
      </c>
      <c r="R319" s="33">
        <v>44100</v>
      </c>
      <c r="S319" s="32">
        <v>112</v>
      </c>
      <c r="T319" s="34">
        <v>205</v>
      </c>
    </row>
    <row r="320" spans="1:20" x14ac:dyDescent="0.35">
      <c r="A320" s="25">
        <v>319</v>
      </c>
      <c r="B320" s="26" t="s">
        <v>1783</v>
      </c>
      <c r="C320" s="26" t="s">
        <v>1784</v>
      </c>
      <c r="D320" s="26" t="s">
        <v>1785</v>
      </c>
      <c r="E320" s="26" t="s">
        <v>48</v>
      </c>
      <c r="F320" s="26" t="s">
        <v>49</v>
      </c>
      <c r="G320" s="40">
        <v>2805</v>
      </c>
      <c r="H320" s="40">
        <f t="shared" si="20"/>
        <v>20</v>
      </c>
      <c r="I320" s="28">
        <v>43477</v>
      </c>
      <c r="J320" s="38">
        <f t="shared" ca="1" si="21"/>
        <v>50</v>
      </c>
      <c r="K320" s="38">
        <f t="shared" ca="1" si="22"/>
        <v>0</v>
      </c>
      <c r="L320" s="40">
        <v>15</v>
      </c>
      <c r="M320" s="40">
        <f t="shared" si="23"/>
        <v>7.5</v>
      </c>
      <c r="N320" s="40">
        <f t="shared" ca="1" si="24"/>
        <v>27.5</v>
      </c>
      <c r="O320" s="26" t="s">
        <v>1786</v>
      </c>
      <c r="P320" s="26" t="s">
        <v>1787</v>
      </c>
      <c r="Q320" s="26" t="s">
        <v>1788</v>
      </c>
      <c r="R320" s="28">
        <v>43594</v>
      </c>
      <c r="S320" s="27">
        <v>4760</v>
      </c>
      <c r="T320" s="29">
        <v>150</v>
      </c>
    </row>
    <row r="321" spans="1:20" x14ac:dyDescent="0.35">
      <c r="A321" s="30">
        <v>320</v>
      </c>
      <c r="B321" s="31" t="s">
        <v>1789</v>
      </c>
      <c r="C321" s="31" t="s">
        <v>1790</v>
      </c>
      <c r="D321" s="31" t="s">
        <v>1791</v>
      </c>
      <c r="E321" s="31" t="s">
        <v>48</v>
      </c>
      <c r="F321" s="31" t="s">
        <v>49</v>
      </c>
      <c r="G321" s="41">
        <v>4451</v>
      </c>
      <c r="H321" s="40">
        <f t="shared" si="20"/>
        <v>30</v>
      </c>
      <c r="I321" s="33">
        <v>43379</v>
      </c>
      <c r="J321" s="38">
        <f t="shared" ca="1" si="21"/>
        <v>53</v>
      </c>
      <c r="K321" s="38">
        <f t="shared" ca="1" si="22"/>
        <v>0</v>
      </c>
      <c r="L321" s="41">
        <v>22</v>
      </c>
      <c r="M321" s="40">
        <f t="shared" si="23"/>
        <v>11</v>
      </c>
      <c r="N321" s="40">
        <f t="shared" ca="1" si="24"/>
        <v>41</v>
      </c>
      <c r="O321" s="31" t="s">
        <v>1792</v>
      </c>
      <c r="P321" s="31" t="s">
        <v>467</v>
      </c>
      <c r="Q321" s="31" t="s">
        <v>468</v>
      </c>
      <c r="R321" s="33">
        <v>44177</v>
      </c>
      <c r="S321" s="32">
        <v>2239</v>
      </c>
      <c r="T321" s="34">
        <v>212</v>
      </c>
    </row>
    <row r="322" spans="1:20" x14ac:dyDescent="0.35">
      <c r="A322" s="25">
        <v>321</v>
      </c>
      <c r="B322" s="26" t="s">
        <v>1793</v>
      </c>
      <c r="C322" s="26" t="s">
        <v>1794</v>
      </c>
      <c r="D322" s="26" t="s">
        <v>1795</v>
      </c>
      <c r="E322" s="26" t="s">
        <v>62</v>
      </c>
      <c r="F322" s="26" t="s">
        <v>49</v>
      </c>
      <c r="G322" s="40">
        <v>1145</v>
      </c>
      <c r="H322" s="40">
        <f t="shared" si="20"/>
        <v>20</v>
      </c>
      <c r="I322" s="28">
        <v>44719</v>
      </c>
      <c r="J322" s="38">
        <f t="shared" ca="1" si="21"/>
        <v>9</v>
      </c>
      <c r="K322" s="38">
        <f t="shared" ca="1" si="22"/>
        <v>5</v>
      </c>
      <c r="L322" s="40">
        <v>13</v>
      </c>
      <c r="M322" s="40">
        <f t="shared" si="23"/>
        <v>6.5</v>
      </c>
      <c r="N322" s="40">
        <f t="shared" ca="1" si="24"/>
        <v>31.5</v>
      </c>
      <c r="O322" s="26" t="s">
        <v>1796</v>
      </c>
      <c r="P322" s="26" t="s">
        <v>1797</v>
      </c>
      <c r="Q322" s="26" t="s">
        <v>1798</v>
      </c>
      <c r="R322" s="28">
        <v>44835</v>
      </c>
      <c r="S322" s="27">
        <v>2357</v>
      </c>
      <c r="T322" s="29">
        <v>183</v>
      </c>
    </row>
    <row r="323" spans="1:20" x14ac:dyDescent="0.35">
      <c r="A323" s="30">
        <v>322</v>
      </c>
      <c r="B323" s="31" t="s">
        <v>1799</v>
      </c>
      <c r="C323" s="31" t="s">
        <v>1800</v>
      </c>
      <c r="D323" s="31" t="s">
        <v>1801</v>
      </c>
      <c r="E323" s="31" t="s">
        <v>48</v>
      </c>
      <c r="F323" s="31" t="s">
        <v>49</v>
      </c>
      <c r="G323" s="41">
        <v>3240</v>
      </c>
      <c r="H323" s="40">
        <f t="shared" ref="H323:H386" si="25">IF(G323&lt;=100,1,IF(G323&lt;=500,5,IF(G323&lt;=1000,10,IF(G323&lt;=3000,20,30))))</f>
        <v>30</v>
      </c>
      <c r="I323" s="33">
        <v>43499</v>
      </c>
      <c r="J323" s="38">
        <f t="shared" ref="J323:J386" ca="1" si="26">DATEDIF(I323,TODAY(),"M")</f>
        <v>50</v>
      </c>
      <c r="K323" s="38">
        <f t="shared" ref="K323:K386" ca="1" si="27">IF(J323&lt;=3,20,
IF(J323&lt;=6,10,
IF(J323&lt;=12,5,
IF(J323&lt;=24,1,0))))</f>
        <v>0</v>
      </c>
      <c r="L323" s="41">
        <v>25</v>
      </c>
      <c r="M323" s="40">
        <f t="shared" ref="M323:M386" si="28">L323*0.5</f>
        <v>12.5</v>
      </c>
      <c r="N323" s="40">
        <f t="shared" ref="N323:N386" ca="1" si="29">SUM(H323,K323,M323)</f>
        <v>42.5</v>
      </c>
      <c r="O323" s="31" t="s">
        <v>1802</v>
      </c>
      <c r="P323" s="31" t="s">
        <v>1803</v>
      </c>
      <c r="Q323" s="31" t="s">
        <v>1804</v>
      </c>
      <c r="R323" s="33">
        <v>44677</v>
      </c>
      <c r="S323" s="32">
        <v>1943</v>
      </c>
      <c r="T323" s="34">
        <v>43</v>
      </c>
    </row>
    <row r="324" spans="1:20" x14ac:dyDescent="0.35">
      <c r="A324" s="25">
        <v>323</v>
      </c>
      <c r="B324" s="26" t="s">
        <v>1805</v>
      </c>
      <c r="C324" s="26" t="s">
        <v>1806</v>
      </c>
      <c r="D324" s="26" t="s">
        <v>1807</v>
      </c>
      <c r="E324" s="26" t="s">
        <v>48</v>
      </c>
      <c r="F324" s="26" t="s">
        <v>49</v>
      </c>
      <c r="G324" s="40">
        <v>150</v>
      </c>
      <c r="H324" s="40">
        <f t="shared" si="25"/>
        <v>5</v>
      </c>
      <c r="I324" s="28">
        <v>44366</v>
      </c>
      <c r="J324" s="38">
        <f t="shared" ca="1" si="26"/>
        <v>21</v>
      </c>
      <c r="K324" s="38">
        <f t="shared" ca="1" si="27"/>
        <v>1</v>
      </c>
      <c r="L324" s="40">
        <v>19</v>
      </c>
      <c r="M324" s="40">
        <f t="shared" si="28"/>
        <v>9.5</v>
      </c>
      <c r="N324" s="40">
        <f t="shared" ca="1" si="29"/>
        <v>15.5</v>
      </c>
      <c r="O324" s="26" t="s">
        <v>1808</v>
      </c>
      <c r="P324" s="26" t="s">
        <v>1809</v>
      </c>
      <c r="Q324" s="26" t="s">
        <v>567</v>
      </c>
      <c r="R324" s="28">
        <v>43883</v>
      </c>
      <c r="S324" s="27">
        <v>3600</v>
      </c>
      <c r="T324" s="29">
        <v>99</v>
      </c>
    </row>
    <row r="325" spans="1:20" x14ac:dyDescent="0.35">
      <c r="A325" s="30">
        <v>324</v>
      </c>
      <c r="B325" s="31" t="s">
        <v>1810</v>
      </c>
      <c r="C325" s="31" t="s">
        <v>1811</v>
      </c>
      <c r="D325" s="31" t="s">
        <v>1812</v>
      </c>
      <c r="E325" s="31" t="s">
        <v>48</v>
      </c>
      <c r="F325" s="31" t="s">
        <v>49</v>
      </c>
      <c r="G325" s="41">
        <v>2958</v>
      </c>
      <c r="H325" s="40">
        <f t="shared" si="25"/>
        <v>20</v>
      </c>
      <c r="I325" s="33">
        <v>44618</v>
      </c>
      <c r="J325" s="38">
        <f t="shared" ca="1" si="26"/>
        <v>13</v>
      </c>
      <c r="K325" s="38">
        <f t="shared" ca="1" si="27"/>
        <v>1</v>
      </c>
      <c r="L325" s="41">
        <v>17</v>
      </c>
      <c r="M325" s="40">
        <f t="shared" si="28"/>
        <v>8.5</v>
      </c>
      <c r="N325" s="40">
        <f t="shared" ca="1" si="29"/>
        <v>29.5</v>
      </c>
      <c r="O325" s="31" t="s">
        <v>1813</v>
      </c>
      <c r="P325" s="31" t="s">
        <v>1814</v>
      </c>
      <c r="Q325" s="31" t="s">
        <v>1815</v>
      </c>
      <c r="R325" s="33">
        <v>43547</v>
      </c>
      <c r="S325" s="32">
        <v>885</v>
      </c>
      <c r="T325" s="34">
        <v>124</v>
      </c>
    </row>
    <row r="326" spans="1:20" x14ac:dyDescent="0.35">
      <c r="A326" s="25">
        <v>325</v>
      </c>
      <c r="B326" s="26" t="s">
        <v>1816</v>
      </c>
      <c r="C326" s="26" t="s">
        <v>1817</v>
      </c>
      <c r="D326" s="26" t="s">
        <v>1818</v>
      </c>
      <c r="E326" s="26" t="s">
        <v>48</v>
      </c>
      <c r="F326" s="26" t="s">
        <v>49</v>
      </c>
      <c r="G326" s="40">
        <v>752</v>
      </c>
      <c r="H326" s="40">
        <f t="shared" si="25"/>
        <v>10</v>
      </c>
      <c r="I326" s="28">
        <v>44189</v>
      </c>
      <c r="J326" s="38">
        <f t="shared" ca="1" si="26"/>
        <v>27</v>
      </c>
      <c r="K326" s="38">
        <f t="shared" ca="1" si="27"/>
        <v>0</v>
      </c>
      <c r="L326" s="40">
        <v>14</v>
      </c>
      <c r="M326" s="40">
        <f t="shared" si="28"/>
        <v>7</v>
      </c>
      <c r="N326" s="40">
        <f t="shared" ca="1" si="29"/>
        <v>17</v>
      </c>
      <c r="O326" s="26" t="s">
        <v>1819</v>
      </c>
      <c r="P326" s="26" t="s">
        <v>1820</v>
      </c>
      <c r="Q326" s="26" t="s">
        <v>1821</v>
      </c>
      <c r="R326" s="28">
        <v>44736</v>
      </c>
      <c r="S326" s="27">
        <v>747</v>
      </c>
      <c r="T326" s="29">
        <v>84</v>
      </c>
    </row>
    <row r="327" spans="1:20" x14ac:dyDescent="0.35">
      <c r="A327" s="30">
        <v>326</v>
      </c>
      <c r="B327" s="31" t="s">
        <v>1822</v>
      </c>
      <c r="C327" s="31" t="s">
        <v>1823</v>
      </c>
      <c r="D327" s="31" t="s">
        <v>1824</v>
      </c>
      <c r="E327" s="31" t="s">
        <v>48</v>
      </c>
      <c r="F327" s="31" t="s">
        <v>49</v>
      </c>
      <c r="G327" s="41">
        <v>2772</v>
      </c>
      <c r="H327" s="40">
        <f t="shared" si="25"/>
        <v>20</v>
      </c>
      <c r="I327" s="33">
        <v>44029</v>
      </c>
      <c r="J327" s="38">
        <f t="shared" ca="1" si="26"/>
        <v>32</v>
      </c>
      <c r="K327" s="38">
        <f t="shared" ca="1" si="27"/>
        <v>0</v>
      </c>
      <c r="L327" s="41">
        <v>18</v>
      </c>
      <c r="M327" s="40">
        <f t="shared" si="28"/>
        <v>9</v>
      </c>
      <c r="N327" s="40">
        <f t="shared" ca="1" si="29"/>
        <v>29</v>
      </c>
      <c r="O327" s="31" t="s">
        <v>262</v>
      </c>
      <c r="P327" s="31" t="s">
        <v>1825</v>
      </c>
      <c r="Q327" s="31" t="s">
        <v>1826</v>
      </c>
      <c r="R327" s="33">
        <v>43977</v>
      </c>
      <c r="S327" s="32">
        <v>1724</v>
      </c>
      <c r="T327" s="34">
        <v>164</v>
      </c>
    </row>
    <row r="328" spans="1:20" x14ac:dyDescent="0.35">
      <c r="A328" s="25">
        <v>327</v>
      </c>
      <c r="B328" s="26" t="s">
        <v>1827</v>
      </c>
      <c r="C328" s="26" t="s">
        <v>1828</v>
      </c>
      <c r="D328" s="26" t="s">
        <v>1829</v>
      </c>
      <c r="E328" s="26" t="s">
        <v>48</v>
      </c>
      <c r="F328" s="26" t="s">
        <v>49</v>
      </c>
      <c r="G328" s="40">
        <v>1985</v>
      </c>
      <c r="H328" s="40">
        <f t="shared" si="25"/>
        <v>20</v>
      </c>
      <c r="I328" s="28">
        <v>44103</v>
      </c>
      <c r="J328" s="38">
        <f t="shared" ca="1" si="26"/>
        <v>30</v>
      </c>
      <c r="K328" s="38">
        <f t="shared" ca="1" si="27"/>
        <v>0</v>
      </c>
      <c r="L328" s="40">
        <v>11</v>
      </c>
      <c r="M328" s="40">
        <f t="shared" si="28"/>
        <v>5.5</v>
      </c>
      <c r="N328" s="40">
        <f t="shared" ca="1" si="29"/>
        <v>25.5</v>
      </c>
      <c r="O328" s="26" t="s">
        <v>1830</v>
      </c>
      <c r="P328" s="26" t="s">
        <v>664</v>
      </c>
      <c r="Q328" s="26" t="s">
        <v>665</v>
      </c>
      <c r="R328" s="28">
        <v>44710</v>
      </c>
      <c r="S328" s="27">
        <v>1338</v>
      </c>
      <c r="T328" s="29">
        <v>163</v>
      </c>
    </row>
    <row r="329" spans="1:20" x14ac:dyDescent="0.35">
      <c r="A329" s="30">
        <v>328</v>
      </c>
      <c r="B329" s="31" t="s">
        <v>1831</v>
      </c>
      <c r="C329" s="31" t="s">
        <v>1832</v>
      </c>
      <c r="D329" s="31" t="s">
        <v>1833</v>
      </c>
      <c r="E329" s="31" t="s">
        <v>62</v>
      </c>
      <c r="F329" s="31" t="s">
        <v>63</v>
      </c>
      <c r="G329" s="41">
        <v>1283</v>
      </c>
      <c r="H329" s="40">
        <f t="shared" si="25"/>
        <v>20</v>
      </c>
      <c r="I329" s="33">
        <v>43382</v>
      </c>
      <c r="J329" s="38">
        <f t="shared" ca="1" si="26"/>
        <v>53</v>
      </c>
      <c r="K329" s="38">
        <f t="shared" ca="1" si="27"/>
        <v>0</v>
      </c>
      <c r="L329" s="41">
        <v>7</v>
      </c>
      <c r="M329" s="40">
        <f t="shared" si="28"/>
        <v>3.5</v>
      </c>
      <c r="N329" s="40">
        <f t="shared" ca="1" si="29"/>
        <v>23.5</v>
      </c>
      <c r="O329" s="31" t="s">
        <v>1834</v>
      </c>
      <c r="P329" s="31" t="s">
        <v>1835</v>
      </c>
      <c r="Q329" s="31" t="s">
        <v>252</v>
      </c>
      <c r="R329" s="33">
        <v>44521</v>
      </c>
      <c r="S329" s="32">
        <v>2016</v>
      </c>
      <c r="T329" s="34">
        <v>79</v>
      </c>
    </row>
    <row r="330" spans="1:20" x14ac:dyDescent="0.35">
      <c r="A330" s="25">
        <v>329</v>
      </c>
      <c r="B330" s="26" t="s">
        <v>1836</v>
      </c>
      <c r="C330" s="26" t="s">
        <v>1837</v>
      </c>
      <c r="D330" s="26" t="s">
        <v>1838</v>
      </c>
      <c r="E330" s="26" t="s">
        <v>62</v>
      </c>
      <c r="F330" s="26" t="s">
        <v>49</v>
      </c>
      <c r="G330" s="40">
        <v>2616</v>
      </c>
      <c r="H330" s="40">
        <f t="shared" si="25"/>
        <v>20</v>
      </c>
      <c r="I330" s="28">
        <v>44363</v>
      </c>
      <c r="J330" s="38">
        <f t="shared" ca="1" si="26"/>
        <v>21</v>
      </c>
      <c r="K330" s="38">
        <f t="shared" ca="1" si="27"/>
        <v>1</v>
      </c>
      <c r="L330" s="40">
        <v>0</v>
      </c>
      <c r="M330" s="40">
        <f t="shared" si="28"/>
        <v>0</v>
      </c>
      <c r="N330" s="40">
        <f t="shared" ca="1" si="29"/>
        <v>21</v>
      </c>
      <c r="O330" s="26" t="s">
        <v>1839</v>
      </c>
      <c r="P330" s="26" t="s">
        <v>1840</v>
      </c>
      <c r="Q330" s="26" t="s">
        <v>1841</v>
      </c>
      <c r="R330" s="28">
        <v>44329</v>
      </c>
      <c r="S330" s="27">
        <v>1300</v>
      </c>
      <c r="T330" s="29">
        <v>79</v>
      </c>
    </row>
    <row r="331" spans="1:20" x14ac:dyDescent="0.35">
      <c r="A331" s="30">
        <v>330</v>
      </c>
      <c r="B331" s="31" t="s">
        <v>1842</v>
      </c>
      <c r="C331" s="31" t="s">
        <v>1843</v>
      </c>
      <c r="D331" s="31" t="s">
        <v>1844</v>
      </c>
      <c r="E331" s="31" t="s">
        <v>62</v>
      </c>
      <c r="F331" s="31" t="s">
        <v>112</v>
      </c>
      <c r="G331" s="41">
        <v>2914</v>
      </c>
      <c r="H331" s="40">
        <f t="shared" si="25"/>
        <v>20</v>
      </c>
      <c r="I331" s="33">
        <v>44417</v>
      </c>
      <c r="J331" s="38">
        <f t="shared" ca="1" si="26"/>
        <v>19</v>
      </c>
      <c r="K331" s="38">
        <f t="shared" ca="1" si="27"/>
        <v>1</v>
      </c>
      <c r="L331" s="41">
        <v>2</v>
      </c>
      <c r="M331" s="40">
        <f t="shared" si="28"/>
        <v>1</v>
      </c>
      <c r="N331" s="40">
        <f t="shared" ca="1" si="29"/>
        <v>22</v>
      </c>
      <c r="O331" s="31" t="s">
        <v>1845</v>
      </c>
      <c r="P331" s="31" t="s">
        <v>1846</v>
      </c>
      <c r="Q331" s="31" t="s">
        <v>1463</v>
      </c>
      <c r="R331" s="33">
        <v>44552</v>
      </c>
      <c r="S331" s="32">
        <v>4392</v>
      </c>
      <c r="T331" s="34">
        <v>243</v>
      </c>
    </row>
    <row r="332" spans="1:20" x14ac:dyDescent="0.35">
      <c r="A332" s="25">
        <v>331</v>
      </c>
      <c r="B332" s="26" t="s">
        <v>229</v>
      </c>
      <c r="C332" s="26" t="s">
        <v>1847</v>
      </c>
      <c r="D332" s="26" t="s">
        <v>1848</v>
      </c>
      <c r="E332" s="26" t="s">
        <v>48</v>
      </c>
      <c r="F332" s="26" t="s">
        <v>49</v>
      </c>
      <c r="G332" s="40">
        <v>736</v>
      </c>
      <c r="H332" s="40">
        <f t="shared" si="25"/>
        <v>10</v>
      </c>
      <c r="I332" s="28">
        <v>44418</v>
      </c>
      <c r="J332" s="38">
        <f t="shared" ca="1" si="26"/>
        <v>19</v>
      </c>
      <c r="K332" s="38">
        <f t="shared" ca="1" si="27"/>
        <v>1</v>
      </c>
      <c r="L332" s="40">
        <v>13</v>
      </c>
      <c r="M332" s="40">
        <f t="shared" si="28"/>
        <v>6.5</v>
      </c>
      <c r="N332" s="40">
        <f t="shared" ca="1" si="29"/>
        <v>17.5</v>
      </c>
      <c r="O332" s="26" t="s">
        <v>332</v>
      </c>
      <c r="P332" s="26" t="s">
        <v>1849</v>
      </c>
      <c r="Q332" s="26" t="s">
        <v>1850</v>
      </c>
      <c r="R332" s="28">
        <v>43646</v>
      </c>
      <c r="S332" s="27">
        <v>3438</v>
      </c>
      <c r="T332" s="29">
        <v>139</v>
      </c>
    </row>
    <row r="333" spans="1:20" x14ac:dyDescent="0.35">
      <c r="A333" s="30">
        <v>332</v>
      </c>
      <c r="B333" s="31" t="s">
        <v>1851</v>
      </c>
      <c r="C333" s="31" t="s">
        <v>1852</v>
      </c>
      <c r="D333" s="31" t="s">
        <v>1853</v>
      </c>
      <c r="E333" s="31" t="s">
        <v>62</v>
      </c>
      <c r="F333" s="31" t="s">
        <v>125</v>
      </c>
      <c r="G333" s="41">
        <v>1780</v>
      </c>
      <c r="H333" s="40">
        <f t="shared" si="25"/>
        <v>20</v>
      </c>
      <c r="I333" s="33">
        <v>43421</v>
      </c>
      <c r="J333" s="38">
        <f t="shared" ca="1" si="26"/>
        <v>52</v>
      </c>
      <c r="K333" s="38">
        <f t="shared" ca="1" si="27"/>
        <v>0</v>
      </c>
      <c r="L333" s="41">
        <v>17</v>
      </c>
      <c r="M333" s="40">
        <f t="shared" si="28"/>
        <v>8.5</v>
      </c>
      <c r="N333" s="40">
        <f t="shared" ca="1" si="29"/>
        <v>28.5</v>
      </c>
      <c r="O333" s="31" t="s">
        <v>865</v>
      </c>
      <c r="P333" s="31" t="s">
        <v>4915</v>
      </c>
      <c r="Q333" s="31" t="s">
        <v>174</v>
      </c>
      <c r="R333" s="33">
        <v>43786</v>
      </c>
      <c r="S333" s="32">
        <v>1053</v>
      </c>
      <c r="T333" s="34">
        <v>60</v>
      </c>
    </row>
    <row r="334" spans="1:20" x14ac:dyDescent="0.35">
      <c r="A334" s="25">
        <v>333</v>
      </c>
      <c r="B334" s="26" t="s">
        <v>1854</v>
      </c>
      <c r="C334" s="26" t="s">
        <v>1855</v>
      </c>
      <c r="D334" s="26" t="s">
        <v>1856</v>
      </c>
      <c r="E334" s="26" t="s">
        <v>62</v>
      </c>
      <c r="F334" s="26" t="s">
        <v>49</v>
      </c>
      <c r="G334" s="40">
        <v>54</v>
      </c>
      <c r="H334" s="40">
        <f t="shared" si="25"/>
        <v>1</v>
      </c>
      <c r="I334" s="28">
        <v>43865</v>
      </c>
      <c r="J334" s="38">
        <f t="shared" ca="1" si="26"/>
        <v>38</v>
      </c>
      <c r="K334" s="38">
        <f t="shared" ca="1" si="27"/>
        <v>0</v>
      </c>
      <c r="L334" s="40">
        <v>10</v>
      </c>
      <c r="M334" s="40">
        <f t="shared" si="28"/>
        <v>5</v>
      </c>
      <c r="N334" s="40">
        <f t="shared" ca="1" si="29"/>
        <v>6</v>
      </c>
      <c r="O334" s="26" t="s">
        <v>1857</v>
      </c>
      <c r="P334" s="26" t="s">
        <v>1858</v>
      </c>
      <c r="Q334" s="26" t="s">
        <v>373</v>
      </c>
      <c r="R334" s="28">
        <v>43351</v>
      </c>
      <c r="S334" s="27">
        <v>4353</v>
      </c>
      <c r="T334" s="29">
        <v>81</v>
      </c>
    </row>
    <row r="335" spans="1:20" x14ac:dyDescent="0.35">
      <c r="A335" s="30">
        <v>334</v>
      </c>
      <c r="B335" s="31" t="s">
        <v>1859</v>
      </c>
      <c r="C335" s="31" t="s">
        <v>1860</v>
      </c>
      <c r="D335" s="31" t="s">
        <v>1861</v>
      </c>
      <c r="E335" s="31" t="s">
        <v>62</v>
      </c>
      <c r="F335" s="31" t="s">
        <v>112</v>
      </c>
      <c r="G335" s="41">
        <v>553</v>
      </c>
      <c r="H335" s="40">
        <f t="shared" si="25"/>
        <v>10</v>
      </c>
      <c r="I335" s="33">
        <v>44845</v>
      </c>
      <c r="J335" s="38">
        <f t="shared" ca="1" si="26"/>
        <v>5</v>
      </c>
      <c r="K335" s="38">
        <f t="shared" ca="1" si="27"/>
        <v>10</v>
      </c>
      <c r="L335" s="41">
        <v>21</v>
      </c>
      <c r="M335" s="40">
        <f t="shared" si="28"/>
        <v>10.5</v>
      </c>
      <c r="N335" s="40">
        <f t="shared" ca="1" si="29"/>
        <v>30.5</v>
      </c>
      <c r="O335" s="31" t="s">
        <v>1862</v>
      </c>
      <c r="P335" s="31" t="s">
        <v>1863</v>
      </c>
      <c r="Q335" s="31" t="s">
        <v>1864</v>
      </c>
      <c r="R335" s="33">
        <v>44225</v>
      </c>
      <c r="S335" s="32">
        <v>4209</v>
      </c>
      <c r="T335" s="34">
        <v>164</v>
      </c>
    </row>
    <row r="336" spans="1:20" x14ac:dyDescent="0.35">
      <c r="A336" s="25">
        <v>335</v>
      </c>
      <c r="B336" s="26" t="s">
        <v>1865</v>
      </c>
      <c r="C336" s="26" t="s">
        <v>1866</v>
      </c>
      <c r="D336" s="26" t="s">
        <v>1867</v>
      </c>
      <c r="E336" s="26" t="s">
        <v>48</v>
      </c>
      <c r="F336" s="26" t="s">
        <v>49</v>
      </c>
      <c r="G336" s="40">
        <v>1264</v>
      </c>
      <c r="H336" s="40">
        <f t="shared" si="25"/>
        <v>20</v>
      </c>
      <c r="I336" s="28">
        <v>44049</v>
      </c>
      <c r="J336" s="38">
        <f t="shared" ca="1" si="26"/>
        <v>31</v>
      </c>
      <c r="K336" s="38">
        <f t="shared" ca="1" si="27"/>
        <v>0</v>
      </c>
      <c r="L336" s="40">
        <v>20</v>
      </c>
      <c r="M336" s="40">
        <f t="shared" si="28"/>
        <v>10</v>
      </c>
      <c r="N336" s="40">
        <f t="shared" ca="1" si="29"/>
        <v>30</v>
      </c>
      <c r="O336" s="26" t="s">
        <v>1868</v>
      </c>
      <c r="P336" s="26" t="s">
        <v>1869</v>
      </c>
      <c r="Q336" s="26" t="s">
        <v>1870</v>
      </c>
      <c r="R336" s="28">
        <v>44523</v>
      </c>
      <c r="S336" s="27">
        <v>5000</v>
      </c>
      <c r="T336" s="29">
        <v>11</v>
      </c>
    </row>
    <row r="337" spans="1:20" x14ac:dyDescent="0.35">
      <c r="A337" s="30">
        <v>336</v>
      </c>
      <c r="B337" s="31" t="s">
        <v>1871</v>
      </c>
      <c r="C337" s="31" t="s">
        <v>1872</v>
      </c>
      <c r="D337" s="31" t="s">
        <v>1873</v>
      </c>
      <c r="E337" s="31" t="s">
        <v>62</v>
      </c>
      <c r="F337" s="31" t="s">
        <v>49</v>
      </c>
      <c r="G337" s="41">
        <v>464</v>
      </c>
      <c r="H337" s="40">
        <f t="shared" si="25"/>
        <v>5</v>
      </c>
      <c r="I337" s="33">
        <v>44226</v>
      </c>
      <c r="J337" s="38">
        <f t="shared" ca="1" si="26"/>
        <v>26</v>
      </c>
      <c r="K337" s="38">
        <f t="shared" ca="1" si="27"/>
        <v>0</v>
      </c>
      <c r="L337" s="41">
        <v>27</v>
      </c>
      <c r="M337" s="40">
        <f t="shared" si="28"/>
        <v>13.5</v>
      </c>
      <c r="N337" s="40">
        <f t="shared" ca="1" si="29"/>
        <v>18.5</v>
      </c>
      <c r="O337" s="31" t="s">
        <v>1874</v>
      </c>
      <c r="P337" s="31" t="s">
        <v>1875</v>
      </c>
      <c r="Q337" s="31" t="s">
        <v>1876</v>
      </c>
      <c r="R337" s="33">
        <v>44177</v>
      </c>
      <c r="S337" s="32">
        <v>3877</v>
      </c>
      <c r="T337" s="34">
        <v>193</v>
      </c>
    </row>
    <row r="338" spans="1:20" x14ac:dyDescent="0.35">
      <c r="A338" s="25">
        <v>337</v>
      </c>
      <c r="B338" s="26" t="s">
        <v>1877</v>
      </c>
      <c r="C338" s="26" t="s">
        <v>1878</v>
      </c>
      <c r="D338" s="26" t="s">
        <v>1879</v>
      </c>
      <c r="E338" s="26" t="s">
        <v>48</v>
      </c>
      <c r="F338" s="26" t="s">
        <v>178</v>
      </c>
      <c r="G338" s="40">
        <v>3868</v>
      </c>
      <c r="H338" s="40">
        <f t="shared" si="25"/>
        <v>30</v>
      </c>
      <c r="I338" s="28">
        <v>43450</v>
      </c>
      <c r="J338" s="38">
        <f t="shared" ca="1" si="26"/>
        <v>51</v>
      </c>
      <c r="K338" s="38">
        <f t="shared" ca="1" si="27"/>
        <v>0</v>
      </c>
      <c r="L338" s="40">
        <v>18</v>
      </c>
      <c r="M338" s="40">
        <f t="shared" si="28"/>
        <v>9</v>
      </c>
      <c r="N338" s="40">
        <f t="shared" ca="1" si="29"/>
        <v>39</v>
      </c>
      <c r="O338" s="26" t="s">
        <v>132</v>
      </c>
      <c r="P338" s="26" t="s">
        <v>1337</v>
      </c>
      <c r="Q338" s="26" t="s">
        <v>878</v>
      </c>
      <c r="R338" s="28">
        <v>44078</v>
      </c>
      <c r="S338" s="27">
        <v>698</v>
      </c>
      <c r="T338" s="29">
        <v>151</v>
      </c>
    </row>
    <row r="339" spans="1:20" x14ac:dyDescent="0.35">
      <c r="A339" s="30">
        <v>338</v>
      </c>
      <c r="B339" s="31" t="s">
        <v>1880</v>
      </c>
      <c r="C339" s="31" t="s">
        <v>1881</v>
      </c>
      <c r="D339" s="31" t="s">
        <v>1882</v>
      </c>
      <c r="E339" s="31" t="s">
        <v>62</v>
      </c>
      <c r="F339" s="31" t="s">
        <v>49</v>
      </c>
      <c r="G339" s="41">
        <v>164</v>
      </c>
      <c r="H339" s="40">
        <f t="shared" si="25"/>
        <v>5</v>
      </c>
      <c r="I339" s="33">
        <v>43116</v>
      </c>
      <c r="J339" s="38">
        <f t="shared" ca="1" si="26"/>
        <v>62</v>
      </c>
      <c r="K339" s="38">
        <f t="shared" ca="1" si="27"/>
        <v>0</v>
      </c>
      <c r="L339" s="41">
        <v>30</v>
      </c>
      <c r="M339" s="40">
        <f t="shared" si="28"/>
        <v>15</v>
      </c>
      <c r="N339" s="40">
        <f t="shared" ca="1" si="29"/>
        <v>20</v>
      </c>
      <c r="O339" s="31" t="s">
        <v>1883</v>
      </c>
      <c r="P339" s="31" t="s">
        <v>1884</v>
      </c>
      <c r="Q339" s="31" t="s">
        <v>1885</v>
      </c>
      <c r="R339" s="33">
        <v>43682</v>
      </c>
      <c r="S339" s="32">
        <v>3314</v>
      </c>
      <c r="T339" s="34">
        <v>186</v>
      </c>
    </row>
    <row r="340" spans="1:20" x14ac:dyDescent="0.35">
      <c r="A340" s="25">
        <v>339</v>
      </c>
      <c r="B340" s="26" t="s">
        <v>1886</v>
      </c>
      <c r="C340" s="26" t="s">
        <v>1887</v>
      </c>
      <c r="D340" s="26" t="s">
        <v>1888</v>
      </c>
      <c r="E340" s="26" t="s">
        <v>62</v>
      </c>
      <c r="F340" s="26" t="s">
        <v>49</v>
      </c>
      <c r="G340" s="40">
        <v>2848</v>
      </c>
      <c r="H340" s="40">
        <f t="shared" si="25"/>
        <v>20</v>
      </c>
      <c r="I340" s="28">
        <v>44434</v>
      </c>
      <c r="J340" s="38">
        <f t="shared" ca="1" si="26"/>
        <v>19</v>
      </c>
      <c r="K340" s="38">
        <f t="shared" ca="1" si="27"/>
        <v>1</v>
      </c>
      <c r="L340" s="40">
        <v>25</v>
      </c>
      <c r="M340" s="40">
        <f t="shared" si="28"/>
        <v>12.5</v>
      </c>
      <c r="N340" s="40">
        <f t="shared" ca="1" si="29"/>
        <v>33.5</v>
      </c>
      <c r="O340" s="26" t="s">
        <v>849</v>
      </c>
      <c r="P340" s="26" t="s">
        <v>504</v>
      </c>
      <c r="Q340" s="26" t="s">
        <v>505</v>
      </c>
      <c r="R340" s="28">
        <v>43499</v>
      </c>
      <c r="S340" s="27">
        <v>707</v>
      </c>
      <c r="T340" s="29">
        <v>122</v>
      </c>
    </row>
    <row r="341" spans="1:20" x14ac:dyDescent="0.35">
      <c r="A341" s="30">
        <v>340</v>
      </c>
      <c r="B341" s="31" t="s">
        <v>1889</v>
      </c>
      <c r="C341" s="31" t="s">
        <v>1890</v>
      </c>
      <c r="D341" s="31" t="s">
        <v>1891</v>
      </c>
      <c r="E341" s="31" t="s">
        <v>62</v>
      </c>
      <c r="F341" s="31" t="s">
        <v>125</v>
      </c>
      <c r="G341" s="41">
        <v>4793</v>
      </c>
      <c r="H341" s="40">
        <f t="shared" si="25"/>
        <v>30</v>
      </c>
      <c r="I341" s="33">
        <v>43991</v>
      </c>
      <c r="J341" s="38">
        <f t="shared" ca="1" si="26"/>
        <v>33</v>
      </c>
      <c r="K341" s="38">
        <f t="shared" ca="1" si="27"/>
        <v>0</v>
      </c>
      <c r="L341" s="41">
        <v>0</v>
      </c>
      <c r="M341" s="40">
        <f t="shared" si="28"/>
        <v>0</v>
      </c>
      <c r="N341" s="40">
        <f t="shared" ca="1" si="29"/>
        <v>30</v>
      </c>
      <c r="O341" s="31" t="s">
        <v>1892</v>
      </c>
      <c r="P341" s="31" t="s">
        <v>1893</v>
      </c>
      <c r="Q341" s="31" t="s">
        <v>282</v>
      </c>
      <c r="R341" s="33">
        <v>44623</v>
      </c>
      <c r="S341" s="32">
        <v>2177</v>
      </c>
      <c r="T341" s="34">
        <v>226</v>
      </c>
    </row>
    <row r="342" spans="1:20" x14ac:dyDescent="0.35">
      <c r="A342" s="25">
        <v>341</v>
      </c>
      <c r="B342" s="26" t="s">
        <v>1894</v>
      </c>
      <c r="C342" s="26" t="s">
        <v>1895</v>
      </c>
      <c r="D342" s="26" t="s">
        <v>1896</v>
      </c>
      <c r="E342" s="26" t="s">
        <v>48</v>
      </c>
      <c r="F342" s="26" t="s">
        <v>49</v>
      </c>
      <c r="G342" s="40">
        <v>3824</v>
      </c>
      <c r="H342" s="40">
        <f t="shared" si="25"/>
        <v>30</v>
      </c>
      <c r="I342" s="28">
        <v>44811</v>
      </c>
      <c r="J342" s="38">
        <f t="shared" ca="1" si="26"/>
        <v>6</v>
      </c>
      <c r="K342" s="38">
        <f t="shared" ca="1" si="27"/>
        <v>10</v>
      </c>
      <c r="L342" s="40">
        <v>15</v>
      </c>
      <c r="M342" s="40">
        <f t="shared" si="28"/>
        <v>7.5</v>
      </c>
      <c r="N342" s="40">
        <f t="shared" ca="1" si="29"/>
        <v>47.5</v>
      </c>
      <c r="O342" s="26" t="s">
        <v>1897</v>
      </c>
      <c r="P342" s="26" t="s">
        <v>476</v>
      </c>
      <c r="Q342" s="26" t="s">
        <v>477</v>
      </c>
      <c r="R342" s="28">
        <v>43344</v>
      </c>
      <c r="S342" s="27">
        <v>652</v>
      </c>
      <c r="T342" s="29">
        <v>37</v>
      </c>
    </row>
    <row r="343" spans="1:20" x14ac:dyDescent="0.35">
      <c r="A343" s="30">
        <v>342</v>
      </c>
      <c r="B343" s="31" t="s">
        <v>1898</v>
      </c>
      <c r="C343" s="31" t="s">
        <v>1899</v>
      </c>
      <c r="D343" s="31" t="s">
        <v>1900</v>
      </c>
      <c r="E343" s="31" t="s">
        <v>48</v>
      </c>
      <c r="F343" s="31" t="s">
        <v>49</v>
      </c>
      <c r="G343" s="41">
        <v>1486</v>
      </c>
      <c r="H343" s="40">
        <f t="shared" si="25"/>
        <v>20</v>
      </c>
      <c r="I343" s="33">
        <v>44062</v>
      </c>
      <c r="J343" s="38">
        <f t="shared" ca="1" si="26"/>
        <v>31</v>
      </c>
      <c r="K343" s="38">
        <f t="shared" ca="1" si="27"/>
        <v>0</v>
      </c>
      <c r="L343" s="41">
        <v>20</v>
      </c>
      <c r="M343" s="40">
        <f t="shared" si="28"/>
        <v>10</v>
      </c>
      <c r="N343" s="40">
        <f t="shared" ca="1" si="29"/>
        <v>30</v>
      </c>
      <c r="O343" s="31" t="s">
        <v>132</v>
      </c>
      <c r="P343" s="31" t="s">
        <v>1901</v>
      </c>
      <c r="Q343" s="31" t="s">
        <v>317</v>
      </c>
      <c r="R343" s="33">
        <v>44471</v>
      </c>
      <c r="S343" s="32">
        <v>738</v>
      </c>
      <c r="T343" s="34">
        <v>43</v>
      </c>
    </row>
    <row r="344" spans="1:20" x14ac:dyDescent="0.35">
      <c r="A344" s="25">
        <v>343</v>
      </c>
      <c r="B344" s="26" t="s">
        <v>1902</v>
      </c>
      <c r="C344" s="26" t="s">
        <v>1903</v>
      </c>
      <c r="D344" s="26" t="s">
        <v>1904</v>
      </c>
      <c r="E344" s="26" t="s">
        <v>62</v>
      </c>
      <c r="F344" s="26" t="s">
        <v>49</v>
      </c>
      <c r="G344" s="40">
        <v>3095</v>
      </c>
      <c r="H344" s="40">
        <f t="shared" si="25"/>
        <v>30</v>
      </c>
      <c r="I344" s="28">
        <v>43660</v>
      </c>
      <c r="J344" s="38">
        <f t="shared" ca="1" si="26"/>
        <v>44</v>
      </c>
      <c r="K344" s="38">
        <f t="shared" ca="1" si="27"/>
        <v>0</v>
      </c>
      <c r="L344" s="40">
        <v>7</v>
      </c>
      <c r="M344" s="40">
        <f t="shared" si="28"/>
        <v>3.5</v>
      </c>
      <c r="N344" s="40">
        <f t="shared" ca="1" si="29"/>
        <v>33.5</v>
      </c>
      <c r="O344" s="26" t="s">
        <v>1905</v>
      </c>
      <c r="P344" s="26" t="s">
        <v>1906</v>
      </c>
      <c r="Q344" s="26" t="s">
        <v>1907</v>
      </c>
      <c r="R344" s="28">
        <v>43744</v>
      </c>
      <c r="S344" s="27">
        <v>3992</v>
      </c>
      <c r="T344" s="29">
        <v>117</v>
      </c>
    </row>
    <row r="345" spans="1:20" x14ac:dyDescent="0.35">
      <c r="A345" s="30">
        <v>344</v>
      </c>
      <c r="B345" s="31" t="s">
        <v>1908</v>
      </c>
      <c r="C345" s="31" t="s">
        <v>1909</v>
      </c>
      <c r="D345" s="31" t="s">
        <v>1910</v>
      </c>
      <c r="E345" s="31" t="s">
        <v>48</v>
      </c>
      <c r="F345" s="31" t="s">
        <v>63</v>
      </c>
      <c r="G345" s="41">
        <v>556</v>
      </c>
      <c r="H345" s="40">
        <f t="shared" si="25"/>
        <v>10</v>
      </c>
      <c r="I345" s="33">
        <v>44783</v>
      </c>
      <c r="J345" s="38">
        <f t="shared" ca="1" si="26"/>
        <v>7</v>
      </c>
      <c r="K345" s="38">
        <f t="shared" ca="1" si="27"/>
        <v>5</v>
      </c>
      <c r="L345" s="41">
        <v>8</v>
      </c>
      <c r="M345" s="40">
        <f t="shared" si="28"/>
        <v>4</v>
      </c>
      <c r="N345" s="40">
        <f t="shared" ca="1" si="29"/>
        <v>19</v>
      </c>
      <c r="O345" s="31" t="s">
        <v>1911</v>
      </c>
      <c r="P345" s="31" t="s">
        <v>1912</v>
      </c>
      <c r="Q345" s="31" t="s">
        <v>1913</v>
      </c>
      <c r="R345" s="33">
        <v>43740</v>
      </c>
      <c r="S345" s="32">
        <v>4502</v>
      </c>
      <c r="T345" s="34">
        <v>120</v>
      </c>
    </row>
    <row r="346" spans="1:20" x14ac:dyDescent="0.35">
      <c r="A346" s="25">
        <v>345</v>
      </c>
      <c r="B346" s="26" t="s">
        <v>1914</v>
      </c>
      <c r="C346" s="26" t="s">
        <v>1915</v>
      </c>
      <c r="D346" s="26" t="s">
        <v>1916</v>
      </c>
      <c r="E346" s="26" t="s">
        <v>48</v>
      </c>
      <c r="F346" s="26" t="s">
        <v>49</v>
      </c>
      <c r="G346" s="40">
        <v>2946</v>
      </c>
      <c r="H346" s="40">
        <f t="shared" si="25"/>
        <v>20</v>
      </c>
      <c r="I346" s="28">
        <v>43992</v>
      </c>
      <c r="J346" s="38">
        <f t="shared" ca="1" si="26"/>
        <v>33</v>
      </c>
      <c r="K346" s="38">
        <f t="shared" ca="1" si="27"/>
        <v>0</v>
      </c>
      <c r="L346" s="40">
        <v>7</v>
      </c>
      <c r="M346" s="40">
        <f t="shared" si="28"/>
        <v>3.5</v>
      </c>
      <c r="N346" s="40">
        <f t="shared" ca="1" si="29"/>
        <v>23.5</v>
      </c>
      <c r="O346" s="26" t="s">
        <v>56</v>
      </c>
      <c r="P346" s="26" t="s">
        <v>1917</v>
      </c>
      <c r="Q346" s="26" t="s">
        <v>1918</v>
      </c>
      <c r="R346" s="28">
        <v>44514</v>
      </c>
      <c r="S346" s="27">
        <v>904</v>
      </c>
      <c r="T346" s="29">
        <v>180</v>
      </c>
    </row>
    <row r="347" spans="1:20" x14ac:dyDescent="0.35">
      <c r="A347" s="30">
        <v>346</v>
      </c>
      <c r="B347" s="31" t="s">
        <v>1919</v>
      </c>
      <c r="C347" s="31" t="s">
        <v>1920</v>
      </c>
      <c r="D347" s="31" t="s">
        <v>1921</v>
      </c>
      <c r="E347" s="31" t="s">
        <v>48</v>
      </c>
      <c r="F347" s="31" t="s">
        <v>49</v>
      </c>
      <c r="G347" s="41">
        <v>1234</v>
      </c>
      <c r="H347" s="40">
        <f t="shared" si="25"/>
        <v>20</v>
      </c>
      <c r="I347" s="33">
        <v>43294</v>
      </c>
      <c r="J347" s="38">
        <f t="shared" ca="1" si="26"/>
        <v>56</v>
      </c>
      <c r="K347" s="38">
        <f t="shared" ca="1" si="27"/>
        <v>0</v>
      </c>
      <c r="L347" s="41">
        <v>17</v>
      </c>
      <c r="M347" s="40">
        <f t="shared" si="28"/>
        <v>8.5</v>
      </c>
      <c r="N347" s="40">
        <f t="shared" ca="1" si="29"/>
        <v>28.5</v>
      </c>
      <c r="O347" s="31" t="s">
        <v>527</v>
      </c>
      <c r="P347" s="31" t="s">
        <v>1922</v>
      </c>
      <c r="Q347" s="31" t="s">
        <v>1923</v>
      </c>
      <c r="R347" s="33">
        <v>43219</v>
      </c>
      <c r="S347" s="32">
        <v>1673</v>
      </c>
      <c r="T347" s="34">
        <v>18</v>
      </c>
    </row>
    <row r="348" spans="1:20" x14ac:dyDescent="0.35">
      <c r="A348" s="25">
        <v>347</v>
      </c>
      <c r="B348" s="26" t="s">
        <v>1924</v>
      </c>
      <c r="C348" s="26" t="s">
        <v>1925</v>
      </c>
      <c r="D348" s="26" t="s">
        <v>1926</v>
      </c>
      <c r="E348" s="26" t="s">
        <v>62</v>
      </c>
      <c r="F348" s="26" t="s">
        <v>49</v>
      </c>
      <c r="G348" s="40">
        <v>2640</v>
      </c>
      <c r="H348" s="40">
        <f t="shared" si="25"/>
        <v>20</v>
      </c>
      <c r="I348" s="28">
        <v>43140</v>
      </c>
      <c r="J348" s="38">
        <f t="shared" ca="1" si="26"/>
        <v>61</v>
      </c>
      <c r="K348" s="38">
        <f t="shared" ca="1" si="27"/>
        <v>0</v>
      </c>
      <c r="L348" s="40">
        <v>8</v>
      </c>
      <c r="M348" s="40">
        <f t="shared" si="28"/>
        <v>4</v>
      </c>
      <c r="N348" s="40">
        <f t="shared" ca="1" si="29"/>
        <v>24</v>
      </c>
      <c r="O348" s="26" t="s">
        <v>1927</v>
      </c>
      <c r="P348" s="26" t="s">
        <v>1928</v>
      </c>
      <c r="Q348" s="26" t="s">
        <v>784</v>
      </c>
      <c r="R348" s="28">
        <v>43872</v>
      </c>
      <c r="S348" s="27">
        <v>511</v>
      </c>
      <c r="T348" s="29">
        <v>164</v>
      </c>
    </row>
    <row r="349" spans="1:20" x14ac:dyDescent="0.35">
      <c r="A349" s="30">
        <v>348</v>
      </c>
      <c r="B349" s="31" t="s">
        <v>1929</v>
      </c>
      <c r="C349" s="31" t="s">
        <v>1930</v>
      </c>
      <c r="D349" s="31" t="s">
        <v>1931</v>
      </c>
      <c r="E349" s="31" t="s">
        <v>48</v>
      </c>
      <c r="F349" s="31" t="s">
        <v>49</v>
      </c>
      <c r="G349" s="41">
        <v>3613</v>
      </c>
      <c r="H349" s="40">
        <f t="shared" si="25"/>
        <v>30</v>
      </c>
      <c r="I349" s="33">
        <v>44060</v>
      </c>
      <c r="J349" s="38">
        <f t="shared" ca="1" si="26"/>
        <v>31</v>
      </c>
      <c r="K349" s="38">
        <f t="shared" ca="1" si="27"/>
        <v>0</v>
      </c>
      <c r="L349" s="41">
        <v>19</v>
      </c>
      <c r="M349" s="40">
        <f t="shared" si="28"/>
        <v>9.5</v>
      </c>
      <c r="N349" s="40">
        <f t="shared" ca="1" si="29"/>
        <v>39.5</v>
      </c>
      <c r="O349" s="31" t="s">
        <v>1932</v>
      </c>
      <c r="P349" s="31" t="s">
        <v>1933</v>
      </c>
      <c r="Q349" s="31" t="s">
        <v>1934</v>
      </c>
      <c r="R349" s="33">
        <v>44530</v>
      </c>
      <c r="S349" s="32">
        <v>4628</v>
      </c>
      <c r="T349" s="34">
        <v>186</v>
      </c>
    </row>
    <row r="350" spans="1:20" x14ac:dyDescent="0.35">
      <c r="A350" s="25">
        <v>349</v>
      </c>
      <c r="B350" s="26" t="s">
        <v>1935</v>
      </c>
      <c r="C350" s="26" t="s">
        <v>1936</v>
      </c>
      <c r="D350" s="26" t="s">
        <v>1937</v>
      </c>
      <c r="E350" s="26" t="s">
        <v>48</v>
      </c>
      <c r="F350" s="26" t="s">
        <v>49</v>
      </c>
      <c r="G350" s="40">
        <v>4815</v>
      </c>
      <c r="H350" s="40">
        <f t="shared" si="25"/>
        <v>30</v>
      </c>
      <c r="I350" s="28">
        <v>44123</v>
      </c>
      <c r="J350" s="38">
        <f t="shared" ca="1" si="26"/>
        <v>29</v>
      </c>
      <c r="K350" s="38">
        <f t="shared" ca="1" si="27"/>
        <v>0</v>
      </c>
      <c r="L350" s="40">
        <v>3</v>
      </c>
      <c r="M350" s="40">
        <f t="shared" si="28"/>
        <v>1.5</v>
      </c>
      <c r="N350" s="40">
        <f t="shared" ca="1" si="29"/>
        <v>31.5</v>
      </c>
      <c r="O350" s="26" t="s">
        <v>1938</v>
      </c>
      <c r="P350" s="26" t="s">
        <v>1939</v>
      </c>
      <c r="Q350" s="26" t="s">
        <v>187</v>
      </c>
      <c r="R350" s="28">
        <v>44824</v>
      </c>
      <c r="S350" s="27">
        <v>3710</v>
      </c>
      <c r="T350" s="29">
        <v>94</v>
      </c>
    </row>
    <row r="351" spans="1:20" x14ac:dyDescent="0.35">
      <c r="A351" s="30">
        <v>350</v>
      </c>
      <c r="B351" s="31" t="s">
        <v>1940</v>
      </c>
      <c r="C351" s="31" t="s">
        <v>1941</v>
      </c>
      <c r="D351" s="31" t="s">
        <v>1942</v>
      </c>
      <c r="E351" s="31" t="s">
        <v>62</v>
      </c>
      <c r="F351" s="31" t="s">
        <v>49</v>
      </c>
      <c r="G351" s="41">
        <v>1352</v>
      </c>
      <c r="H351" s="40">
        <f t="shared" si="25"/>
        <v>20</v>
      </c>
      <c r="I351" s="33">
        <v>43432</v>
      </c>
      <c r="J351" s="38">
        <f t="shared" ca="1" si="26"/>
        <v>52</v>
      </c>
      <c r="K351" s="38">
        <f t="shared" ca="1" si="27"/>
        <v>0</v>
      </c>
      <c r="L351" s="41">
        <v>16</v>
      </c>
      <c r="M351" s="40">
        <f t="shared" si="28"/>
        <v>8</v>
      </c>
      <c r="N351" s="40">
        <f t="shared" ca="1" si="29"/>
        <v>28</v>
      </c>
      <c r="O351" s="31" t="s">
        <v>442</v>
      </c>
      <c r="P351" s="31" t="s">
        <v>1943</v>
      </c>
      <c r="Q351" s="31" t="s">
        <v>1944</v>
      </c>
      <c r="R351" s="33">
        <v>44801</v>
      </c>
      <c r="S351" s="32">
        <v>4135</v>
      </c>
      <c r="T351" s="34">
        <v>129</v>
      </c>
    </row>
    <row r="352" spans="1:20" x14ac:dyDescent="0.35">
      <c r="A352" s="25">
        <v>351</v>
      </c>
      <c r="B352" s="26" t="s">
        <v>1945</v>
      </c>
      <c r="C352" s="26" t="s">
        <v>1946</v>
      </c>
      <c r="D352" s="26" t="s">
        <v>1947</v>
      </c>
      <c r="E352" s="26" t="s">
        <v>48</v>
      </c>
      <c r="F352" s="26" t="s">
        <v>49</v>
      </c>
      <c r="G352" s="40">
        <v>1376</v>
      </c>
      <c r="H352" s="40">
        <f t="shared" si="25"/>
        <v>20</v>
      </c>
      <c r="I352" s="28">
        <v>44429</v>
      </c>
      <c r="J352" s="38">
        <f t="shared" ca="1" si="26"/>
        <v>19</v>
      </c>
      <c r="K352" s="38">
        <f t="shared" ca="1" si="27"/>
        <v>1</v>
      </c>
      <c r="L352" s="40">
        <v>7</v>
      </c>
      <c r="M352" s="40">
        <f t="shared" si="28"/>
        <v>3.5</v>
      </c>
      <c r="N352" s="40">
        <f t="shared" ca="1" si="29"/>
        <v>24.5</v>
      </c>
      <c r="O352" s="26" t="s">
        <v>280</v>
      </c>
      <c r="P352" s="26" t="s">
        <v>1948</v>
      </c>
      <c r="Q352" s="26" t="s">
        <v>802</v>
      </c>
      <c r="R352" s="28">
        <v>43730</v>
      </c>
      <c r="S352" s="27">
        <v>649</v>
      </c>
      <c r="T352" s="29">
        <v>25</v>
      </c>
    </row>
    <row r="353" spans="1:20" x14ac:dyDescent="0.35">
      <c r="A353" s="30">
        <v>352</v>
      </c>
      <c r="B353" s="31" t="s">
        <v>1949</v>
      </c>
      <c r="C353" s="31" t="s">
        <v>1950</v>
      </c>
      <c r="D353" s="31" t="s">
        <v>1951</v>
      </c>
      <c r="E353" s="31" t="s">
        <v>48</v>
      </c>
      <c r="F353" s="31" t="s">
        <v>49</v>
      </c>
      <c r="G353" s="41">
        <v>4067</v>
      </c>
      <c r="H353" s="40">
        <f t="shared" si="25"/>
        <v>30</v>
      </c>
      <c r="I353" s="33">
        <v>43479</v>
      </c>
      <c r="J353" s="38">
        <f t="shared" ca="1" si="26"/>
        <v>50</v>
      </c>
      <c r="K353" s="38">
        <f t="shared" ca="1" si="27"/>
        <v>0</v>
      </c>
      <c r="L353" s="41">
        <v>29</v>
      </c>
      <c r="M353" s="40">
        <f t="shared" si="28"/>
        <v>14.5</v>
      </c>
      <c r="N353" s="40">
        <f t="shared" ca="1" si="29"/>
        <v>44.5</v>
      </c>
      <c r="O353" s="31" t="s">
        <v>1952</v>
      </c>
      <c r="P353" s="31" t="s">
        <v>1953</v>
      </c>
      <c r="Q353" s="31" t="s">
        <v>1954</v>
      </c>
      <c r="R353" s="33">
        <v>44386</v>
      </c>
      <c r="S353" s="32">
        <v>1805</v>
      </c>
      <c r="T353" s="34">
        <v>202</v>
      </c>
    </row>
    <row r="354" spans="1:20" x14ac:dyDescent="0.35">
      <c r="A354" s="25">
        <v>353</v>
      </c>
      <c r="B354" s="26" t="s">
        <v>1955</v>
      </c>
      <c r="C354" s="26" t="s">
        <v>1956</v>
      </c>
      <c r="D354" s="26" t="s">
        <v>1957</v>
      </c>
      <c r="E354" s="26" t="s">
        <v>62</v>
      </c>
      <c r="F354" s="26" t="s">
        <v>178</v>
      </c>
      <c r="G354" s="40">
        <v>225</v>
      </c>
      <c r="H354" s="40">
        <f t="shared" si="25"/>
        <v>5</v>
      </c>
      <c r="I354" s="28">
        <v>43697</v>
      </c>
      <c r="J354" s="38">
        <f t="shared" ca="1" si="26"/>
        <v>43</v>
      </c>
      <c r="K354" s="38">
        <f t="shared" ca="1" si="27"/>
        <v>0</v>
      </c>
      <c r="L354" s="40">
        <v>25</v>
      </c>
      <c r="M354" s="40">
        <f t="shared" si="28"/>
        <v>12.5</v>
      </c>
      <c r="N354" s="40">
        <f t="shared" ca="1" si="29"/>
        <v>17.5</v>
      </c>
      <c r="O354" s="26" t="s">
        <v>1958</v>
      </c>
      <c r="P354" s="26" t="s">
        <v>1959</v>
      </c>
      <c r="Q354" s="26" t="s">
        <v>1960</v>
      </c>
      <c r="R354" s="28">
        <v>44556</v>
      </c>
      <c r="S354" s="27">
        <v>2584</v>
      </c>
      <c r="T354" s="29">
        <v>29</v>
      </c>
    </row>
    <row r="355" spans="1:20" x14ac:dyDescent="0.35">
      <c r="A355" s="30">
        <v>354</v>
      </c>
      <c r="B355" s="31" t="s">
        <v>1961</v>
      </c>
      <c r="C355" s="31" t="s">
        <v>1962</v>
      </c>
      <c r="D355" s="31" t="s">
        <v>1963</v>
      </c>
      <c r="E355" s="31" t="s">
        <v>48</v>
      </c>
      <c r="F355" s="31" t="s">
        <v>63</v>
      </c>
      <c r="G355" s="41">
        <v>680</v>
      </c>
      <c r="H355" s="40">
        <f t="shared" si="25"/>
        <v>10</v>
      </c>
      <c r="I355" s="33">
        <v>43643</v>
      </c>
      <c r="J355" s="38">
        <f t="shared" ca="1" si="26"/>
        <v>45</v>
      </c>
      <c r="K355" s="38">
        <f t="shared" ca="1" si="27"/>
        <v>0</v>
      </c>
      <c r="L355" s="41">
        <v>27</v>
      </c>
      <c r="M355" s="40">
        <f t="shared" si="28"/>
        <v>13.5</v>
      </c>
      <c r="N355" s="40">
        <f t="shared" ca="1" si="29"/>
        <v>23.5</v>
      </c>
      <c r="O355" s="31" t="s">
        <v>1964</v>
      </c>
      <c r="P355" s="31" t="s">
        <v>1965</v>
      </c>
      <c r="Q355" s="31" t="s">
        <v>1966</v>
      </c>
      <c r="R355" s="33">
        <v>43246</v>
      </c>
      <c r="S355" s="32">
        <v>1234</v>
      </c>
      <c r="T355" s="34">
        <v>201</v>
      </c>
    </row>
    <row r="356" spans="1:20" x14ac:dyDescent="0.35">
      <c r="A356" s="25">
        <v>355</v>
      </c>
      <c r="B356" s="26" t="s">
        <v>1967</v>
      </c>
      <c r="C356" s="26" t="s">
        <v>1968</v>
      </c>
      <c r="D356" s="26" t="s">
        <v>1969</v>
      </c>
      <c r="E356" s="26" t="s">
        <v>62</v>
      </c>
      <c r="F356" s="26" t="s">
        <v>203</v>
      </c>
      <c r="G356" s="40">
        <v>3779</v>
      </c>
      <c r="H356" s="40">
        <f t="shared" si="25"/>
        <v>30</v>
      </c>
      <c r="I356" s="28">
        <v>43792</v>
      </c>
      <c r="J356" s="38">
        <f t="shared" ca="1" si="26"/>
        <v>40</v>
      </c>
      <c r="K356" s="38">
        <f t="shared" ca="1" si="27"/>
        <v>0</v>
      </c>
      <c r="L356" s="40">
        <v>27</v>
      </c>
      <c r="M356" s="40">
        <f t="shared" si="28"/>
        <v>13.5</v>
      </c>
      <c r="N356" s="40">
        <f t="shared" ca="1" si="29"/>
        <v>43.5</v>
      </c>
      <c r="O356" s="26" t="s">
        <v>1970</v>
      </c>
      <c r="P356" s="26" t="s">
        <v>4916</v>
      </c>
      <c r="Q356" s="26" t="s">
        <v>1971</v>
      </c>
      <c r="R356" s="28">
        <v>44828</v>
      </c>
      <c r="S356" s="27">
        <v>2559</v>
      </c>
      <c r="T356" s="29">
        <v>82</v>
      </c>
    </row>
    <row r="357" spans="1:20" x14ac:dyDescent="0.35">
      <c r="A357" s="30">
        <v>356</v>
      </c>
      <c r="B357" s="31" t="s">
        <v>1972</v>
      </c>
      <c r="C357" s="31" t="s">
        <v>1973</v>
      </c>
      <c r="D357" s="31" t="s">
        <v>1974</v>
      </c>
      <c r="E357" s="31" t="s">
        <v>62</v>
      </c>
      <c r="F357" s="31" t="s">
        <v>49</v>
      </c>
      <c r="G357" s="41">
        <v>107</v>
      </c>
      <c r="H357" s="40">
        <f t="shared" si="25"/>
        <v>5</v>
      </c>
      <c r="I357" s="33">
        <v>44318</v>
      </c>
      <c r="J357" s="38">
        <f t="shared" ca="1" si="26"/>
        <v>23</v>
      </c>
      <c r="K357" s="38">
        <f t="shared" ca="1" si="27"/>
        <v>1</v>
      </c>
      <c r="L357" s="41">
        <v>13</v>
      </c>
      <c r="M357" s="40">
        <f t="shared" si="28"/>
        <v>6.5</v>
      </c>
      <c r="N357" s="40">
        <f t="shared" ca="1" si="29"/>
        <v>12.5</v>
      </c>
      <c r="O357" s="31" t="s">
        <v>1975</v>
      </c>
      <c r="P357" s="31" t="s">
        <v>1976</v>
      </c>
      <c r="Q357" s="31" t="s">
        <v>851</v>
      </c>
      <c r="R357" s="33">
        <v>44409</v>
      </c>
      <c r="S357" s="32">
        <v>969</v>
      </c>
      <c r="T357" s="34">
        <v>113</v>
      </c>
    </row>
    <row r="358" spans="1:20" x14ac:dyDescent="0.35">
      <c r="A358" s="25">
        <v>357</v>
      </c>
      <c r="B358" s="26" t="s">
        <v>1977</v>
      </c>
      <c r="C358" s="26" t="s">
        <v>1978</v>
      </c>
      <c r="D358" s="26" t="s">
        <v>1979</v>
      </c>
      <c r="E358" s="26" t="s">
        <v>48</v>
      </c>
      <c r="F358" s="26" t="s">
        <v>49</v>
      </c>
      <c r="G358" s="40">
        <v>4044</v>
      </c>
      <c r="H358" s="40">
        <f t="shared" si="25"/>
        <v>30</v>
      </c>
      <c r="I358" s="28">
        <v>44710</v>
      </c>
      <c r="J358" s="38">
        <f t="shared" ca="1" si="26"/>
        <v>10</v>
      </c>
      <c r="K358" s="38">
        <f t="shared" ca="1" si="27"/>
        <v>5</v>
      </c>
      <c r="L358" s="40">
        <v>5</v>
      </c>
      <c r="M358" s="40">
        <f t="shared" si="28"/>
        <v>2.5</v>
      </c>
      <c r="N358" s="40">
        <f t="shared" ca="1" si="29"/>
        <v>37.5</v>
      </c>
      <c r="O358" s="26" t="s">
        <v>1980</v>
      </c>
      <c r="P358" s="26" t="s">
        <v>1981</v>
      </c>
      <c r="Q358" s="26" t="s">
        <v>784</v>
      </c>
      <c r="R358" s="28">
        <v>44369</v>
      </c>
      <c r="S358" s="27">
        <v>4891</v>
      </c>
      <c r="T358" s="29">
        <v>50</v>
      </c>
    </row>
    <row r="359" spans="1:20" x14ac:dyDescent="0.35">
      <c r="A359" s="30">
        <v>358</v>
      </c>
      <c r="B359" s="31" t="s">
        <v>747</v>
      </c>
      <c r="C359" s="31" t="s">
        <v>1982</v>
      </c>
      <c r="D359" s="31" t="s">
        <v>1983</v>
      </c>
      <c r="E359" s="31" t="s">
        <v>62</v>
      </c>
      <c r="F359" s="31" t="s">
        <v>49</v>
      </c>
      <c r="G359" s="41">
        <v>2570</v>
      </c>
      <c r="H359" s="40">
        <f t="shared" si="25"/>
        <v>20</v>
      </c>
      <c r="I359" s="33">
        <v>44805</v>
      </c>
      <c r="J359" s="38">
        <f t="shared" ca="1" si="26"/>
        <v>7</v>
      </c>
      <c r="K359" s="38">
        <f t="shared" ca="1" si="27"/>
        <v>5</v>
      </c>
      <c r="L359" s="41">
        <v>1</v>
      </c>
      <c r="M359" s="40">
        <f t="shared" si="28"/>
        <v>0.5</v>
      </c>
      <c r="N359" s="40">
        <f t="shared" ca="1" si="29"/>
        <v>25.5</v>
      </c>
      <c r="O359" s="31" t="s">
        <v>1984</v>
      </c>
      <c r="P359" s="31" t="s">
        <v>1985</v>
      </c>
      <c r="Q359" s="31" t="s">
        <v>951</v>
      </c>
      <c r="R359" s="33">
        <v>43902</v>
      </c>
      <c r="S359" s="32">
        <v>2880</v>
      </c>
      <c r="T359" s="34">
        <v>91</v>
      </c>
    </row>
    <row r="360" spans="1:20" x14ac:dyDescent="0.35">
      <c r="A360" s="25">
        <v>359</v>
      </c>
      <c r="B360" s="26" t="s">
        <v>1986</v>
      </c>
      <c r="C360" s="26" t="s">
        <v>1987</v>
      </c>
      <c r="D360" s="26" t="s">
        <v>1988</v>
      </c>
      <c r="E360" s="26" t="s">
        <v>48</v>
      </c>
      <c r="F360" s="26" t="s">
        <v>49</v>
      </c>
      <c r="G360" s="40">
        <v>554</v>
      </c>
      <c r="H360" s="40">
        <f t="shared" si="25"/>
        <v>10</v>
      </c>
      <c r="I360" s="28">
        <v>44415</v>
      </c>
      <c r="J360" s="38">
        <f t="shared" ca="1" si="26"/>
        <v>19</v>
      </c>
      <c r="K360" s="38">
        <f t="shared" ca="1" si="27"/>
        <v>1</v>
      </c>
      <c r="L360" s="40">
        <v>1</v>
      </c>
      <c r="M360" s="40">
        <f t="shared" si="28"/>
        <v>0.5</v>
      </c>
      <c r="N360" s="40">
        <f t="shared" ca="1" si="29"/>
        <v>11.5</v>
      </c>
      <c r="O360" s="26" t="s">
        <v>1989</v>
      </c>
      <c r="P360" s="26" t="s">
        <v>1990</v>
      </c>
      <c r="Q360" s="26" t="s">
        <v>1333</v>
      </c>
      <c r="R360" s="28">
        <v>43441</v>
      </c>
      <c r="S360" s="27">
        <v>3141</v>
      </c>
      <c r="T360" s="29">
        <v>89</v>
      </c>
    </row>
    <row r="361" spans="1:20" x14ac:dyDescent="0.35">
      <c r="A361" s="30">
        <v>360</v>
      </c>
      <c r="B361" s="31" t="s">
        <v>1991</v>
      </c>
      <c r="C361" s="31" t="s">
        <v>1992</v>
      </c>
      <c r="D361" s="31" t="s">
        <v>1993</v>
      </c>
      <c r="E361" s="31" t="s">
        <v>48</v>
      </c>
      <c r="F361" s="31" t="s">
        <v>49</v>
      </c>
      <c r="G361" s="41">
        <v>3653</v>
      </c>
      <c r="H361" s="40">
        <f t="shared" si="25"/>
        <v>30</v>
      </c>
      <c r="I361" s="33">
        <v>43506</v>
      </c>
      <c r="J361" s="38">
        <f t="shared" ca="1" si="26"/>
        <v>49</v>
      </c>
      <c r="K361" s="38">
        <f t="shared" ca="1" si="27"/>
        <v>0</v>
      </c>
      <c r="L361" s="41">
        <v>9</v>
      </c>
      <c r="M361" s="40">
        <f t="shared" si="28"/>
        <v>4.5</v>
      </c>
      <c r="N361" s="40">
        <f t="shared" ca="1" si="29"/>
        <v>34.5</v>
      </c>
      <c r="O361" s="31" t="s">
        <v>1994</v>
      </c>
      <c r="P361" s="31" t="s">
        <v>1995</v>
      </c>
      <c r="Q361" s="31" t="s">
        <v>1923</v>
      </c>
      <c r="R361" s="33">
        <v>43988</v>
      </c>
      <c r="S361" s="32">
        <v>3928</v>
      </c>
      <c r="T361" s="34">
        <v>145</v>
      </c>
    </row>
    <row r="362" spans="1:20" x14ac:dyDescent="0.35">
      <c r="A362" s="25">
        <v>361</v>
      </c>
      <c r="B362" s="26" t="s">
        <v>1996</v>
      </c>
      <c r="C362" s="26" t="s">
        <v>1997</v>
      </c>
      <c r="D362" s="26" t="s">
        <v>1998</v>
      </c>
      <c r="E362" s="26" t="s">
        <v>48</v>
      </c>
      <c r="F362" s="26" t="s">
        <v>203</v>
      </c>
      <c r="G362" s="40">
        <v>225</v>
      </c>
      <c r="H362" s="40">
        <f t="shared" si="25"/>
        <v>5</v>
      </c>
      <c r="I362" s="28">
        <v>43217</v>
      </c>
      <c r="J362" s="38">
        <f t="shared" ca="1" si="26"/>
        <v>59</v>
      </c>
      <c r="K362" s="38">
        <f t="shared" ca="1" si="27"/>
        <v>0</v>
      </c>
      <c r="L362" s="40">
        <v>18</v>
      </c>
      <c r="M362" s="40">
        <f t="shared" si="28"/>
        <v>9</v>
      </c>
      <c r="N362" s="40">
        <f t="shared" ca="1" si="29"/>
        <v>14</v>
      </c>
      <c r="O362" s="26" t="s">
        <v>685</v>
      </c>
      <c r="P362" s="26" t="s">
        <v>1999</v>
      </c>
      <c r="Q362" s="26" t="s">
        <v>2000</v>
      </c>
      <c r="R362" s="28">
        <v>43666</v>
      </c>
      <c r="S362" s="27">
        <v>2480</v>
      </c>
      <c r="T362" s="29">
        <v>164</v>
      </c>
    </row>
    <row r="363" spans="1:20" x14ac:dyDescent="0.35">
      <c r="A363" s="30">
        <v>362</v>
      </c>
      <c r="B363" s="31" t="s">
        <v>2001</v>
      </c>
      <c r="C363" s="31" t="s">
        <v>2002</v>
      </c>
      <c r="D363" s="31" t="s">
        <v>2003</v>
      </c>
      <c r="E363" s="31" t="s">
        <v>62</v>
      </c>
      <c r="F363" s="31" t="s">
        <v>49</v>
      </c>
      <c r="G363" s="41">
        <v>3165</v>
      </c>
      <c r="H363" s="40">
        <f t="shared" si="25"/>
        <v>30</v>
      </c>
      <c r="I363" s="33">
        <v>44454</v>
      </c>
      <c r="J363" s="38">
        <f t="shared" ca="1" si="26"/>
        <v>18</v>
      </c>
      <c r="K363" s="38">
        <f t="shared" ca="1" si="27"/>
        <v>1</v>
      </c>
      <c r="L363" s="41">
        <v>14</v>
      </c>
      <c r="M363" s="40">
        <f t="shared" si="28"/>
        <v>7</v>
      </c>
      <c r="N363" s="40">
        <f t="shared" ca="1" si="29"/>
        <v>38</v>
      </c>
      <c r="O363" s="31" t="s">
        <v>2004</v>
      </c>
      <c r="P363" s="31" t="s">
        <v>2005</v>
      </c>
      <c r="Q363" s="31" t="s">
        <v>2006</v>
      </c>
      <c r="R363" s="33">
        <v>44431</v>
      </c>
      <c r="S363" s="32">
        <v>3122</v>
      </c>
      <c r="T363" s="34">
        <v>175</v>
      </c>
    </row>
    <row r="364" spans="1:20" x14ac:dyDescent="0.35">
      <c r="A364" s="25">
        <v>363</v>
      </c>
      <c r="B364" s="26" t="s">
        <v>2007</v>
      </c>
      <c r="C364" s="26" t="s">
        <v>2008</v>
      </c>
      <c r="D364" s="26" t="s">
        <v>2009</v>
      </c>
      <c r="E364" s="26" t="s">
        <v>48</v>
      </c>
      <c r="F364" s="26" t="s">
        <v>395</v>
      </c>
      <c r="G364" s="40">
        <v>117</v>
      </c>
      <c r="H364" s="40">
        <f t="shared" si="25"/>
        <v>5</v>
      </c>
      <c r="I364" s="28">
        <v>44016</v>
      </c>
      <c r="J364" s="38">
        <f t="shared" ca="1" si="26"/>
        <v>33</v>
      </c>
      <c r="K364" s="38">
        <f t="shared" ca="1" si="27"/>
        <v>0</v>
      </c>
      <c r="L364" s="40">
        <v>19</v>
      </c>
      <c r="M364" s="40">
        <f t="shared" si="28"/>
        <v>9.5</v>
      </c>
      <c r="N364" s="40">
        <f t="shared" ca="1" si="29"/>
        <v>14.5</v>
      </c>
      <c r="O364" s="26" t="s">
        <v>2010</v>
      </c>
      <c r="P364" s="26" t="s">
        <v>2011</v>
      </c>
      <c r="Q364" s="26" t="s">
        <v>2012</v>
      </c>
      <c r="R364" s="28">
        <v>44830</v>
      </c>
      <c r="S364" s="27">
        <v>2576</v>
      </c>
      <c r="T364" s="29">
        <v>5</v>
      </c>
    </row>
    <row r="365" spans="1:20" x14ac:dyDescent="0.35">
      <c r="A365" s="30">
        <v>364</v>
      </c>
      <c r="B365" s="31" t="s">
        <v>2013</v>
      </c>
      <c r="C365" s="31" t="s">
        <v>2014</v>
      </c>
      <c r="D365" s="31" t="s">
        <v>2015</v>
      </c>
      <c r="E365" s="31" t="s">
        <v>62</v>
      </c>
      <c r="F365" s="31" t="s">
        <v>49</v>
      </c>
      <c r="G365" s="41">
        <v>2767</v>
      </c>
      <c r="H365" s="40">
        <f t="shared" si="25"/>
        <v>20</v>
      </c>
      <c r="I365" s="33">
        <v>44551</v>
      </c>
      <c r="J365" s="38">
        <f t="shared" ca="1" si="26"/>
        <v>15</v>
      </c>
      <c r="K365" s="38">
        <f t="shared" ca="1" si="27"/>
        <v>1</v>
      </c>
      <c r="L365" s="41">
        <v>6</v>
      </c>
      <c r="M365" s="40">
        <f t="shared" si="28"/>
        <v>3</v>
      </c>
      <c r="N365" s="40">
        <f t="shared" ca="1" si="29"/>
        <v>24</v>
      </c>
      <c r="O365" s="31" t="s">
        <v>2016</v>
      </c>
      <c r="P365" s="31" t="s">
        <v>2017</v>
      </c>
      <c r="Q365" s="31" t="s">
        <v>2018</v>
      </c>
      <c r="R365" s="33">
        <v>44128</v>
      </c>
      <c r="S365" s="32">
        <v>4772</v>
      </c>
      <c r="T365" s="34">
        <v>193</v>
      </c>
    </row>
    <row r="366" spans="1:20" x14ac:dyDescent="0.35">
      <c r="A366" s="25">
        <v>365</v>
      </c>
      <c r="B366" s="26" t="s">
        <v>2019</v>
      </c>
      <c r="C366" s="26" t="s">
        <v>2020</v>
      </c>
      <c r="D366" s="26" t="s">
        <v>2021</v>
      </c>
      <c r="E366" s="26" t="s">
        <v>48</v>
      </c>
      <c r="F366" s="26" t="s">
        <v>63</v>
      </c>
      <c r="G366" s="40">
        <v>2247</v>
      </c>
      <c r="H366" s="40">
        <f t="shared" si="25"/>
        <v>20</v>
      </c>
      <c r="I366" s="28">
        <v>44832</v>
      </c>
      <c r="J366" s="38">
        <f t="shared" ca="1" si="26"/>
        <v>6</v>
      </c>
      <c r="K366" s="38">
        <f t="shared" ca="1" si="27"/>
        <v>10</v>
      </c>
      <c r="L366" s="40">
        <v>23</v>
      </c>
      <c r="M366" s="40">
        <f t="shared" si="28"/>
        <v>11.5</v>
      </c>
      <c r="N366" s="40">
        <f t="shared" ca="1" si="29"/>
        <v>41.5</v>
      </c>
      <c r="O366" s="26" t="s">
        <v>2022</v>
      </c>
      <c r="P366" s="26" t="s">
        <v>2023</v>
      </c>
      <c r="Q366" s="26" t="s">
        <v>1670</v>
      </c>
      <c r="R366" s="28">
        <v>44014</v>
      </c>
      <c r="S366" s="27">
        <v>298</v>
      </c>
      <c r="T366" s="29">
        <v>19</v>
      </c>
    </row>
    <row r="367" spans="1:20" x14ac:dyDescent="0.35">
      <c r="A367" s="30">
        <v>366</v>
      </c>
      <c r="B367" s="31" t="s">
        <v>2024</v>
      </c>
      <c r="C367" s="31" t="s">
        <v>2025</v>
      </c>
      <c r="D367" s="31" t="s">
        <v>2026</v>
      </c>
      <c r="E367" s="31" t="s">
        <v>62</v>
      </c>
      <c r="F367" s="31" t="s">
        <v>49</v>
      </c>
      <c r="G367" s="41">
        <v>1796</v>
      </c>
      <c r="H367" s="40">
        <f t="shared" si="25"/>
        <v>20</v>
      </c>
      <c r="I367" s="33">
        <v>43262</v>
      </c>
      <c r="J367" s="38">
        <f t="shared" ca="1" si="26"/>
        <v>57</v>
      </c>
      <c r="K367" s="38">
        <f t="shared" ca="1" si="27"/>
        <v>0</v>
      </c>
      <c r="L367" s="41">
        <v>8</v>
      </c>
      <c r="M367" s="40">
        <f t="shared" si="28"/>
        <v>4</v>
      </c>
      <c r="N367" s="40">
        <f t="shared" ca="1" si="29"/>
        <v>24</v>
      </c>
      <c r="O367" s="31" t="s">
        <v>2027</v>
      </c>
      <c r="P367" s="31" t="s">
        <v>2028</v>
      </c>
      <c r="Q367" s="31" t="s">
        <v>992</v>
      </c>
      <c r="R367" s="33">
        <v>44465</v>
      </c>
      <c r="S367" s="32">
        <v>1891</v>
      </c>
      <c r="T367" s="34">
        <v>124</v>
      </c>
    </row>
    <row r="368" spans="1:20" x14ac:dyDescent="0.35">
      <c r="A368" s="25">
        <v>367</v>
      </c>
      <c r="B368" s="26" t="s">
        <v>2029</v>
      </c>
      <c r="C368" s="26" t="s">
        <v>2030</v>
      </c>
      <c r="D368" s="26" t="s">
        <v>2031</v>
      </c>
      <c r="E368" s="26" t="s">
        <v>62</v>
      </c>
      <c r="F368" s="26" t="s">
        <v>49</v>
      </c>
      <c r="G368" s="40">
        <v>2190</v>
      </c>
      <c r="H368" s="40">
        <f t="shared" si="25"/>
        <v>20</v>
      </c>
      <c r="I368" s="28">
        <v>44680</v>
      </c>
      <c r="J368" s="38">
        <f t="shared" ca="1" si="26"/>
        <v>11</v>
      </c>
      <c r="K368" s="38">
        <f t="shared" ca="1" si="27"/>
        <v>5</v>
      </c>
      <c r="L368" s="40">
        <v>11</v>
      </c>
      <c r="M368" s="40">
        <f t="shared" si="28"/>
        <v>5.5</v>
      </c>
      <c r="N368" s="40">
        <f t="shared" ca="1" si="29"/>
        <v>30.5</v>
      </c>
      <c r="O368" s="26" t="s">
        <v>2032</v>
      </c>
      <c r="P368" s="26" t="s">
        <v>2033</v>
      </c>
      <c r="Q368" s="26" t="s">
        <v>2034</v>
      </c>
      <c r="R368" s="28">
        <v>43710</v>
      </c>
      <c r="S368" s="27">
        <v>1869</v>
      </c>
      <c r="T368" s="29">
        <v>150</v>
      </c>
    </row>
    <row r="369" spans="1:20" x14ac:dyDescent="0.35">
      <c r="A369" s="30">
        <v>368</v>
      </c>
      <c r="B369" s="31" t="s">
        <v>2035</v>
      </c>
      <c r="C369" s="31" t="s">
        <v>2036</v>
      </c>
      <c r="D369" s="31" t="s">
        <v>2037</v>
      </c>
      <c r="E369" s="31" t="s">
        <v>62</v>
      </c>
      <c r="F369" s="31" t="s">
        <v>49</v>
      </c>
      <c r="G369" s="41">
        <v>1471</v>
      </c>
      <c r="H369" s="40">
        <f t="shared" si="25"/>
        <v>20</v>
      </c>
      <c r="I369" s="33">
        <v>44916</v>
      </c>
      <c r="J369" s="38">
        <f t="shared" ca="1" si="26"/>
        <v>3</v>
      </c>
      <c r="K369" s="38">
        <f t="shared" ca="1" si="27"/>
        <v>20</v>
      </c>
      <c r="L369" s="41">
        <v>4</v>
      </c>
      <c r="M369" s="40">
        <f t="shared" si="28"/>
        <v>2</v>
      </c>
      <c r="N369" s="40">
        <f t="shared" ca="1" si="29"/>
        <v>42</v>
      </c>
      <c r="O369" s="31" t="s">
        <v>2038</v>
      </c>
      <c r="P369" s="31" t="s">
        <v>2039</v>
      </c>
      <c r="Q369" s="31" t="s">
        <v>2040</v>
      </c>
      <c r="R369" s="33">
        <v>43463</v>
      </c>
      <c r="S369" s="32">
        <v>1550</v>
      </c>
      <c r="T369" s="34">
        <v>99</v>
      </c>
    </row>
    <row r="370" spans="1:20" x14ac:dyDescent="0.35">
      <c r="A370" s="25">
        <v>369</v>
      </c>
      <c r="B370" s="26" t="s">
        <v>2041</v>
      </c>
      <c r="C370" s="26" t="s">
        <v>2042</v>
      </c>
      <c r="D370" s="26" t="s">
        <v>2043</v>
      </c>
      <c r="E370" s="26" t="s">
        <v>48</v>
      </c>
      <c r="F370" s="26" t="s">
        <v>63</v>
      </c>
      <c r="G370" s="40">
        <v>1475</v>
      </c>
      <c r="H370" s="40">
        <f t="shared" si="25"/>
        <v>20</v>
      </c>
      <c r="I370" s="28">
        <v>44180</v>
      </c>
      <c r="J370" s="38">
        <f t="shared" ca="1" si="26"/>
        <v>27</v>
      </c>
      <c r="K370" s="38">
        <f t="shared" ca="1" si="27"/>
        <v>0</v>
      </c>
      <c r="L370" s="40">
        <v>21</v>
      </c>
      <c r="M370" s="40">
        <f t="shared" si="28"/>
        <v>10.5</v>
      </c>
      <c r="N370" s="40">
        <f t="shared" ca="1" si="29"/>
        <v>30.5</v>
      </c>
      <c r="O370" s="26" t="s">
        <v>132</v>
      </c>
      <c r="P370" s="26" t="s">
        <v>2044</v>
      </c>
      <c r="Q370" s="26" t="s">
        <v>2045</v>
      </c>
      <c r="R370" s="28">
        <v>44015</v>
      </c>
      <c r="S370" s="27">
        <v>3954</v>
      </c>
      <c r="T370" s="29">
        <v>152</v>
      </c>
    </row>
    <row r="371" spans="1:20" x14ac:dyDescent="0.35">
      <c r="A371" s="30">
        <v>370</v>
      </c>
      <c r="B371" s="31" t="s">
        <v>2046</v>
      </c>
      <c r="C371" s="31" t="s">
        <v>2047</v>
      </c>
      <c r="D371" s="31" t="s">
        <v>2048</v>
      </c>
      <c r="E371" s="31" t="s">
        <v>62</v>
      </c>
      <c r="F371" s="31" t="s">
        <v>125</v>
      </c>
      <c r="G371" s="41">
        <v>1069</v>
      </c>
      <c r="H371" s="40">
        <f t="shared" si="25"/>
        <v>20</v>
      </c>
      <c r="I371" s="33">
        <v>43286</v>
      </c>
      <c r="J371" s="38">
        <f t="shared" ca="1" si="26"/>
        <v>56</v>
      </c>
      <c r="K371" s="38">
        <f t="shared" ca="1" si="27"/>
        <v>0</v>
      </c>
      <c r="L371" s="41">
        <v>3</v>
      </c>
      <c r="M371" s="40">
        <f t="shared" si="28"/>
        <v>1.5</v>
      </c>
      <c r="N371" s="40">
        <f t="shared" ca="1" si="29"/>
        <v>21.5</v>
      </c>
      <c r="O371" s="31" t="s">
        <v>2049</v>
      </c>
      <c r="P371" s="31" t="s">
        <v>2050</v>
      </c>
      <c r="Q371" s="31" t="s">
        <v>2051</v>
      </c>
      <c r="R371" s="33">
        <v>43984</v>
      </c>
      <c r="S371" s="32">
        <v>2506</v>
      </c>
      <c r="T371" s="34">
        <v>147</v>
      </c>
    </row>
    <row r="372" spans="1:20" x14ac:dyDescent="0.35">
      <c r="A372" s="25">
        <v>371</v>
      </c>
      <c r="B372" s="26" t="s">
        <v>2052</v>
      </c>
      <c r="C372" s="26" t="s">
        <v>2053</v>
      </c>
      <c r="D372" s="26" t="s">
        <v>2054</v>
      </c>
      <c r="E372" s="26" t="s">
        <v>62</v>
      </c>
      <c r="F372" s="26" t="s">
        <v>49</v>
      </c>
      <c r="G372" s="40">
        <v>4646</v>
      </c>
      <c r="H372" s="40">
        <f t="shared" si="25"/>
        <v>30</v>
      </c>
      <c r="I372" s="28">
        <v>43773</v>
      </c>
      <c r="J372" s="38">
        <f t="shared" ca="1" si="26"/>
        <v>41</v>
      </c>
      <c r="K372" s="38">
        <f t="shared" ca="1" si="27"/>
        <v>0</v>
      </c>
      <c r="L372" s="40">
        <v>26</v>
      </c>
      <c r="M372" s="40">
        <f t="shared" si="28"/>
        <v>13</v>
      </c>
      <c r="N372" s="40">
        <f t="shared" ca="1" si="29"/>
        <v>43</v>
      </c>
      <c r="O372" s="26" t="s">
        <v>70</v>
      </c>
      <c r="P372" s="26" t="s">
        <v>2055</v>
      </c>
      <c r="Q372" s="26" t="s">
        <v>2056</v>
      </c>
      <c r="R372" s="28">
        <v>43130</v>
      </c>
      <c r="S372" s="27">
        <v>2993</v>
      </c>
      <c r="T372" s="29">
        <v>156</v>
      </c>
    </row>
    <row r="373" spans="1:20" x14ac:dyDescent="0.35">
      <c r="A373" s="30">
        <v>372</v>
      </c>
      <c r="B373" s="31" t="s">
        <v>2057</v>
      </c>
      <c r="C373" s="31" t="s">
        <v>2058</v>
      </c>
      <c r="D373" s="31" t="s">
        <v>2059</v>
      </c>
      <c r="E373" s="31" t="s">
        <v>48</v>
      </c>
      <c r="F373" s="31" t="s">
        <v>395</v>
      </c>
      <c r="G373" s="41">
        <v>4572</v>
      </c>
      <c r="H373" s="40">
        <f t="shared" si="25"/>
        <v>30</v>
      </c>
      <c r="I373" s="33">
        <v>44214</v>
      </c>
      <c r="J373" s="38">
        <f t="shared" ca="1" si="26"/>
        <v>26</v>
      </c>
      <c r="K373" s="38">
        <f t="shared" ca="1" si="27"/>
        <v>0</v>
      </c>
      <c r="L373" s="41">
        <v>15</v>
      </c>
      <c r="M373" s="40">
        <f t="shared" si="28"/>
        <v>7.5</v>
      </c>
      <c r="N373" s="40">
        <f t="shared" ca="1" si="29"/>
        <v>37.5</v>
      </c>
      <c r="O373" s="31" t="s">
        <v>2060</v>
      </c>
      <c r="P373" s="31" t="s">
        <v>1647</v>
      </c>
      <c r="Q373" s="31" t="s">
        <v>654</v>
      </c>
      <c r="R373" s="33">
        <v>44091</v>
      </c>
      <c r="S373" s="32">
        <v>628</v>
      </c>
      <c r="T373" s="34">
        <v>86</v>
      </c>
    </row>
    <row r="374" spans="1:20" x14ac:dyDescent="0.35">
      <c r="A374" s="25">
        <v>373</v>
      </c>
      <c r="B374" s="26" t="s">
        <v>1033</v>
      </c>
      <c r="C374" s="26" t="s">
        <v>2061</v>
      </c>
      <c r="D374" s="26" t="s">
        <v>2062</v>
      </c>
      <c r="E374" s="26" t="s">
        <v>62</v>
      </c>
      <c r="F374" s="26" t="s">
        <v>49</v>
      </c>
      <c r="G374" s="40">
        <v>2425</v>
      </c>
      <c r="H374" s="40">
        <f t="shared" si="25"/>
        <v>20</v>
      </c>
      <c r="I374" s="28">
        <v>44530</v>
      </c>
      <c r="J374" s="38">
        <f t="shared" ca="1" si="26"/>
        <v>16</v>
      </c>
      <c r="K374" s="38">
        <f t="shared" ca="1" si="27"/>
        <v>1</v>
      </c>
      <c r="L374" s="40">
        <v>15</v>
      </c>
      <c r="M374" s="40">
        <f t="shared" si="28"/>
        <v>7.5</v>
      </c>
      <c r="N374" s="40">
        <f t="shared" ca="1" si="29"/>
        <v>28.5</v>
      </c>
      <c r="O374" s="26" t="s">
        <v>1427</v>
      </c>
      <c r="P374" s="26" t="s">
        <v>2063</v>
      </c>
      <c r="Q374" s="26" t="s">
        <v>2064</v>
      </c>
      <c r="R374" s="28">
        <v>44767</v>
      </c>
      <c r="S374" s="27">
        <v>2191</v>
      </c>
      <c r="T374" s="29">
        <v>178</v>
      </c>
    </row>
    <row r="375" spans="1:20" x14ac:dyDescent="0.35">
      <c r="A375" s="30">
        <v>374</v>
      </c>
      <c r="B375" s="31" t="s">
        <v>2065</v>
      </c>
      <c r="C375" s="31" t="s">
        <v>2066</v>
      </c>
      <c r="D375" s="31" t="s">
        <v>2067</v>
      </c>
      <c r="E375" s="31" t="s">
        <v>48</v>
      </c>
      <c r="F375" s="31" t="s">
        <v>112</v>
      </c>
      <c r="G375" s="41">
        <v>1586</v>
      </c>
      <c r="H375" s="40">
        <f t="shared" si="25"/>
        <v>20</v>
      </c>
      <c r="I375" s="33">
        <v>43288</v>
      </c>
      <c r="J375" s="38">
        <f t="shared" ca="1" si="26"/>
        <v>56</v>
      </c>
      <c r="K375" s="38">
        <f t="shared" ca="1" si="27"/>
        <v>0</v>
      </c>
      <c r="L375" s="41">
        <v>11</v>
      </c>
      <c r="M375" s="40">
        <f t="shared" si="28"/>
        <v>5.5</v>
      </c>
      <c r="N375" s="40">
        <f t="shared" ca="1" si="29"/>
        <v>25.5</v>
      </c>
      <c r="O375" s="31" t="s">
        <v>2068</v>
      </c>
      <c r="P375" s="31" t="s">
        <v>2069</v>
      </c>
      <c r="Q375" s="31" t="s">
        <v>2070</v>
      </c>
      <c r="R375" s="33">
        <v>44094</v>
      </c>
      <c r="S375" s="32">
        <v>846</v>
      </c>
      <c r="T375" s="34">
        <v>125</v>
      </c>
    </row>
    <row r="376" spans="1:20" x14ac:dyDescent="0.35">
      <c r="A376" s="25">
        <v>375</v>
      </c>
      <c r="B376" s="26" t="s">
        <v>2071</v>
      </c>
      <c r="C376" s="26" t="s">
        <v>2072</v>
      </c>
      <c r="D376" s="26" t="s">
        <v>2073</v>
      </c>
      <c r="E376" s="26" t="s">
        <v>62</v>
      </c>
      <c r="F376" s="26" t="s">
        <v>49</v>
      </c>
      <c r="G376" s="40">
        <v>4642</v>
      </c>
      <c r="H376" s="40">
        <f t="shared" si="25"/>
        <v>30</v>
      </c>
      <c r="I376" s="28">
        <v>44914</v>
      </c>
      <c r="J376" s="38">
        <f t="shared" ca="1" si="26"/>
        <v>3</v>
      </c>
      <c r="K376" s="38">
        <f t="shared" ca="1" si="27"/>
        <v>20</v>
      </c>
      <c r="L376" s="40">
        <v>29</v>
      </c>
      <c r="M376" s="40">
        <f t="shared" si="28"/>
        <v>14.5</v>
      </c>
      <c r="N376" s="40">
        <f t="shared" ca="1" si="29"/>
        <v>64.5</v>
      </c>
      <c r="O376" s="26" t="s">
        <v>383</v>
      </c>
      <c r="P376" s="26" t="s">
        <v>1884</v>
      </c>
      <c r="Q376" s="26" t="s">
        <v>1885</v>
      </c>
      <c r="R376" s="28">
        <v>44632</v>
      </c>
      <c r="S376" s="27">
        <v>3369</v>
      </c>
      <c r="T376" s="29">
        <v>98</v>
      </c>
    </row>
    <row r="377" spans="1:20" x14ac:dyDescent="0.35">
      <c r="A377" s="30">
        <v>376</v>
      </c>
      <c r="B377" s="31" t="s">
        <v>300</v>
      </c>
      <c r="C377" s="31" t="s">
        <v>2074</v>
      </c>
      <c r="D377" s="31" t="s">
        <v>2075</v>
      </c>
      <c r="E377" s="31" t="s">
        <v>62</v>
      </c>
      <c r="F377" s="31" t="s">
        <v>49</v>
      </c>
      <c r="G377" s="41">
        <v>122</v>
      </c>
      <c r="H377" s="40">
        <f t="shared" si="25"/>
        <v>5</v>
      </c>
      <c r="I377" s="33">
        <v>43162</v>
      </c>
      <c r="J377" s="38">
        <f t="shared" ca="1" si="26"/>
        <v>61</v>
      </c>
      <c r="K377" s="38">
        <f t="shared" ca="1" si="27"/>
        <v>0</v>
      </c>
      <c r="L377" s="41">
        <v>21</v>
      </c>
      <c r="M377" s="40">
        <f t="shared" si="28"/>
        <v>10.5</v>
      </c>
      <c r="N377" s="40">
        <f t="shared" ca="1" si="29"/>
        <v>15.5</v>
      </c>
      <c r="O377" s="31" t="s">
        <v>1327</v>
      </c>
      <c r="P377" s="31" t="s">
        <v>2076</v>
      </c>
      <c r="Q377" s="31" t="s">
        <v>2077</v>
      </c>
      <c r="R377" s="33">
        <v>43761</v>
      </c>
      <c r="S377" s="32">
        <v>1447</v>
      </c>
      <c r="T377" s="34">
        <v>75</v>
      </c>
    </row>
    <row r="378" spans="1:20" x14ac:dyDescent="0.35">
      <c r="A378" s="25">
        <v>377</v>
      </c>
      <c r="B378" s="26" t="s">
        <v>2078</v>
      </c>
      <c r="C378" s="26" t="s">
        <v>2079</v>
      </c>
      <c r="D378" s="26" t="s">
        <v>2080</v>
      </c>
      <c r="E378" s="26" t="s">
        <v>48</v>
      </c>
      <c r="F378" s="26" t="s">
        <v>49</v>
      </c>
      <c r="G378" s="40">
        <v>309</v>
      </c>
      <c r="H378" s="40">
        <f t="shared" si="25"/>
        <v>5</v>
      </c>
      <c r="I378" s="28">
        <v>43104</v>
      </c>
      <c r="J378" s="38">
        <f t="shared" ca="1" si="26"/>
        <v>63</v>
      </c>
      <c r="K378" s="38">
        <f t="shared" ca="1" si="27"/>
        <v>0</v>
      </c>
      <c r="L378" s="40">
        <v>27</v>
      </c>
      <c r="M378" s="40">
        <f t="shared" si="28"/>
        <v>13.5</v>
      </c>
      <c r="N378" s="40">
        <f t="shared" ca="1" si="29"/>
        <v>18.5</v>
      </c>
      <c r="O378" s="26" t="s">
        <v>2081</v>
      </c>
      <c r="P378" s="26" t="s">
        <v>2082</v>
      </c>
      <c r="Q378" s="26" t="s">
        <v>2083</v>
      </c>
      <c r="R378" s="28">
        <v>44024</v>
      </c>
      <c r="S378" s="27">
        <v>3566</v>
      </c>
      <c r="T378" s="29">
        <v>160</v>
      </c>
    </row>
    <row r="379" spans="1:20" x14ac:dyDescent="0.35">
      <c r="A379" s="30">
        <v>378</v>
      </c>
      <c r="B379" s="31" t="s">
        <v>512</v>
      </c>
      <c r="C379" s="31" t="s">
        <v>2084</v>
      </c>
      <c r="D379" s="31" t="s">
        <v>2085</v>
      </c>
      <c r="E379" s="31" t="s">
        <v>62</v>
      </c>
      <c r="F379" s="31" t="s">
        <v>49</v>
      </c>
      <c r="G379" s="41">
        <v>739</v>
      </c>
      <c r="H379" s="40">
        <f t="shared" si="25"/>
        <v>10</v>
      </c>
      <c r="I379" s="33">
        <v>44113</v>
      </c>
      <c r="J379" s="38">
        <f t="shared" ca="1" si="26"/>
        <v>29</v>
      </c>
      <c r="K379" s="38">
        <f t="shared" ca="1" si="27"/>
        <v>0</v>
      </c>
      <c r="L379" s="41">
        <v>15</v>
      </c>
      <c r="M379" s="40">
        <f t="shared" si="28"/>
        <v>7.5</v>
      </c>
      <c r="N379" s="40">
        <f t="shared" ca="1" si="29"/>
        <v>17.5</v>
      </c>
      <c r="O379" s="31" t="s">
        <v>2086</v>
      </c>
      <c r="P379" s="31" t="s">
        <v>2087</v>
      </c>
      <c r="Q379" s="31" t="s">
        <v>1804</v>
      </c>
      <c r="R379" s="33">
        <v>44349</v>
      </c>
      <c r="S379" s="32">
        <v>1771</v>
      </c>
      <c r="T379" s="34">
        <v>140</v>
      </c>
    </row>
    <row r="380" spans="1:20" x14ac:dyDescent="0.35">
      <c r="A380" s="25">
        <v>379</v>
      </c>
      <c r="B380" s="26" t="s">
        <v>2088</v>
      </c>
      <c r="C380" s="26" t="s">
        <v>2089</v>
      </c>
      <c r="D380" s="26" t="s">
        <v>2090</v>
      </c>
      <c r="E380" s="26" t="s">
        <v>48</v>
      </c>
      <c r="F380" s="26" t="s">
        <v>395</v>
      </c>
      <c r="G380" s="40">
        <v>1153</v>
      </c>
      <c r="H380" s="40">
        <f t="shared" si="25"/>
        <v>20</v>
      </c>
      <c r="I380" s="28">
        <v>43612</v>
      </c>
      <c r="J380" s="38">
        <f t="shared" ca="1" si="26"/>
        <v>46</v>
      </c>
      <c r="K380" s="38">
        <f t="shared" ca="1" si="27"/>
        <v>0</v>
      </c>
      <c r="L380" s="40">
        <v>28</v>
      </c>
      <c r="M380" s="40">
        <f t="shared" si="28"/>
        <v>14</v>
      </c>
      <c r="N380" s="40">
        <f t="shared" ca="1" si="29"/>
        <v>34</v>
      </c>
      <c r="O380" s="26" t="s">
        <v>332</v>
      </c>
      <c r="P380" s="26" t="s">
        <v>2091</v>
      </c>
      <c r="Q380" s="26" t="s">
        <v>2092</v>
      </c>
      <c r="R380" s="28">
        <v>44872</v>
      </c>
      <c r="S380" s="27">
        <v>3393</v>
      </c>
      <c r="T380" s="29">
        <v>0</v>
      </c>
    </row>
    <row r="381" spans="1:20" x14ac:dyDescent="0.35">
      <c r="A381" s="30">
        <v>380</v>
      </c>
      <c r="B381" s="31" t="s">
        <v>2093</v>
      </c>
      <c r="C381" s="31" t="s">
        <v>2094</v>
      </c>
      <c r="D381" s="31" t="s">
        <v>2095</v>
      </c>
      <c r="E381" s="31" t="s">
        <v>62</v>
      </c>
      <c r="F381" s="31" t="s">
        <v>203</v>
      </c>
      <c r="G381" s="41">
        <v>3804</v>
      </c>
      <c r="H381" s="40">
        <f t="shared" si="25"/>
        <v>30</v>
      </c>
      <c r="I381" s="33">
        <v>43981</v>
      </c>
      <c r="J381" s="38">
        <f t="shared" ca="1" si="26"/>
        <v>34</v>
      </c>
      <c r="K381" s="38">
        <f t="shared" ca="1" si="27"/>
        <v>0</v>
      </c>
      <c r="L381" s="41">
        <v>17</v>
      </c>
      <c r="M381" s="40">
        <f t="shared" si="28"/>
        <v>8.5</v>
      </c>
      <c r="N381" s="40">
        <f t="shared" ca="1" si="29"/>
        <v>38.5</v>
      </c>
      <c r="O381" s="31" t="s">
        <v>2096</v>
      </c>
      <c r="P381" s="31" t="s">
        <v>2097</v>
      </c>
      <c r="Q381" s="31" t="s">
        <v>2098</v>
      </c>
      <c r="R381" s="33">
        <v>43540</v>
      </c>
      <c r="S381" s="32">
        <v>2207</v>
      </c>
      <c r="T381" s="34">
        <v>56</v>
      </c>
    </row>
    <row r="382" spans="1:20" x14ac:dyDescent="0.35">
      <c r="A382" s="25">
        <v>381</v>
      </c>
      <c r="B382" s="26" t="s">
        <v>2099</v>
      </c>
      <c r="C382" s="26" t="s">
        <v>2100</v>
      </c>
      <c r="D382" s="26" t="s">
        <v>2101</v>
      </c>
      <c r="E382" s="26" t="s">
        <v>62</v>
      </c>
      <c r="F382" s="26" t="s">
        <v>49</v>
      </c>
      <c r="G382" s="40">
        <v>1351</v>
      </c>
      <c r="H382" s="40">
        <f t="shared" si="25"/>
        <v>20</v>
      </c>
      <c r="I382" s="28">
        <v>44702</v>
      </c>
      <c r="J382" s="38">
        <f t="shared" ca="1" si="26"/>
        <v>10</v>
      </c>
      <c r="K382" s="38">
        <f t="shared" ca="1" si="27"/>
        <v>5</v>
      </c>
      <c r="L382" s="40">
        <v>23</v>
      </c>
      <c r="M382" s="40">
        <f t="shared" si="28"/>
        <v>11.5</v>
      </c>
      <c r="N382" s="40">
        <f t="shared" ca="1" si="29"/>
        <v>36.5</v>
      </c>
      <c r="O382" s="26" t="s">
        <v>2102</v>
      </c>
      <c r="P382" s="26" t="s">
        <v>2103</v>
      </c>
      <c r="Q382" s="26" t="s">
        <v>784</v>
      </c>
      <c r="R382" s="28">
        <v>43669</v>
      </c>
      <c r="S382" s="27">
        <v>2634</v>
      </c>
      <c r="T382" s="29">
        <v>51</v>
      </c>
    </row>
    <row r="383" spans="1:20" x14ac:dyDescent="0.35">
      <c r="A383" s="30">
        <v>382</v>
      </c>
      <c r="B383" s="31" t="s">
        <v>2104</v>
      </c>
      <c r="C383" s="31" t="s">
        <v>2105</v>
      </c>
      <c r="D383" s="31" t="s">
        <v>2106</v>
      </c>
      <c r="E383" s="31" t="s">
        <v>62</v>
      </c>
      <c r="F383" s="31" t="s">
        <v>49</v>
      </c>
      <c r="G383" s="41">
        <v>1502</v>
      </c>
      <c r="H383" s="40">
        <f t="shared" si="25"/>
        <v>20</v>
      </c>
      <c r="I383" s="33">
        <v>43375</v>
      </c>
      <c r="J383" s="38">
        <f t="shared" ca="1" si="26"/>
        <v>54</v>
      </c>
      <c r="K383" s="38">
        <f t="shared" ca="1" si="27"/>
        <v>0</v>
      </c>
      <c r="L383" s="41">
        <v>12</v>
      </c>
      <c r="M383" s="40">
        <f t="shared" si="28"/>
        <v>6</v>
      </c>
      <c r="N383" s="40">
        <f t="shared" ca="1" si="29"/>
        <v>26</v>
      </c>
      <c r="O383" s="31" t="s">
        <v>2107</v>
      </c>
      <c r="P383" s="31" t="s">
        <v>2108</v>
      </c>
      <c r="Q383" s="31" t="s">
        <v>2109</v>
      </c>
      <c r="R383" s="33">
        <v>44092</v>
      </c>
      <c r="S383" s="32">
        <v>4467</v>
      </c>
      <c r="T383" s="34">
        <v>119</v>
      </c>
    </row>
    <row r="384" spans="1:20" x14ac:dyDescent="0.35">
      <c r="A384" s="25">
        <v>383</v>
      </c>
      <c r="B384" s="26" t="s">
        <v>2110</v>
      </c>
      <c r="C384" s="26" t="s">
        <v>2111</v>
      </c>
      <c r="D384" s="26" t="s">
        <v>2112</v>
      </c>
      <c r="E384" s="26" t="s">
        <v>48</v>
      </c>
      <c r="F384" s="26" t="s">
        <v>49</v>
      </c>
      <c r="G384" s="40">
        <v>3460</v>
      </c>
      <c r="H384" s="40">
        <f t="shared" si="25"/>
        <v>30</v>
      </c>
      <c r="I384" s="28">
        <v>43113</v>
      </c>
      <c r="J384" s="38">
        <f t="shared" ca="1" si="26"/>
        <v>62</v>
      </c>
      <c r="K384" s="38">
        <f t="shared" ca="1" si="27"/>
        <v>0</v>
      </c>
      <c r="L384" s="40">
        <v>26</v>
      </c>
      <c r="M384" s="40">
        <f t="shared" si="28"/>
        <v>13</v>
      </c>
      <c r="N384" s="40">
        <f t="shared" ca="1" si="29"/>
        <v>43</v>
      </c>
      <c r="O384" s="26" t="s">
        <v>2113</v>
      </c>
      <c r="P384" s="26" t="s">
        <v>2114</v>
      </c>
      <c r="Q384" s="26" t="s">
        <v>2115</v>
      </c>
      <c r="R384" s="28">
        <v>43673</v>
      </c>
      <c r="S384" s="27">
        <v>2082</v>
      </c>
      <c r="T384" s="29">
        <v>138</v>
      </c>
    </row>
    <row r="385" spans="1:20" x14ac:dyDescent="0.35">
      <c r="A385" s="30">
        <v>384</v>
      </c>
      <c r="B385" s="31" t="s">
        <v>2116</v>
      </c>
      <c r="C385" s="31" t="s">
        <v>2117</v>
      </c>
      <c r="D385" s="31" t="s">
        <v>2118</v>
      </c>
      <c r="E385" s="31" t="s">
        <v>48</v>
      </c>
      <c r="F385" s="31" t="s">
        <v>395</v>
      </c>
      <c r="G385" s="41">
        <v>840</v>
      </c>
      <c r="H385" s="40">
        <f t="shared" si="25"/>
        <v>10</v>
      </c>
      <c r="I385" s="33">
        <v>43140</v>
      </c>
      <c r="J385" s="38">
        <f t="shared" ca="1" si="26"/>
        <v>61</v>
      </c>
      <c r="K385" s="38">
        <f t="shared" ca="1" si="27"/>
        <v>0</v>
      </c>
      <c r="L385" s="41">
        <v>18</v>
      </c>
      <c r="M385" s="40">
        <f t="shared" si="28"/>
        <v>9</v>
      </c>
      <c r="N385" s="40">
        <f t="shared" ca="1" si="29"/>
        <v>19</v>
      </c>
      <c r="O385" s="31" t="s">
        <v>2119</v>
      </c>
      <c r="P385" s="31" t="s">
        <v>2120</v>
      </c>
      <c r="Q385" s="31" t="s">
        <v>2121</v>
      </c>
      <c r="R385" s="33">
        <v>43892</v>
      </c>
      <c r="S385" s="32">
        <v>2161</v>
      </c>
      <c r="T385" s="34">
        <v>6</v>
      </c>
    </row>
    <row r="386" spans="1:20" x14ac:dyDescent="0.35">
      <c r="A386" s="25">
        <v>385</v>
      </c>
      <c r="B386" s="26" t="s">
        <v>2122</v>
      </c>
      <c r="C386" s="26" t="s">
        <v>2123</v>
      </c>
      <c r="D386" s="26" t="s">
        <v>2124</v>
      </c>
      <c r="E386" s="26" t="s">
        <v>48</v>
      </c>
      <c r="F386" s="26" t="s">
        <v>49</v>
      </c>
      <c r="G386" s="40">
        <v>952</v>
      </c>
      <c r="H386" s="40">
        <f t="shared" si="25"/>
        <v>10</v>
      </c>
      <c r="I386" s="28">
        <v>43764</v>
      </c>
      <c r="J386" s="38">
        <f t="shared" ca="1" si="26"/>
        <v>41</v>
      </c>
      <c r="K386" s="38">
        <f t="shared" ca="1" si="27"/>
        <v>0</v>
      </c>
      <c r="L386" s="40">
        <v>10</v>
      </c>
      <c r="M386" s="40">
        <f t="shared" si="28"/>
        <v>5</v>
      </c>
      <c r="N386" s="40">
        <f t="shared" ca="1" si="29"/>
        <v>15</v>
      </c>
      <c r="O386" s="26" t="s">
        <v>2125</v>
      </c>
      <c r="P386" s="26" t="s">
        <v>2126</v>
      </c>
      <c r="Q386" s="26" t="s">
        <v>872</v>
      </c>
      <c r="R386" s="28">
        <v>43822</v>
      </c>
      <c r="S386" s="27">
        <v>3416</v>
      </c>
      <c r="T386" s="29">
        <v>227</v>
      </c>
    </row>
    <row r="387" spans="1:20" x14ac:dyDescent="0.35">
      <c r="A387" s="30">
        <v>386</v>
      </c>
      <c r="B387" s="31" t="s">
        <v>2127</v>
      </c>
      <c r="C387" s="31" t="s">
        <v>2128</v>
      </c>
      <c r="D387" s="31" t="s">
        <v>2129</v>
      </c>
      <c r="E387" s="31" t="s">
        <v>62</v>
      </c>
      <c r="F387" s="31" t="s">
        <v>125</v>
      </c>
      <c r="G387" s="41">
        <v>1266</v>
      </c>
      <c r="H387" s="40">
        <f t="shared" ref="H387:H450" si="30">IF(G387&lt;=100,1,IF(G387&lt;=500,5,IF(G387&lt;=1000,10,IF(G387&lt;=3000,20,30))))</f>
        <v>20</v>
      </c>
      <c r="I387" s="33">
        <v>43794</v>
      </c>
      <c r="J387" s="38">
        <f t="shared" ref="J387:J450" ca="1" si="31">DATEDIF(I387,TODAY(),"M")</f>
        <v>40</v>
      </c>
      <c r="K387" s="38">
        <f t="shared" ref="K387:K450" ca="1" si="32">IF(J387&lt;=3,20,
IF(J387&lt;=6,10,
IF(J387&lt;=12,5,
IF(J387&lt;=24,1,0))))</f>
        <v>0</v>
      </c>
      <c r="L387" s="41">
        <v>0</v>
      </c>
      <c r="M387" s="40">
        <f t="shared" ref="M387:M450" si="33">L387*0.5</f>
        <v>0</v>
      </c>
      <c r="N387" s="40">
        <f t="shared" ref="N387:N450" ca="1" si="34">SUM(H387,K387,M387)</f>
        <v>20</v>
      </c>
      <c r="O387" s="31" t="s">
        <v>119</v>
      </c>
      <c r="P387" s="31" t="s">
        <v>2130</v>
      </c>
      <c r="Q387" s="31" t="s">
        <v>282</v>
      </c>
      <c r="R387" s="33">
        <v>44140</v>
      </c>
      <c r="S387" s="32">
        <v>3954</v>
      </c>
      <c r="T387" s="34">
        <v>56</v>
      </c>
    </row>
    <row r="388" spans="1:20" x14ac:dyDescent="0.35">
      <c r="A388" s="25">
        <v>387</v>
      </c>
      <c r="B388" s="26" t="s">
        <v>2131</v>
      </c>
      <c r="C388" s="26" t="s">
        <v>2132</v>
      </c>
      <c r="D388" s="26" t="s">
        <v>2133</v>
      </c>
      <c r="E388" s="26" t="s">
        <v>62</v>
      </c>
      <c r="F388" s="26" t="s">
        <v>49</v>
      </c>
      <c r="G388" s="40">
        <v>4265</v>
      </c>
      <c r="H388" s="40">
        <f t="shared" si="30"/>
        <v>30</v>
      </c>
      <c r="I388" s="28">
        <v>43534</v>
      </c>
      <c r="J388" s="38">
        <f t="shared" ca="1" si="31"/>
        <v>48</v>
      </c>
      <c r="K388" s="38">
        <f t="shared" ca="1" si="32"/>
        <v>0</v>
      </c>
      <c r="L388" s="40">
        <v>7</v>
      </c>
      <c r="M388" s="40">
        <f t="shared" si="33"/>
        <v>3.5</v>
      </c>
      <c r="N388" s="40">
        <f t="shared" ca="1" si="34"/>
        <v>33.5</v>
      </c>
      <c r="O388" s="26" t="s">
        <v>2134</v>
      </c>
      <c r="P388" s="26" t="s">
        <v>344</v>
      </c>
      <c r="Q388" s="26" t="s">
        <v>317</v>
      </c>
      <c r="R388" s="28">
        <v>43592</v>
      </c>
      <c r="S388" s="27">
        <v>2911</v>
      </c>
      <c r="T388" s="29">
        <v>94</v>
      </c>
    </row>
    <row r="389" spans="1:20" x14ac:dyDescent="0.35">
      <c r="A389" s="30">
        <v>388</v>
      </c>
      <c r="B389" s="31" t="s">
        <v>2135</v>
      </c>
      <c r="C389" s="31" t="s">
        <v>2136</v>
      </c>
      <c r="D389" s="31" t="s">
        <v>2137</v>
      </c>
      <c r="E389" s="31" t="s">
        <v>48</v>
      </c>
      <c r="F389" s="31" t="s">
        <v>49</v>
      </c>
      <c r="G389" s="41">
        <v>856</v>
      </c>
      <c r="H389" s="40">
        <f t="shared" si="30"/>
        <v>10</v>
      </c>
      <c r="I389" s="33">
        <v>43250</v>
      </c>
      <c r="J389" s="38">
        <f t="shared" ca="1" si="31"/>
        <v>58</v>
      </c>
      <c r="K389" s="38">
        <f t="shared" ca="1" si="32"/>
        <v>0</v>
      </c>
      <c r="L389" s="41">
        <v>23</v>
      </c>
      <c r="M389" s="40">
        <f t="shared" si="33"/>
        <v>11.5</v>
      </c>
      <c r="N389" s="40">
        <f t="shared" ca="1" si="34"/>
        <v>21.5</v>
      </c>
      <c r="O389" s="31" t="s">
        <v>2138</v>
      </c>
      <c r="P389" s="31" t="s">
        <v>733</v>
      </c>
      <c r="Q389" s="31" t="s">
        <v>734</v>
      </c>
      <c r="R389" s="33">
        <v>43748</v>
      </c>
      <c r="S389" s="32">
        <v>2625</v>
      </c>
      <c r="T389" s="34">
        <v>120</v>
      </c>
    </row>
    <row r="390" spans="1:20" x14ac:dyDescent="0.35">
      <c r="A390" s="25">
        <v>389</v>
      </c>
      <c r="B390" s="26" t="s">
        <v>2139</v>
      </c>
      <c r="C390" s="26" t="s">
        <v>2140</v>
      </c>
      <c r="D390" s="26" t="s">
        <v>2141</v>
      </c>
      <c r="E390" s="26" t="s">
        <v>62</v>
      </c>
      <c r="F390" s="26" t="s">
        <v>49</v>
      </c>
      <c r="G390" s="40">
        <v>3224</v>
      </c>
      <c r="H390" s="40">
        <f t="shared" si="30"/>
        <v>30</v>
      </c>
      <c r="I390" s="28">
        <v>43599</v>
      </c>
      <c r="J390" s="38">
        <f t="shared" ca="1" si="31"/>
        <v>46</v>
      </c>
      <c r="K390" s="38">
        <f t="shared" ca="1" si="32"/>
        <v>0</v>
      </c>
      <c r="L390" s="40">
        <v>13</v>
      </c>
      <c r="M390" s="40">
        <f t="shared" si="33"/>
        <v>6.5</v>
      </c>
      <c r="N390" s="40">
        <f t="shared" ca="1" si="34"/>
        <v>36.5</v>
      </c>
      <c r="O390" s="26" t="s">
        <v>2142</v>
      </c>
      <c r="P390" s="26" t="s">
        <v>2143</v>
      </c>
      <c r="Q390" s="26" t="s">
        <v>121</v>
      </c>
      <c r="R390" s="28">
        <v>43502</v>
      </c>
      <c r="S390" s="27">
        <v>3661</v>
      </c>
      <c r="T390" s="29">
        <v>223</v>
      </c>
    </row>
    <row r="391" spans="1:20" x14ac:dyDescent="0.35">
      <c r="A391" s="30">
        <v>390</v>
      </c>
      <c r="B391" s="31" t="s">
        <v>2144</v>
      </c>
      <c r="C391" s="31" t="s">
        <v>2145</v>
      </c>
      <c r="D391" s="31" t="s">
        <v>2146</v>
      </c>
      <c r="E391" s="31" t="s">
        <v>62</v>
      </c>
      <c r="F391" s="31" t="s">
        <v>49</v>
      </c>
      <c r="G391" s="41">
        <v>3982</v>
      </c>
      <c r="H391" s="40">
        <f t="shared" si="30"/>
        <v>30</v>
      </c>
      <c r="I391" s="33">
        <v>43984</v>
      </c>
      <c r="J391" s="38">
        <f t="shared" ca="1" si="31"/>
        <v>34</v>
      </c>
      <c r="K391" s="38">
        <f t="shared" ca="1" si="32"/>
        <v>0</v>
      </c>
      <c r="L391" s="41">
        <v>7</v>
      </c>
      <c r="M391" s="40">
        <f t="shared" si="33"/>
        <v>3.5</v>
      </c>
      <c r="N391" s="40">
        <f t="shared" ca="1" si="34"/>
        <v>33.5</v>
      </c>
      <c r="O391" s="31" t="s">
        <v>2147</v>
      </c>
      <c r="P391" s="31" t="s">
        <v>2148</v>
      </c>
      <c r="Q391" s="31" t="s">
        <v>2149</v>
      </c>
      <c r="R391" s="33">
        <v>44377</v>
      </c>
      <c r="S391" s="32">
        <v>262</v>
      </c>
      <c r="T391" s="34">
        <v>166</v>
      </c>
    </row>
    <row r="392" spans="1:20" x14ac:dyDescent="0.35">
      <c r="A392" s="25">
        <v>391</v>
      </c>
      <c r="B392" s="26" t="s">
        <v>2150</v>
      </c>
      <c r="C392" s="26" t="s">
        <v>2151</v>
      </c>
      <c r="D392" s="26" t="s">
        <v>2152</v>
      </c>
      <c r="E392" s="26" t="s">
        <v>48</v>
      </c>
      <c r="F392" s="26" t="s">
        <v>112</v>
      </c>
      <c r="G392" s="40">
        <v>3253</v>
      </c>
      <c r="H392" s="40">
        <f t="shared" si="30"/>
        <v>30</v>
      </c>
      <c r="I392" s="28">
        <v>43406</v>
      </c>
      <c r="J392" s="38">
        <f t="shared" ca="1" si="31"/>
        <v>53</v>
      </c>
      <c r="K392" s="38">
        <f t="shared" ca="1" si="32"/>
        <v>0</v>
      </c>
      <c r="L392" s="40">
        <v>10</v>
      </c>
      <c r="M392" s="40">
        <f t="shared" si="33"/>
        <v>5</v>
      </c>
      <c r="N392" s="40">
        <f t="shared" ca="1" si="34"/>
        <v>35</v>
      </c>
      <c r="O392" s="26" t="s">
        <v>94</v>
      </c>
      <c r="P392" s="26" t="s">
        <v>2153</v>
      </c>
      <c r="Q392" s="26" t="s">
        <v>2154</v>
      </c>
      <c r="R392" s="28">
        <v>44883</v>
      </c>
      <c r="S392" s="27">
        <v>3871</v>
      </c>
      <c r="T392" s="29">
        <v>109</v>
      </c>
    </row>
    <row r="393" spans="1:20" x14ac:dyDescent="0.35">
      <c r="A393" s="30">
        <v>392</v>
      </c>
      <c r="B393" s="31" t="s">
        <v>2155</v>
      </c>
      <c r="C393" s="31" t="s">
        <v>2156</v>
      </c>
      <c r="D393" s="31" t="s">
        <v>2157</v>
      </c>
      <c r="E393" s="31" t="s">
        <v>62</v>
      </c>
      <c r="F393" s="31" t="s">
        <v>49</v>
      </c>
      <c r="G393" s="41">
        <v>3669</v>
      </c>
      <c r="H393" s="40">
        <f t="shared" si="30"/>
        <v>30</v>
      </c>
      <c r="I393" s="33">
        <v>44485</v>
      </c>
      <c r="J393" s="38">
        <f t="shared" ca="1" si="31"/>
        <v>17</v>
      </c>
      <c r="K393" s="38">
        <f t="shared" ca="1" si="32"/>
        <v>1</v>
      </c>
      <c r="L393" s="41">
        <v>17</v>
      </c>
      <c r="M393" s="40">
        <f t="shared" si="33"/>
        <v>8.5</v>
      </c>
      <c r="N393" s="40">
        <f t="shared" ca="1" si="34"/>
        <v>39.5</v>
      </c>
      <c r="O393" s="31" t="s">
        <v>2158</v>
      </c>
      <c r="P393" s="31" t="s">
        <v>2159</v>
      </c>
      <c r="Q393" s="31" t="s">
        <v>134</v>
      </c>
      <c r="R393" s="33">
        <v>44627</v>
      </c>
      <c r="S393" s="32">
        <v>308</v>
      </c>
      <c r="T393" s="34">
        <v>72</v>
      </c>
    </row>
    <row r="394" spans="1:20" x14ac:dyDescent="0.35">
      <c r="A394" s="25">
        <v>393</v>
      </c>
      <c r="B394" s="26" t="s">
        <v>2160</v>
      </c>
      <c r="C394" s="26" t="s">
        <v>2161</v>
      </c>
      <c r="D394" s="26" t="s">
        <v>2162</v>
      </c>
      <c r="E394" s="26" t="s">
        <v>48</v>
      </c>
      <c r="F394" s="26" t="s">
        <v>63</v>
      </c>
      <c r="G394" s="40">
        <v>4523</v>
      </c>
      <c r="H394" s="40">
        <f t="shared" si="30"/>
        <v>30</v>
      </c>
      <c r="I394" s="28">
        <v>44554</v>
      </c>
      <c r="J394" s="38">
        <f t="shared" ca="1" si="31"/>
        <v>15</v>
      </c>
      <c r="K394" s="38">
        <f t="shared" ca="1" si="32"/>
        <v>1</v>
      </c>
      <c r="L394" s="40">
        <v>20</v>
      </c>
      <c r="M394" s="40">
        <f t="shared" si="33"/>
        <v>10</v>
      </c>
      <c r="N394" s="40">
        <f t="shared" ca="1" si="34"/>
        <v>41</v>
      </c>
      <c r="O394" s="26" t="s">
        <v>2163</v>
      </c>
      <c r="P394" s="26" t="s">
        <v>1581</v>
      </c>
      <c r="Q394" s="26" t="s">
        <v>1582</v>
      </c>
      <c r="R394" s="28">
        <v>43153</v>
      </c>
      <c r="S394" s="27">
        <v>2480</v>
      </c>
      <c r="T394" s="29">
        <v>81</v>
      </c>
    </row>
    <row r="395" spans="1:20" x14ac:dyDescent="0.35">
      <c r="A395" s="30">
        <v>394</v>
      </c>
      <c r="B395" s="31" t="s">
        <v>2164</v>
      </c>
      <c r="C395" s="31" t="s">
        <v>2165</v>
      </c>
      <c r="D395" s="31" t="s">
        <v>2166</v>
      </c>
      <c r="E395" s="31" t="s">
        <v>62</v>
      </c>
      <c r="F395" s="31" t="s">
        <v>49</v>
      </c>
      <c r="G395" s="41">
        <v>557</v>
      </c>
      <c r="H395" s="40">
        <f t="shared" si="30"/>
        <v>10</v>
      </c>
      <c r="I395" s="33">
        <v>43887</v>
      </c>
      <c r="J395" s="38">
        <f t="shared" ca="1" si="31"/>
        <v>37</v>
      </c>
      <c r="K395" s="38">
        <f t="shared" ca="1" si="32"/>
        <v>0</v>
      </c>
      <c r="L395" s="41">
        <v>2</v>
      </c>
      <c r="M395" s="40">
        <f t="shared" si="33"/>
        <v>1</v>
      </c>
      <c r="N395" s="40">
        <f t="shared" ca="1" si="34"/>
        <v>11</v>
      </c>
      <c r="O395" s="31" t="s">
        <v>2167</v>
      </c>
      <c r="P395" s="31" t="s">
        <v>2168</v>
      </c>
      <c r="Q395" s="31" t="s">
        <v>2169</v>
      </c>
      <c r="R395" s="33">
        <v>44073</v>
      </c>
      <c r="S395" s="32">
        <v>1983</v>
      </c>
      <c r="T395" s="34">
        <v>33</v>
      </c>
    </row>
    <row r="396" spans="1:20" x14ac:dyDescent="0.35">
      <c r="A396" s="25">
        <v>395</v>
      </c>
      <c r="B396" s="26" t="s">
        <v>2170</v>
      </c>
      <c r="C396" s="26" t="s">
        <v>2171</v>
      </c>
      <c r="D396" s="26" t="s">
        <v>2172</v>
      </c>
      <c r="E396" s="26" t="s">
        <v>62</v>
      </c>
      <c r="F396" s="26" t="s">
        <v>49</v>
      </c>
      <c r="G396" s="40">
        <v>2693</v>
      </c>
      <c r="H396" s="40">
        <f t="shared" si="30"/>
        <v>20</v>
      </c>
      <c r="I396" s="28">
        <v>44549</v>
      </c>
      <c r="J396" s="38">
        <f t="shared" ca="1" si="31"/>
        <v>15</v>
      </c>
      <c r="K396" s="38">
        <f t="shared" ca="1" si="32"/>
        <v>1</v>
      </c>
      <c r="L396" s="40">
        <v>12</v>
      </c>
      <c r="M396" s="40">
        <f t="shared" si="33"/>
        <v>6</v>
      </c>
      <c r="N396" s="40">
        <f t="shared" ca="1" si="34"/>
        <v>27</v>
      </c>
      <c r="O396" s="26" t="s">
        <v>2173</v>
      </c>
      <c r="P396" s="26" t="s">
        <v>2174</v>
      </c>
      <c r="Q396" s="26" t="s">
        <v>2175</v>
      </c>
      <c r="R396" s="28">
        <v>43839</v>
      </c>
      <c r="S396" s="27">
        <v>261</v>
      </c>
      <c r="T396" s="29">
        <v>4</v>
      </c>
    </row>
    <row r="397" spans="1:20" x14ac:dyDescent="0.35">
      <c r="A397" s="30">
        <v>396</v>
      </c>
      <c r="B397" s="31" t="s">
        <v>2176</v>
      </c>
      <c r="C397" s="31" t="s">
        <v>2177</v>
      </c>
      <c r="D397" s="31" t="s">
        <v>2178</v>
      </c>
      <c r="E397" s="31" t="s">
        <v>48</v>
      </c>
      <c r="F397" s="31" t="s">
        <v>49</v>
      </c>
      <c r="G397" s="41">
        <v>983</v>
      </c>
      <c r="H397" s="40">
        <f t="shared" si="30"/>
        <v>10</v>
      </c>
      <c r="I397" s="33">
        <v>43299</v>
      </c>
      <c r="J397" s="38">
        <f t="shared" ca="1" si="31"/>
        <v>56</v>
      </c>
      <c r="K397" s="38">
        <f t="shared" ca="1" si="32"/>
        <v>0</v>
      </c>
      <c r="L397" s="41">
        <v>0</v>
      </c>
      <c r="M397" s="40">
        <f t="shared" si="33"/>
        <v>0</v>
      </c>
      <c r="N397" s="40">
        <f t="shared" ca="1" si="34"/>
        <v>10</v>
      </c>
      <c r="O397" s="31" t="s">
        <v>2179</v>
      </c>
      <c r="P397" s="31" t="s">
        <v>2180</v>
      </c>
      <c r="Q397" s="31" t="s">
        <v>2181</v>
      </c>
      <c r="R397" s="33">
        <v>43228</v>
      </c>
      <c r="S397" s="32">
        <v>4323</v>
      </c>
      <c r="T397" s="34">
        <v>130</v>
      </c>
    </row>
    <row r="398" spans="1:20" x14ac:dyDescent="0.35">
      <c r="A398" s="25">
        <v>397</v>
      </c>
      <c r="B398" s="26" t="s">
        <v>2182</v>
      </c>
      <c r="C398" s="26" t="s">
        <v>2183</v>
      </c>
      <c r="D398" s="26" t="s">
        <v>2184</v>
      </c>
      <c r="E398" s="26" t="s">
        <v>48</v>
      </c>
      <c r="F398" s="26" t="s">
        <v>49</v>
      </c>
      <c r="G398" s="40">
        <v>2572</v>
      </c>
      <c r="H398" s="40">
        <f t="shared" si="30"/>
        <v>20</v>
      </c>
      <c r="I398" s="28">
        <v>44114</v>
      </c>
      <c r="J398" s="38">
        <f t="shared" ca="1" si="31"/>
        <v>29</v>
      </c>
      <c r="K398" s="38">
        <f t="shared" ca="1" si="32"/>
        <v>0</v>
      </c>
      <c r="L398" s="40">
        <v>19</v>
      </c>
      <c r="M398" s="40">
        <f t="shared" si="33"/>
        <v>9.5</v>
      </c>
      <c r="N398" s="40">
        <f t="shared" ca="1" si="34"/>
        <v>29.5</v>
      </c>
      <c r="O398" s="26" t="s">
        <v>610</v>
      </c>
      <c r="P398" s="26" t="s">
        <v>2185</v>
      </c>
      <c r="Q398" s="26" t="s">
        <v>2186</v>
      </c>
      <c r="R398" s="28">
        <v>44479</v>
      </c>
      <c r="S398" s="27">
        <v>4003</v>
      </c>
      <c r="T398" s="29">
        <v>42</v>
      </c>
    </row>
    <row r="399" spans="1:20" x14ac:dyDescent="0.35">
      <c r="A399" s="30">
        <v>398</v>
      </c>
      <c r="B399" s="31" t="s">
        <v>2187</v>
      </c>
      <c r="C399" s="31" t="s">
        <v>2188</v>
      </c>
      <c r="D399" s="31" t="s">
        <v>2189</v>
      </c>
      <c r="E399" s="31" t="s">
        <v>48</v>
      </c>
      <c r="F399" s="31" t="s">
        <v>49</v>
      </c>
      <c r="G399" s="41">
        <v>3683</v>
      </c>
      <c r="H399" s="40">
        <f t="shared" si="30"/>
        <v>30</v>
      </c>
      <c r="I399" s="33">
        <v>43194</v>
      </c>
      <c r="J399" s="38">
        <f t="shared" ca="1" si="31"/>
        <v>60</v>
      </c>
      <c r="K399" s="38">
        <f t="shared" ca="1" si="32"/>
        <v>0</v>
      </c>
      <c r="L399" s="41">
        <v>30</v>
      </c>
      <c r="M399" s="40">
        <f t="shared" si="33"/>
        <v>15</v>
      </c>
      <c r="N399" s="40">
        <f t="shared" ca="1" si="34"/>
        <v>45</v>
      </c>
      <c r="O399" s="31" t="s">
        <v>1479</v>
      </c>
      <c r="P399" s="31" t="s">
        <v>2190</v>
      </c>
      <c r="Q399" s="31" t="s">
        <v>2191</v>
      </c>
      <c r="R399" s="33">
        <v>44584</v>
      </c>
      <c r="S399" s="32">
        <v>3640</v>
      </c>
      <c r="T399" s="34">
        <v>32</v>
      </c>
    </row>
    <row r="400" spans="1:20" x14ac:dyDescent="0.35">
      <c r="A400" s="25">
        <v>399</v>
      </c>
      <c r="B400" s="26" t="s">
        <v>300</v>
      </c>
      <c r="C400" s="26" t="s">
        <v>2192</v>
      </c>
      <c r="D400" s="26" t="s">
        <v>2193</v>
      </c>
      <c r="E400" s="26" t="s">
        <v>62</v>
      </c>
      <c r="F400" s="26" t="s">
        <v>63</v>
      </c>
      <c r="G400" s="40">
        <v>2538</v>
      </c>
      <c r="H400" s="40">
        <f t="shared" si="30"/>
        <v>20</v>
      </c>
      <c r="I400" s="28">
        <v>44658</v>
      </c>
      <c r="J400" s="38">
        <f t="shared" ca="1" si="31"/>
        <v>11</v>
      </c>
      <c r="K400" s="38">
        <f t="shared" ca="1" si="32"/>
        <v>5</v>
      </c>
      <c r="L400" s="40">
        <v>8</v>
      </c>
      <c r="M400" s="40">
        <f t="shared" si="33"/>
        <v>4</v>
      </c>
      <c r="N400" s="40">
        <f t="shared" ca="1" si="34"/>
        <v>29</v>
      </c>
      <c r="O400" s="26" t="s">
        <v>2194</v>
      </c>
      <c r="P400" s="26" t="s">
        <v>2195</v>
      </c>
      <c r="Q400" s="26" t="s">
        <v>2196</v>
      </c>
      <c r="R400" s="28">
        <v>43136</v>
      </c>
      <c r="S400" s="27">
        <v>970</v>
      </c>
      <c r="T400" s="29">
        <v>111</v>
      </c>
    </row>
    <row r="401" spans="1:20" x14ac:dyDescent="0.35">
      <c r="A401" s="30">
        <v>400</v>
      </c>
      <c r="B401" s="31" t="s">
        <v>2197</v>
      </c>
      <c r="C401" s="31" t="s">
        <v>2198</v>
      </c>
      <c r="D401" s="31" t="s">
        <v>2199</v>
      </c>
      <c r="E401" s="31" t="s">
        <v>48</v>
      </c>
      <c r="F401" s="31" t="s">
        <v>49</v>
      </c>
      <c r="G401" s="41">
        <v>2125</v>
      </c>
      <c r="H401" s="40">
        <f t="shared" si="30"/>
        <v>20</v>
      </c>
      <c r="I401" s="33">
        <v>44832</v>
      </c>
      <c r="J401" s="38">
        <f t="shared" ca="1" si="31"/>
        <v>6</v>
      </c>
      <c r="K401" s="38">
        <f t="shared" ca="1" si="32"/>
        <v>10</v>
      </c>
      <c r="L401" s="41">
        <v>17</v>
      </c>
      <c r="M401" s="40">
        <f t="shared" si="33"/>
        <v>8.5</v>
      </c>
      <c r="N401" s="40">
        <f t="shared" ca="1" si="34"/>
        <v>38.5</v>
      </c>
      <c r="O401" s="31" t="s">
        <v>2200</v>
      </c>
      <c r="P401" s="31" t="s">
        <v>344</v>
      </c>
      <c r="Q401" s="31" t="s">
        <v>317</v>
      </c>
      <c r="R401" s="33">
        <v>43258</v>
      </c>
      <c r="S401" s="32">
        <v>3023</v>
      </c>
      <c r="T401" s="34">
        <v>63</v>
      </c>
    </row>
    <row r="402" spans="1:20" x14ac:dyDescent="0.35">
      <c r="A402" s="25">
        <v>401</v>
      </c>
      <c r="B402" s="26" t="s">
        <v>2201</v>
      </c>
      <c r="C402" s="26" t="s">
        <v>2202</v>
      </c>
      <c r="D402" s="26" t="s">
        <v>2203</v>
      </c>
      <c r="E402" s="26" t="s">
        <v>62</v>
      </c>
      <c r="F402" s="26" t="s">
        <v>63</v>
      </c>
      <c r="G402" s="40">
        <v>1625</v>
      </c>
      <c r="H402" s="40">
        <f t="shared" si="30"/>
        <v>20</v>
      </c>
      <c r="I402" s="28">
        <v>44080</v>
      </c>
      <c r="J402" s="38">
        <f t="shared" ca="1" si="31"/>
        <v>30</v>
      </c>
      <c r="K402" s="38">
        <f t="shared" ca="1" si="32"/>
        <v>0</v>
      </c>
      <c r="L402" s="40">
        <v>24</v>
      </c>
      <c r="M402" s="40">
        <f t="shared" si="33"/>
        <v>12</v>
      </c>
      <c r="N402" s="40">
        <f t="shared" ca="1" si="34"/>
        <v>32</v>
      </c>
      <c r="O402" s="26" t="s">
        <v>616</v>
      </c>
      <c r="P402" s="26" t="s">
        <v>2204</v>
      </c>
      <c r="Q402" s="26" t="s">
        <v>2205</v>
      </c>
      <c r="R402" s="28">
        <v>43221</v>
      </c>
      <c r="S402" s="27">
        <v>1431</v>
      </c>
      <c r="T402" s="29">
        <v>53</v>
      </c>
    </row>
    <row r="403" spans="1:20" x14ac:dyDescent="0.35">
      <c r="A403" s="30">
        <v>402</v>
      </c>
      <c r="B403" s="31" t="s">
        <v>2206</v>
      </c>
      <c r="C403" s="31" t="s">
        <v>2207</v>
      </c>
      <c r="D403" s="31" t="s">
        <v>2208</v>
      </c>
      <c r="E403" s="31" t="s">
        <v>48</v>
      </c>
      <c r="F403" s="31" t="s">
        <v>49</v>
      </c>
      <c r="G403" s="41">
        <v>2516</v>
      </c>
      <c r="H403" s="40">
        <f t="shared" si="30"/>
        <v>20</v>
      </c>
      <c r="I403" s="33">
        <v>44591</v>
      </c>
      <c r="J403" s="38">
        <f t="shared" ca="1" si="31"/>
        <v>14</v>
      </c>
      <c r="K403" s="38">
        <f t="shared" ca="1" si="32"/>
        <v>1</v>
      </c>
      <c r="L403" s="41">
        <v>15</v>
      </c>
      <c r="M403" s="40">
        <f t="shared" si="33"/>
        <v>7.5</v>
      </c>
      <c r="N403" s="40">
        <f t="shared" ca="1" si="34"/>
        <v>28.5</v>
      </c>
      <c r="O403" s="31" t="s">
        <v>2209</v>
      </c>
      <c r="P403" s="31" t="s">
        <v>2210</v>
      </c>
      <c r="Q403" s="31" t="s">
        <v>2211</v>
      </c>
      <c r="R403" s="33">
        <v>44742</v>
      </c>
      <c r="S403" s="32">
        <v>553</v>
      </c>
      <c r="T403" s="34">
        <v>237</v>
      </c>
    </row>
    <row r="404" spans="1:20" x14ac:dyDescent="0.35">
      <c r="A404" s="25">
        <v>403</v>
      </c>
      <c r="B404" s="26" t="s">
        <v>2212</v>
      </c>
      <c r="C404" s="26" t="s">
        <v>2213</v>
      </c>
      <c r="D404" s="26" t="s">
        <v>2214</v>
      </c>
      <c r="E404" s="26" t="s">
        <v>62</v>
      </c>
      <c r="F404" s="26" t="s">
        <v>49</v>
      </c>
      <c r="G404" s="40">
        <v>1056</v>
      </c>
      <c r="H404" s="40">
        <f t="shared" si="30"/>
        <v>20</v>
      </c>
      <c r="I404" s="28">
        <v>44275</v>
      </c>
      <c r="J404" s="38">
        <f t="shared" ca="1" si="31"/>
        <v>24</v>
      </c>
      <c r="K404" s="38">
        <f t="shared" ca="1" si="32"/>
        <v>1</v>
      </c>
      <c r="L404" s="40">
        <v>15</v>
      </c>
      <c r="M404" s="40">
        <f t="shared" si="33"/>
        <v>7.5</v>
      </c>
      <c r="N404" s="40">
        <f t="shared" ca="1" si="34"/>
        <v>28.5</v>
      </c>
      <c r="O404" s="26" t="s">
        <v>2215</v>
      </c>
      <c r="P404" s="26" t="s">
        <v>2216</v>
      </c>
      <c r="Q404" s="26" t="s">
        <v>1242</v>
      </c>
      <c r="R404" s="28">
        <v>44337</v>
      </c>
      <c r="S404" s="27">
        <v>487</v>
      </c>
      <c r="T404" s="29">
        <v>216</v>
      </c>
    </row>
    <row r="405" spans="1:20" x14ac:dyDescent="0.35">
      <c r="A405" s="30">
        <v>404</v>
      </c>
      <c r="B405" s="31" t="s">
        <v>2217</v>
      </c>
      <c r="C405" s="31" t="s">
        <v>2218</v>
      </c>
      <c r="D405" s="31" t="s">
        <v>2219</v>
      </c>
      <c r="E405" s="31" t="s">
        <v>62</v>
      </c>
      <c r="F405" s="31" t="s">
        <v>49</v>
      </c>
      <c r="G405" s="41">
        <v>1465</v>
      </c>
      <c r="H405" s="40">
        <f t="shared" si="30"/>
        <v>20</v>
      </c>
      <c r="I405" s="33">
        <v>43533</v>
      </c>
      <c r="J405" s="38">
        <f t="shared" ca="1" si="31"/>
        <v>48</v>
      </c>
      <c r="K405" s="38">
        <f t="shared" ca="1" si="32"/>
        <v>0</v>
      </c>
      <c r="L405" s="41">
        <v>12</v>
      </c>
      <c r="M405" s="40">
        <f t="shared" si="33"/>
        <v>6</v>
      </c>
      <c r="N405" s="40">
        <f t="shared" ca="1" si="34"/>
        <v>26</v>
      </c>
      <c r="O405" s="31" t="s">
        <v>106</v>
      </c>
      <c r="P405" s="31" t="s">
        <v>2220</v>
      </c>
      <c r="Q405" s="31" t="s">
        <v>676</v>
      </c>
      <c r="R405" s="33">
        <v>43155</v>
      </c>
      <c r="S405" s="32">
        <v>361</v>
      </c>
      <c r="T405" s="34">
        <v>2</v>
      </c>
    </row>
    <row r="406" spans="1:20" x14ac:dyDescent="0.35">
      <c r="A406" s="25">
        <v>405</v>
      </c>
      <c r="B406" s="26" t="s">
        <v>2221</v>
      </c>
      <c r="C406" s="26" t="s">
        <v>2222</v>
      </c>
      <c r="D406" s="26" t="s">
        <v>2223</v>
      </c>
      <c r="E406" s="26" t="s">
        <v>62</v>
      </c>
      <c r="F406" s="26" t="s">
        <v>49</v>
      </c>
      <c r="G406" s="40">
        <v>2728</v>
      </c>
      <c r="H406" s="40">
        <f t="shared" si="30"/>
        <v>20</v>
      </c>
      <c r="I406" s="28">
        <v>43220</v>
      </c>
      <c r="J406" s="38">
        <f t="shared" ca="1" si="31"/>
        <v>59</v>
      </c>
      <c r="K406" s="38">
        <f t="shared" ca="1" si="32"/>
        <v>0</v>
      </c>
      <c r="L406" s="40">
        <v>20</v>
      </c>
      <c r="M406" s="40">
        <f t="shared" si="33"/>
        <v>10</v>
      </c>
      <c r="N406" s="40">
        <f t="shared" ca="1" si="34"/>
        <v>30</v>
      </c>
      <c r="O406" s="26" t="s">
        <v>383</v>
      </c>
      <c r="P406" s="26" t="s">
        <v>2224</v>
      </c>
      <c r="Q406" s="26" t="s">
        <v>2225</v>
      </c>
      <c r="R406" s="28">
        <v>44374</v>
      </c>
      <c r="S406" s="27">
        <v>1908</v>
      </c>
      <c r="T406" s="29">
        <v>204</v>
      </c>
    </row>
    <row r="407" spans="1:20" x14ac:dyDescent="0.35">
      <c r="A407" s="30">
        <v>406</v>
      </c>
      <c r="B407" s="31" t="s">
        <v>2226</v>
      </c>
      <c r="C407" s="31" t="s">
        <v>2227</v>
      </c>
      <c r="D407" s="31" t="s">
        <v>2228</v>
      </c>
      <c r="E407" s="31" t="s">
        <v>62</v>
      </c>
      <c r="F407" s="31" t="s">
        <v>49</v>
      </c>
      <c r="G407" s="41">
        <v>807</v>
      </c>
      <c r="H407" s="40">
        <f t="shared" si="30"/>
        <v>10</v>
      </c>
      <c r="I407" s="33">
        <v>44071</v>
      </c>
      <c r="J407" s="38">
        <f t="shared" ca="1" si="31"/>
        <v>31</v>
      </c>
      <c r="K407" s="38">
        <f t="shared" ca="1" si="32"/>
        <v>0</v>
      </c>
      <c r="L407" s="41">
        <v>12</v>
      </c>
      <c r="M407" s="40">
        <f t="shared" si="33"/>
        <v>6</v>
      </c>
      <c r="N407" s="40">
        <f t="shared" ca="1" si="34"/>
        <v>16</v>
      </c>
      <c r="O407" s="31" t="s">
        <v>389</v>
      </c>
      <c r="P407" s="31" t="s">
        <v>2229</v>
      </c>
      <c r="Q407" s="31" t="s">
        <v>2230</v>
      </c>
      <c r="R407" s="33">
        <v>43371</v>
      </c>
      <c r="S407" s="32">
        <v>2256</v>
      </c>
      <c r="T407" s="34">
        <v>95</v>
      </c>
    </row>
    <row r="408" spans="1:20" x14ac:dyDescent="0.35">
      <c r="A408" s="25">
        <v>407</v>
      </c>
      <c r="B408" s="26" t="s">
        <v>2231</v>
      </c>
      <c r="C408" s="26" t="s">
        <v>2232</v>
      </c>
      <c r="D408" s="26" t="s">
        <v>2233</v>
      </c>
      <c r="E408" s="26" t="s">
        <v>48</v>
      </c>
      <c r="F408" s="26" t="s">
        <v>49</v>
      </c>
      <c r="G408" s="40">
        <v>2997</v>
      </c>
      <c r="H408" s="40">
        <f t="shared" si="30"/>
        <v>20</v>
      </c>
      <c r="I408" s="28">
        <v>43766</v>
      </c>
      <c r="J408" s="38">
        <f t="shared" ca="1" si="31"/>
        <v>41</v>
      </c>
      <c r="K408" s="38">
        <f t="shared" ca="1" si="32"/>
        <v>0</v>
      </c>
      <c r="L408" s="40">
        <v>11</v>
      </c>
      <c r="M408" s="40">
        <f t="shared" si="33"/>
        <v>5.5</v>
      </c>
      <c r="N408" s="40">
        <f t="shared" ca="1" si="34"/>
        <v>25.5</v>
      </c>
      <c r="O408" s="26" t="s">
        <v>2234</v>
      </c>
      <c r="P408" s="26" t="s">
        <v>2235</v>
      </c>
      <c r="Q408" s="26" t="s">
        <v>2236</v>
      </c>
      <c r="R408" s="28">
        <v>44473</v>
      </c>
      <c r="S408" s="27">
        <v>982</v>
      </c>
      <c r="T408" s="29">
        <v>122</v>
      </c>
    </row>
    <row r="409" spans="1:20" x14ac:dyDescent="0.35">
      <c r="A409" s="30">
        <v>408</v>
      </c>
      <c r="B409" s="31" t="s">
        <v>2237</v>
      </c>
      <c r="C409" s="31" t="s">
        <v>2238</v>
      </c>
      <c r="D409" s="31" t="s">
        <v>2239</v>
      </c>
      <c r="E409" s="31" t="s">
        <v>62</v>
      </c>
      <c r="F409" s="31" t="s">
        <v>63</v>
      </c>
      <c r="G409" s="41">
        <v>3183</v>
      </c>
      <c r="H409" s="40">
        <f t="shared" si="30"/>
        <v>30</v>
      </c>
      <c r="I409" s="33">
        <v>44460</v>
      </c>
      <c r="J409" s="38">
        <f t="shared" ca="1" si="31"/>
        <v>18</v>
      </c>
      <c r="K409" s="38">
        <f t="shared" ca="1" si="32"/>
        <v>1</v>
      </c>
      <c r="L409" s="41">
        <v>14</v>
      </c>
      <c r="M409" s="40">
        <f t="shared" si="33"/>
        <v>7</v>
      </c>
      <c r="N409" s="40">
        <f t="shared" ca="1" si="34"/>
        <v>38</v>
      </c>
      <c r="O409" s="31" t="s">
        <v>2240</v>
      </c>
      <c r="P409" s="31" t="s">
        <v>2241</v>
      </c>
      <c r="Q409" s="31" t="s">
        <v>2242</v>
      </c>
      <c r="R409" s="33">
        <v>44198</v>
      </c>
      <c r="S409" s="32">
        <v>2019</v>
      </c>
      <c r="T409" s="34">
        <v>60</v>
      </c>
    </row>
    <row r="410" spans="1:20" x14ac:dyDescent="0.35">
      <c r="A410" s="25">
        <v>409</v>
      </c>
      <c r="B410" s="26" t="s">
        <v>2243</v>
      </c>
      <c r="C410" s="26" t="s">
        <v>2244</v>
      </c>
      <c r="D410" s="26" t="s">
        <v>2245</v>
      </c>
      <c r="E410" s="26" t="s">
        <v>62</v>
      </c>
      <c r="F410" s="26" t="s">
        <v>49</v>
      </c>
      <c r="G410" s="40">
        <v>2814</v>
      </c>
      <c r="H410" s="40">
        <f t="shared" si="30"/>
        <v>20</v>
      </c>
      <c r="I410" s="28">
        <v>44855</v>
      </c>
      <c r="J410" s="38">
        <f t="shared" ca="1" si="31"/>
        <v>5</v>
      </c>
      <c r="K410" s="38">
        <f t="shared" ca="1" si="32"/>
        <v>10</v>
      </c>
      <c r="L410" s="40">
        <v>6</v>
      </c>
      <c r="M410" s="40">
        <f t="shared" si="33"/>
        <v>3</v>
      </c>
      <c r="N410" s="40">
        <f t="shared" ca="1" si="34"/>
        <v>33</v>
      </c>
      <c r="O410" s="26" t="s">
        <v>2246</v>
      </c>
      <c r="P410" s="26" t="s">
        <v>2247</v>
      </c>
      <c r="Q410" s="26" t="s">
        <v>2248</v>
      </c>
      <c r="R410" s="28">
        <v>43765</v>
      </c>
      <c r="S410" s="27">
        <v>993</v>
      </c>
      <c r="T410" s="29">
        <v>247</v>
      </c>
    </row>
    <row r="411" spans="1:20" x14ac:dyDescent="0.35">
      <c r="A411" s="30">
        <v>410</v>
      </c>
      <c r="B411" s="31" t="s">
        <v>2249</v>
      </c>
      <c r="C411" s="31" t="s">
        <v>2250</v>
      </c>
      <c r="D411" s="31" t="s">
        <v>2251</v>
      </c>
      <c r="E411" s="31" t="s">
        <v>48</v>
      </c>
      <c r="F411" s="31" t="s">
        <v>49</v>
      </c>
      <c r="G411" s="41">
        <v>556</v>
      </c>
      <c r="H411" s="40">
        <f t="shared" si="30"/>
        <v>10</v>
      </c>
      <c r="I411" s="33">
        <v>44688</v>
      </c>
      <c r="J411" s="38">
        <f t="shared" ca="1" si="31"/>
        <v>10</v>
      </c>
      <c r="K411" s="38">
        <f t="shared" ca="1" si="32"/>
        <v>5</v>
      </c>
      <c r="L411" s="41">
        <v>9</v>
      </c>
      <c r="M411" s="40">
        <f t="shared" si="33"/>
        <v>4.5</v>
      </c>
      <c r="N411" s="40">
        <f t="shared" ca="1" si="34"/>
        <v>19.5</v>
      </c>
      <c r="O411" s="31" t="s">
        <v>2252</v>
      </c>
      <c r="P411" s="31" t="s">
        <v>2253</v>
      </c>
      <c r="Q411" s="31" t="s">
        <v>187</v>
      </c>
      <c r="R411" s="33">
        <v>43560</v>
      </c>
      <c r="S411" s="32">
        <v>1558</v>
      </c>
      <c r="T411" s="34">
        <v>135</v>
      </c>
    </row>
    <row r="412" spans="1:20" x14ac:dyDescent="0.35">
      <c r="A412" s="25">
        <v>411</v>
      </c>
      <c r="B412" s="26" t="s">
        <v>2254</v>
      </c>
      <c r="C412" s="26" t="s">
        <v>2255</v>
      </c>
      <c r="D412" s="26" t="s">
        <v>2256</v>
      </c>
      <c r="E412" s="26" t="s">
        <v>48</v>
      </c>
      <c r="F412" s="26" t="s">
        <v>49</v>
      </c>
      <c r="G412" s="40">
        <v>4794</v>
      </c>
      <c r="H412" s="40">
        <f t="shared" si="30"/>
        <v>30</v>
      </c>
      <c r="I412" s="28">
        <v>44723</v>
      </c>
      <c r="J412" s="38">
        <f t="shared" ca="1" si="31"/>
        <v>9</v>
      </c>
      <c r="K412" s="38">
        <f t="shared" ca="1" si="32"/>
        <v>5</v>
      </c>
      <c r="L412" s="40">
        <v>26</v>
      </c>
      <c r="M412" s="40">
        <f t="shared" si="33"/>
        <v>13</v>
      </c>
      <c r="N412" s="40">
        <f t="shared" ca="1" si="34"/>
        <v>48</v>
      </c>
      <c r="O412" s="26" t="s">
        <v>2257</v>
      </c>
      <c r="P412" s="26" t="s">
        <v>1384</v>
      </c>
      <c r="Q412" s="26" t="s">
        <v>1385</v>
      </c>
      <c r="R412" s="28">
        <v>44099</v>
      </c>
      <c r="S412" s="27">
        <v>571</v>
      </c>
      <c r="T412" s="29">
        <v>213</v>
      </c>
    </row>
    <row r="413" spans="1:20" x14ac:dyDescent="0.35">
      <c r="A413" s="30">
        <v>412</v>
      </c>
      <c r="B413" s="31" t="s">
        <v>2258</v>
      </c>
      <c r="C413" s="31" t="s">
        <v>2259</v>
      </c>
      <c r="D413" s="31" t="s">
        <v>2260</v>
      </c>
      <c r="E413" s="31" t="s">
        <v>62</v>
      </c>
      <c r="F413" s="31" t="s">
        <v>49</v>
      </c>
      <c r="G413" s="41">
        <v>4518</v>
      </c>
      <c r="H413" s="40">
        <f t="shared" si="30"/>
        <v>30</v>
      </c>
      <c r="I413" s="33">
        <v>43211</v>
      </c>
      <c r="J413" s="38">
        <f t="shared" ca="1" si="31"/>
        <v>59</v>
      </c>
      <c r="K413" s="38">
        <f t="shared" ca="1" si="32"/>
        <v>0</v>
      </c>
      <c r="L413" s="41">
        <v>9</v>
      </c>
      <c r="M413" s="40">
        <f t="shared" si="33"/>
        <v>4.5</v>
      </c>
      <c r="N413" s="40">
        <f t="shared" ca="1" si="34"/>
        <v>34.5</v>
      </c>
      <c r="O413" s="31" t="s">
        <v>2261</v>
      </c>
      <c r="P413" s="31" t="s">
        <v>2262</v>
      </c>
      <c r="Q413" s="31" t="s">
        <v>2263</v>
      </c>
      <c r="R413" s="33">
        <v>44483</v>
      </c>
      <c r="S413" s="32">
        <v>3958</v>
      </c>
      <c r="T413" s="34">
        <v>112</v>
      </c>
    </row>
    <row r="414" spans="1:20" x14ac:dyDescent="0.35">
      <c r="A414" s="25">
        <v>413</v>
      </c>
      <c r="B414" s="26" t="s">
        <v>2264</v>
      </c>
      <c r="C414" s="26" t="s">
        <v>2265</v>
      </c>
      <c r="D414" s="26" t="s">
        <v>2266</v>
      </c>
      <c r="E414" s="26" t="s">
        <v>62</v>
      </c>
      <c r="F414" s="26" t="s">
        <v>125</v>
      </c>
      <c r="G414" s="40">
        <v>2197</v>
      </c>
      <c r="H414" s="40">
        <f t="shared" si="30"/>
        <v>20</v>
      </c>
      <c r="I414" s="28">
        <v>43974</v>
      </c>
      <c r="J414" s="38">
        <f t="shared" ca="1" si="31"/>
        <v>34</v>
      </c>
      <c r="K414" s="38">
        <f t="shared" ca="1" si="32"/>
        <v>0</v>
      </c>
      <c r="L414" s="40">
        <v>24</v>
      </c>
      <c r="M414" s="40">
        <f t="shared" si="33"/>
        <v>12</v>
      </c>
      <c r="N414" s="40">
        <f t="shared" ca="1" si="34"/>
        <v>32</v>
      </c>
      <c r="O414" s="26" t="s">
        <v>538</v>
      </c>
      <c r="P414" s="26" t="s">
        <v>2267</v>
      </c>
      <c r="Q414" s="26" t="s">
        <v>2268</v>
      </c>
      <c r="R414" s="28">
        <v>43803</v>
      </c>
      <c r="S414" s="27">
        <v>3061</v>
      </c>
      <c r="T414" s="29">
        <v>5</v>
      </c>
    </row>
    <row r="415" spans="1:20" x14ac:dyDescent="0.35">
      <c r="A415" s="30">
        <v>414</v>
      </c>
      <c r="B415" s="31" t="s">
        <v>2269</v>
      </c>
      <c r="C415" s="31" t="s">
        <v>2270</v>
      </c>
      <c r="D415" s="31" t="s">
        <v>2271</v>
      </c>
      <c r="E415" s="31" t="s">
        <v>48</v>
      </c>
      <c r="F415" s="31" t="s">
        <v>49</v>
      </c>
      <c r="G415" s="41">
        <v>823</v>
      </c>
      <c r="H415" s="40">
        <f t="shared" si="30"/>
        <v>10</v>
      </c>
      <c r="I415" s="33">
        <v>44523</v>
      </c>
      <c r="J415" s="38">
        <f t="shared" ca="1" si="31"/>
        <v>16</v>
      </c>
      <c r="K415" s="38">
        <f t="shared" ca="1" si="32"/>
        <v>1</v>
      </c>
      <c r="L415" s="41">
        <v>19</v>
      </c>
      <c r="M415" s="40">
        <f t="shared" si="33"/>
        <v>9.5</v>
      </c>
      <c r="N415" s="40">
        <f t="shared" ca="1" si="34"/>
        <v>20.5</v>
      </c>
      <c r="O415" s="31" t="s">
        <v>2272</v>
      </c>
      <c r="P415" s="31" t="s">
        <v>2273</v>
      </c>
      <c r="Q415" s="31" t="s">
        <v>980</v>
      </c>
      <c r="R415" s="33">
        <v>43760</v>
      </c>
      <c r="S415" s="32">
        <v>2633</v>
      </c>
      <c r="T415" s="34">
        <v>123</v>
      </c>
    </row>
    <row r="416" spans="1:20" x14ac:dyDescent="0.35">
      <c r="A416" s="25">
        <v>415</v>
      </c>
      <c r="B416" s="26" t="s">
        <v>2274</v>
      </c>
      <c r="C416" s="26" t="s">
        <v>2275</v>
      </c>
      <c r="D416" s="26" t="s">
        <v>2276</v>
      </c>
      <c r="E416" s="26" t="s">
        <v>62</v>
      </c>
      <c r="F416" s="26" t="s">
        <v>49</v>
      </c>
      <c r="G416" s="40">
        <v>2218</v>
      </c>
      <c r="H416" s="40">
        <f t="shared" si="30"/>
        <v>20</v>
      </c>
      <c r="I416" s="28">
        <v>44709</v>
      </c>
      <c r="J416" s="38">
        <f t="shared" ca="1" si="31"/>
        <v>10</v>
      </c>
      <c r="K416" s="38">
        <f t="shared" ca="1" si="32"/>
        <v>5</v>
      </c>
      <c r="L416" s="40">
        <v>30</v>
      </c>
      <c r="M416" s="40">
        <f t="shared" si="33"/>
        <v>15</v>
      </c>
      <c r="N416" s="40">
        <f t="shared" ca="1" si="34"/>
        <v>40</v>
      </c>
      <c r="O416" s="26" t="s">
        <v>2277</v>
      </c>
      <c r="P416" s="26" t="s">
        <v>2278</v>
      </c>
      <c r="Q416" s="26" t="s">
        <v>980</v>
      </c>
      <c r="R416" s="28">
        <v>43117</v>
      </c>
      <c r="S416" s="27">
        <v>3273</v>
      </c>
      <c r="T416" s="29">
        <v>35</v>
      </c>
    </row>
    <row r="417" spans="1:20" x14ac:dyDescent="0.35">
      <c r="A417" s="30">
        <v>416</v>
      </c>
      <c r="B417" s="31" t="s">
        <v>2279</v>
      </c>
      <c r="C417" s="31" t="s">
        <v>2280</v>
      </c>
      <c r="D417" s="31" t="s">
        <v>2281</v>
      </c>
      <c r="E417" s="31" t="s">
        <v>48</v>
      </c>
      <c r="F417" s="31" t="s">
        <v>49</v>
      </c>
      <c r="G417" s="41">
        <v>2008</v>
      </c>
      <c r="H417" s="40">
        <f t="shared" si="30"/>
        <v>20</v>
      </c>
      <c r="I417" s="33">
        <v>44228</v>
      </c>
      <c r="J417" s="38">
        <f t="shared" ca="1" si="31"/>
        <v>26</v>
      </c>
      <c r="K417" s="38">
        <f t="shared" ca="1" si="32"/>
        <v>0</v>
      </c>
      <c r="L417" s="41">
        <v>4</v>
      </c>
      <c r="M417" s="40">
        <f t="shared" si="33"/>
        <v>2</v>
      </c>
      <c r="N417" s="40">
        <f t="shared" ca="1" si="34"/>
        <v>22</v>
      </c>
      <c r="O417" s="31" t="s">
        <v>2282</v>
      </c>
      <c r="P417" s="31" t="s">
        <v>1809</v>
      </c>
      <c r="Q417" s="31" t="s">
        <v>567</v>
      </c>
      <c r="R417" s="33">
        <v>43283</v>
      </c>
      <c r="S417" s="32">
        <v>2305</v>
      </c>
      <c r="T417" s="34">
        <v>65</v>
      </c>
    </row>
    <row r="418" spans="1:20" x14ac:dyDescent="0.35">
      <c r="A418" s="25">
        <v>417</v>
      </c>
      <c r="B418" s="26" t="s">
        <v>2283</v>
      </c>
      <c r="C418" s="26" t="s">
        <v>2284</v>
      </c>
      <c r="D418" s="26" t="s">
        <v>2285</v>
      </c>
      <c r="E418" s="26" t="s">
        <v>62</v>
      </c>
      <c r="F418" s="26" t="s">
        <v>49</v>
      </c>
      <c r="G418" s="40">
        <v>4360</v>
      </c>
      <c r="H418" s="40">
        <f t="shared" si="30"/>
        <v>30</v>
      </c>
      <c r="I418" s="28">
        <v>43109</v>
      </c>
      <c r="J418" s="38">
        <f t="shared" ca="1" si="31"/>
        <v>62</v>
      </c>
      <c r="K418" s="38">
        <f t="shared" ca="1" si="32"/>
        <v>0</v>
      </c>
      <c r="L418" s="40">
        <v>1</v>
      </c>
      <c r="M418" s="40">
        <f t="shared" si="33"/>
        <v>0.5</v>
      </c>
      <c r="N418" s="40">
        <f t="shared" ca="1" si="34"/>
        <v>30.5</v>
      </c>
      <c r="O418" s="26" t="s">
        <v>2286</v>
      </c>
      <c r="P418" s="26" t="s">
        <v>2287</v>
      </c>
      <c r="Q418" s="26" t="s">
        <v>2288</v>
      </c>
      <c r="R418" s="28">
        <v>44450</v>
      </c>
      <c r="S418" s="27">
        <v>3905</v>
      </c>
      <c r="T418" s="29">
        <v>168</v>
      </c>
    </row>
    <row r="419" spans="1:20" x14ac:dyDescent="0.35">
      <c r="A419" s="30">
        <v>418</v>
      </c>
      <c r="B419" s="31" t="s">
        <v>2289</v>
      </c>
      <c r="C419" s="31" t="s">
        <v>2290</v>
      </c>
      <c r="D419" s="31" t="s">
        <v>2291</v>
      </c>
      <c r="E419" s="31" t="s">
        <v>48</v>
      </c>
      <c r="F419" s="31" t="s">
        <v>93</v>
      </c>
      <c r="G419" s="41">
        <v>2213</v>
      </c>
      <c r="H419" s="40">
        <f t="shared" si="30"/>
        <v>20</v>
      </c>
      <c r="I419" s="33">
        <v>44163</v>
      </c>
      <c r="J419" s="38">
        <f t="shared" ca="1" si="31"/>
        <v>28</v>
      </c>
      <c r="K419" s="38">
        <f t="shared" ca="1" si="32"/>
        <v>0</v>
      </c>
      <c r="L419" s="41">
        <v>17</v>
      </c>
      <c r="M419" s="40">
        <f t="shared" si="33"/>
        <v>8.5</v>
      </c>
      <c r="N419" s="40">
        <f t="shared" ca="1" si="34"/>
        <v>28.5</v>
      </c>
      <c r="O419" s="31" t="s">
        <v>2292</v>
      </c>
      <c r="P419" s="31" t="s">
        <v>1156</v>
      </c>
      <c r="Q419" s="31" t="s">
        <v>2293</v>
      </c>
      <c r="R419" s="33">
        <v>43610</v>
      </c>
      <c r="S419" s="32">
        <v>3559</v>
      </c>
      <c r="T419" s="34">
        <v>97</v>
      </c>
    </row>
    <row r="420" spans="1:20" x14ac:dyDescent="0.35">
      <c r="A420" s="25">
        <v>419</v>
      </c>
      <c r="B420" s="26" t="s">
        <v>2294</v>
      </c>
      <c r="C420" s="26" t="s">
        <v>2295</v>
      </c>
      <c r="D420" s="26" t="s">
        <v>2296</v>
      </c>
      <c r="E420" s="26" t="s">
        <v>48</v>
      </c>
      <c r="F420" s="26" t="s">
        <v>49</v>
      </c>
      <c r="G420" s="40">
        <v>4549</v>
      </c>
      <c r="H420" s="40">
        <f t="shared" si="30"/>
        <v>30</v>
      </c>
      <c r="I420" s="28">
        <v>43667</v>
      </c>
      <c r="J420" s="38">
        <f t="shared" ca="1" si="31"/>
        <v>44</v>
      </c>
      <c r="K420" s="38">
        <f t="shared" ca="1" si="32"/>
        <v>0</v>
      </c>
      <c r="L420" s="40">
        <v>0</v>
      </c>
      <c r="M420" s="40">
        <f t="shared" si="33"/>
        <v>0</v>
      </c>
      <c r="N420" s="40">
        <f t="shared" ca="1" si="34"/>
        <v>30</v>
      </c>
      <c r="O420" s="26" t="s">
        <v>2297</v>
      </c>
      <c r="P420" s="26" t="s">
        <v>641</v>
      </c>
      <c r="Q420" s="26" t="s">
        <v>642</v>
      </c>
      <c r="R420" s="28">
        <v>43544</v>
      </c>
      <c r="S420" s="27">
        <v>3659</v>
      </c>
      <c r="T420" s="29">
        <v>250</v>
      </c>
    </row>
    <row r="421" spans="1:20" x14ac:dyDescent="0.35">
      <c r="A421" s="30">
        <v>420</v>
      </c>
      <c r="B421" s="31" t="s">
        <v>2298</v>
      </c>
      <c r="C421" s="31" t="s">
        <v>2299</v>
      </c>
      <c r="D421" s="31" t="s">
        <v>2300</v>
      </c>
      <c r="E421" s="31" t="s">
        <v>48</v>
      </c>
      <c r="F421" s="31" t="s">
        <v>49</v>
      </c>
      <c r="G421" s="41">
        <v>1544</v>
      </c>
      <c r="H421" s="40">
        <f t="shared" si="30"/>
        <v>20</v>
      </c>
      <c r="I421" s="33">
        <v>43510</v>
      </c>
      <c r="J421" s="38">
        <f t="shared" ca="1" si="31"/>
        <v>49</v>
      </c>
      <c r="K421" s="38">
        <f t="shared" ca="1" si="32"/>
        <v>0</v>
      </c>
      <c r="L421" s="41">
        <v>10</v>
      </c>
      <c r="M421" s="40">
        <f t="shared" si="33"/>
        <v>5</v>
      </c>
      <c r="N421" s="40">
        <f t="shared" ca="1" si="34"/>
        <v>25</v>
      </c>
      <c r="O421" s="31" t="s">
        <v>634</v>
      </c>
      <c r="P421" s="31" t="s">
        <v>2301</v>
      </c>
      <c r="Q421" s="31" t="s">
        <v>796</v>
      </c>
      <c r="R421" s="33">
        <v>43149</v>
      </c>
      <c r="S421" s="32">
        <v>674</v>
      </c>
      <c r="T421" s="34">
        <v>178</v>
      </c>
    </row>
    <row r="422" spans="1:20" x14ac:dyDescent="0.35">
      <c r="A422" s="25">
        <v>421</v>
      </c>
      <c r="B422" s="26" t="s">
        <v>1339</v>
      </c>
      <c r="C422" s="26" t="s">
        <v>2302</v>
      </c>
      <c r="D422" s="26" t="s">
        <v>2303</v>
      </c>
      <c r="E422" s="26" t="s">
        <v>48</v>
      </c>
      <c r="F422" s="26" t="s">
        <v>49</v>
      </c>
      <c r="G422" s="40">
        <v>1645</v>
      </c>
      <c r="H422" s="40">
        <f t="shared" si="30"/>
        <v>20</v>
      </c>
      <c r="I422" s="28">
        <v>43989</v>
      </c>
      <c r="J422" s="38">
        <f t="shared" ca="1" si="31"/>
        <v>33</v>
      </c>
      <c r="K422" s="38">
        <f t="shared" ca="1" si="32"/>
        <v>0</v>
      </c>
      <c r="L422" s="40">
        <v>0</v>
      </c>
      <c r="M422" s="40">
        <f t="shared" si="33"/>
        <v>0</v>
      </c>
      <c r="N422" s="40">
        <f t="shared" ca="1" si="34"/>
        <v>20</v>
      </c>
      <c r="O422" s="26" t="s">
        <v>2304</v>
      </c>
      <c r="P422" s="26" t="s">
        <v>725</v>
      </c>
      <c r="Q422" s="26" t="s">
        <v>108</v>
      </c>
      <c r="R422" s="28">
        <v>44498</v>
      </c>
      <c r="S422" s="27">
        <v>3718</v>
      </c>
      <c r="T422" s="29">
        <v>104</v>
      </c>
    </row>
    <row r="423" spans="1:20" x14ac:dyDescent="0.35">
      <c r="A423" s="30">
        <v>422</v>
      </c>
      <c r="B423" s="31" t="s">
        <v>2305</v>
      </c>
      <c r="C423" s="31" t="s">
        <v>2306</v>
      </c>
      <c r="D423" s="31" t="s">
        <v>2307</v>
      </c>
      <c r="E423" s="31" t="s">
        <v>62</v>
      </c>
      <c r="F423" s="31" t="s">
        <v>49</v>
      </c>
      <c r="G423" s="41">
        <v>1201</v>
      </c>
      <c r="H423" s="40">
        <f t="shared" si="30"/>
        <v>20</v>
      </c>
      <c r="I423" s="33">
        <v>44106</v>
      </c>
      <c r="J423" s="38">
        <f t="shared" ca="1" si="31"/>
        <v>30</v>
      </c>
      <c r="K423" s="38">
        <f t="shared" ca="1" si="32"/>
        <v>0</v>
      </c>
      <c r="L423" s="41">
        <v>19</v>
      </c>
      <c r="M423" s="40">
        <f t="shared" si="33"/>
        <v>9.5</v>
      </c>
      <c r="N423" s="40">
        <f t="shared" ca="1" si="34"/>
        <v>29.5</v>
      </c>
      <c r="O423" s="31" t="s">
        <v>2308</v>
      </c>
      <c r="P423" s="31" t="s">
        <v>2309</v>
      </c>
      <c r="Q423" s="31" t="s">
        <v>980</v>
      </c>
      <c r="R423" s="33">
        <v>43636</v>
      </c>
      <c r="S423" s="32">
        <v>1695</v>
      </c>
      <c r="T423" s="34">
        <v>241</v>
      </c>
    </row>
    <row r="424" spans="1:20" x14ac:dyDescent="0.35">
      <c r="A424" s="25">
        <v>423</v>
      </c>
      <c r="B424" s="26" t="s">
        <v>2310</v>
      </c>
      <c r="C424" s="26" t="s">
        <v>2311</v>
      </c>
      <c r="D424" s="26" t="s">
        <v>2312</v>
      </c>
      <c r="E424" s="26" t="s">
        <v>62</v>
      </c>
      <c r="F424" s="26" t="s">
        <v>49</v>
      </c>
      <c r="G424" s="40">
        <v>941</v>
      </c>
      <c r="H424" s="40">
        <f t="shared" si="30"/>
        <v>10</v>
      </c>
      <c r="I424" s="28">
        <v>43925</v>
      </c>
      <c r="J424" s="38">
        <f t="shared" ca="1" si="31"/>
        <v>36</v>
      </c>
      <c r="K424" s="38">
        <f t="shared" ca="1" si="32"/>
        <v>0</v>
      </c>
      <c r="L424" s="40">
        <v>20</v>
      </c>
      <c r="M424" s="40">
        <f t="shared" si="33"/>
        <v>10</v>
      </c>
      <c r="N424" s="40">
        <f t="shared" ca="1" si="34"/>
        <v>20</v>
      </c>
      <c r="O424" s="26" t="s">
        <v>2313</v>
      </c>
      <c r="P424" s="26" t="s">
        <v>2314</v>
      </c>
      <c r="Q424" s="26" t="s">
        <v>1348</v>
      </c>
      <c r="R424" s="28">
        <v>43150</v>
      </c>
      <c r="S424" s="27">
        <v>2071</v>
      </c>
      <c r="T424" s="29">
        <v>250</v>
      </c>
    </row>
    <row r="425" spans="1:20" x14ac:dyDescent="0.35">
      <c r="A425" s="30">
        <v>424</v>
      </c>
      <c r="B425" s="31" t="s">
        <v>2315</v>
      </c>
      <c r="C425" s="31" t="s">
        <v>2316</v>
      </c>
      <c r="D425" s="31" t="s">
        <v>2317</v>
      </c>
      <c r="E425" s="31" t="s">
        <v>62</v>
      </c>
      <c r="F425" s="31" t="s">
        <v>49</v>
      </c>
      <c r="G425" s="41">
        <v>3051</v>
      </c>
      <c r="H425" s="40">
        <f t="shared" si="30"/>
        <v>30</v>
      </c>
      <c r="I425" s="33">
        <v>43324</v>
      </c>
      <c r="J425" s="38">
        <f t="shared" ca="1" si="31"/>
        <v>55</v>
      </c>
      <c r="K425" s="38">
        <f t="shared" ca="1" si="32"/>
        <v>0</v>
      </c>
      <c r="L425" s="41">
        <v>4</v>
      </c>
      <c r="M425" s="40">
        <f t="shared" si="33"/>
        <v>2</v>
      </c>
      <c r="N425" s="40">
        <f t="shared" ca="1" si="34"/>
        <v>32</v>
      </c>
      <c r="O425" s="31" t="s">
        <v>616</v>
      </c>
      <c r="P425" s="31" t="s">
        <v>2318</v>
      </c>
      <c r="Q425" s="31" t="s">
        <v>2319</v>
      </c>
      <c r="R425" s="33">
        <v>43115</v>
      </c>
      <c r="S425" s="32">
        <v>4942</v>
      </c>
      <c r="T425" s="34">
        <v>137</v>
      </c>
    </row>
    <row r="426" spans="1:20" x14ac:dyDescent="0.35">
      <c r="A426" s="25">
        <v>425</v>
      </c>
      <c r="B426" s="26" t="s">
        <v>2320</v>
      </c>
      <c r="C426" s="26" t="s">
        <v>2321</v>
      </c>
      <c r="D426" s="26" t="s">
        <v>2322</v>
      </c>
      <c r="E426" s="26" t="s">
        <v>62</v>
      </c>
      <c r="F426" s="26" t="s">
        <v>125</v>
      </c>
      <c r="G426" s="40">
        <v>3108</v>
      </c>
      <c r="H426" s="40">
        <f t="shared" si="30"/>
        <v>30</v>
      </c>
      <c r="I426" s="28">
        <v>44410</v>
      </c>
      <c r="J426" s="38">
        <f t="shared" ca="1" si="31"/>
        <v>20</v>
      </c>
      <c r="K426" s="38">
        <f t="shared" ca="1" si="32"/>
        <v>1</v>
      </c>
      <c r="L426" s="40">
        <v>20</v>
      </c>
      <c r="M426" s="40">
        <f t="shared" si="33"/>
        <v>10</v>
      </c>
      <c r="N426" s="40">
        <f t="shared" ca="1" si="34"/>
        <v>41</v>
      </c>
      <c r="O426" s="26" t="s">
        <v>2323</v>
      </c>
      <c r="P426" s="26" t="s">
        <v>4917</v>
      </c>
      <c r="Q426" s="26" t="s">
        <v>2324</v>
      </c>
      <c r="R426" s="28">
        <v>43170</v>
      </c>
      <c r="S426" s="27">
        <v>168</v>
      </c>
      <c r="T426" s="29">
        <v>7</v>
      </c>
    </row>
    <row r="427" spans="1:20" x14ac:dyDescent="0.35">
      <c r="A427" s="30">
        <v>426</v>
      </c>
      <c r="B427" s="31" t="s">
        <v>2325</v>
      </c>
      <c r="C427" s="31" t="s">
        <v>2326</v>
      </c>
      <c r="D427" s="31" t="s">
        <v>2327</v>
      </c>
      <c r="E427" s="31" t="s">
        <v>48</v>
      </c>
      <c r="F427" s="31" t="s">
        <v>49</v>
      </c>
      <c r="G427" s="41">
        <v>4718</v>
      </c>
      <c r="H427" s="40">
        <f t="shared" si="30"/>
        <v>30</v>
      </c>
      <c r="I427" s="33">
        <v>44872</v>
      </c>
      <c r="J427" s="38">
        <f t="shared" ca="1" si="31"/>
        <v>4</v>
      </c>
      <c r="K427" s="38">
        <f t="shared" ca="1" si="32"/>
        <v>10</v>
      </c>
      <c r="L427" s="41">
        <v>15</v>
      </c>
      <c r="M427" s="40">
        <f t="shared" si="33"/>
        <v>7.5</v>
      </c>
      <c r="N427" s="40">
        <f t="shared" ca="1" si="34"/>
        <v>47.5</v>
      </c>
      <c r="O427" s="31" t="s">
        <v>100</v>
      </c>
      <c r="P427" s="31" t="s">
        <v>2328</v>
      </c>
      <c r="Q427" s="31" t="s">
        <v>1023</v>
      </c>
      <c r="R427" s="33">
        <v>44343</v>
      </c>
      <c r="S427" s="32">
        <v>3765</v>
      </c>
      <c r="T427" s="34">
        <v>217</v>
      </c>
    </row>
    <row r="428" spans="1:20" x14ac:dyDescent="0.35">
      <c r="A428" s="25">
        <v>427</v>
      </c>
      <c r="B428" s="26" t="s">
        <v>2329</v>
      </c>
      <c r="C428" s="26" t="s">
        <v>2330</v>
      </c>
      <c r="D428" s="26" t="s">
        <v>2331</v>
      </c>
      <c r="E428" s="26" t="s">
        <v>62</v>
      </c>
      <c r="F428" s="26" t="s">
        <v>49</v>
      </c>
      <c r="G428" s="40">
        <v>3201</v>
      </c>
      <c r="H428" s="40">
        <f t="shared" si="30"/>
        <v>30</v>
      </c>
      <c r="I428" s="28">
        <v>43538</v>
      </c>
      <c r="J428" s="38">
        <f t="shared" ca="1" si="31"/>
        <v>48</v>
      </c>
      <c r="K428" s="38">
        <f t="shared" ca="1" si="32"/>
        <v>0</v>
      </c>
      <c r="L428" s="40">
        <v>13</v>
      </c>
      <c r="M428" s="40">
        <f t="shared" si="33"/>
        <v>6.5</v>
      </c>
      <c r="N428" s="40">
        <f t="shared" ca="1" si="34"/>
        <v>36.5</v>
      </c>
      <c r="O428" s="26" t="s">
        <v>2332</v>
      </c>
      <c r="P428" s="26" t="s">
        <v>2333</v>
      </c>
      <c r="Q428" s="26" t="s">
        <v>2334</v>
      </c>
      <c r="R428" s="28">
        <v>44073</v>
      </c>
      <c r="S428" s="27">
        <v>2552</v>
      </c>
      <c r="T428" s="29">
        <v>82</v>
      </c>
    </row>
    <row r="429" spans="1:20" x14ac:dyDescent="0.35">
      <c r="A429" s="30">
        <v>428</v>
      </c>
      <c r="B429" s="31" t="s">
        <v>2335</v>
      </c>
      <c r="C429" s="31" t="s">
        <v>2336</v>
      </c>
      <c r="D429" s="31" t="s">
        <v>2337</v>
      </c>
      <c r="E429" s="31" t="s">
        <v>62</v>
      </c>
      <c r="F429" s="31" t="s">
        <v>49</v>
      </c>
      <c r="G429" s="41">
        <v>1782</v>
      </c>
      <c r="H429" s="40">
        <f t="shared" si="30"/>
        <v>20</v>
      </c>
      <c r="I429" s="33">
        <v>43797</v>
      </c>
      <c r="J429" s="38">
        <f t="shared" ca="1" si="31"/>
        <v>40</v>
      </c>
      <c r="K429" s="38">
        <f t="shared" ca="1" si="32"/>
        <v>0</v>
      </c>
      <c r="L429" s="41">
        <v>8</v>
      </c>
      <c r="M429" s="40">
        <f t="shared" si="33"/>
        <v>4</v>
      </c>
      <c r="N429" s="40">
        <f t="shared" ca="1" si="34"/>
        <v>24</v>
      </c>
      <c r="O429" s="31" t="s">
        <v>2338</v>
      </c>
      <c r="P429" s="31" t="s">
        <v>2339</v>
      </c>
      <c r="Q429" s="31" t="s">
        <v>1918</v>
      </c>
      <c r="R429" s="33">
        <v>44213</v>
      </c>
      <c r="S429" s="32">
        <v>2739</v>
      </c>
      <c r="T429" s="34">
        <v>34</v>
      </c>
    </row>
    <row r="430" spans="1:20" x14ac:dyDescent="0.35">
      <c r="A430" s="25">
        <v>429</v>
      </c>
      <c r="B430" s="26" t="s">
        <v>2340</v>
      </c>
      <c r="C430" s="26" t="s">
        <v>2341</v>
      </c>
      <c r="D430" s="26" t="s">
        <v>2342</v>
      </c>
      <c r="E430" s="26" t="s">
        <v>48</v>
      </c>
      <c r="F430" s="26" t="s">
        <v>49</v>
      </c>
      <c r="G430" s="40">
        <v>1739</v>
      </c>
      <c r="H430" s="40">
        <f t="shared" si="30"/>
        <v>20</v>
      </c>
      <c r="I430" s="28">
        <v>44461</v>
      </c>
      <c r="J430" s="38">
        <f t="shared" ca="1" si="31"/>
        <v>18</v>
      </c>
      <c r="K430" s="38">
        <f t="shared" ca="1" si="32"/>
        <v>1</v>
      </c>
      <c r="L430" s="40">
        <v>12</v>
      </c>
      <c r="M430" s="40">
        <f t="shared" si="33"/>
        <v>6</v>
      </c>
      <c r="N430" s="40">
        <f t="shared" ca="1" si="34"/>
        <v>27</v>
      </c>
      <c r="O430" s="26" t="s">
        <v>2343</v>
      </c>
      <c r="P430" s="26" t="s">
        <v>2344</v>
      </c>
      <c r="Q430" s="26" t="s">
        <v>157</v>
      </c>
      <c r="R430" s="28">
        <v>43671</v>
      </c>
      <c r="S430" s="27">
        <v>770</v>
      </c>
      <c r="T430" s="29">
        <v>103</v>
      </c>
    </row>
    <row r="431" spans="1:20" x14ac:dyDescent="0.35">
      <c r="A431" s="30">
        <v>430</v>
      </c>
      <c r="B431" s="31" t="s">
        <v>2345</v>
      </c>
      <c r="C431" s="31" t="s">
        <v>2346</v>
      </c>
      <c r="D431" s="31" t="s">
        <v>2347</v>
      </c>
      <c r="E431" s="31" t="s">
        <v>62</v>
      </c>
      <c r="F431" s="31" t="s">
        <v>203</v>
      </c>
      <c r="G431" s="41">
        <v>2716</v>
      </c>
      <c r="H431" s="40">
        <f t="shared" si="30"/>
        <v>20</v>
      </c>
      <c r="I431" s="33">
        <v>44470</v>
      </c>
      <c r="J431" s="38">
        <f t="shared" ca="1" si="31"/>
        <v>18</v>
      </c>
      <c r="K431" s="38">
        <f t="shared" ca="1" si="32"/>
        <v>1</v>
      </c>
      <c r="L431" s="41">
        <v>17</v>
      </c>
      <c r="M431" s="40">
        <f t="shared" si="33"/>
        <v>8.5</v>
      </c>
      <c r="N431" s="40">
        <f t="shared" ca="1" si="34"/>
        <v>29.5</v>
      </c>
      <c r="O431" s="31" t="s">
        <v>2348</v>
      </c>
      <c r="P431" s="31" t="s">
        <v>2349</v>
      </c>
      <c r="Q431" s="31" t="s">
        <v>2350</v>
      </c>
      <c r="R431" s="33">
        <v>44145</v>
      </c>
      <c r="S431" s="32">
        <v>1268</v>
      </c>
      <c r="T431" s="34">
        <v>130</v>
      </c>
    </row>
    <row r="432" spans="1:20" x14ac:dyDescent="0.35">
      <c r="A432" s="25">
        <v>431</v>
      </c>
      <c r="B432" s="26" t="s">
        <v>2351</v>
      </c>
      <c r="C432" s="26" t="s">
        <v>2352</v>
      </c>
      <c r="D432" s="26" t="s">
        <v>2353</v>
      </c>
      <c r="E432" s="26" t="s">
        <v>62</v>
      </c>
      <c r="F432" s="26" t="s">
        <v>49</v>
      </c>
      <c r="G432" s="40">
        <v>2952</v>
      </c>
      <c r="H432" s="40">
        <f t="shared" si="30"/>
        <v>20</v>
      </c>
      <c r="I432" s="28">
        <v>44357</v>
      </c>
      <c r="J432" s="38">
        <f t="shared" ca="1" si="31"/>
        <v>21</v>
      </c>
      <c r="K432" s="38">
        <f t="shared" ca="1" si="32"/>
        <v>1</v>
      </c>
      <c r="L432" s="40">
        <v>15</v>
      </c>
      <c r="M432" s="40">
        <f t="shared" si="33"/>
        <v>7.5</v>
      </c>
      <c r="N432" s="40">
        <f t="shared" ca="1" si="34"/>
        <v>28.5</v>
      </c>
      <c r="O432" s="26" t="s">
        <v>2354</v>
      </c>
      <c r="P432" s="26" t="s">
        <v>605</v>
      </c>
      <c r="Q432" s="26" t="s">
        <v>606</v>
      </c>
      <c r="R432" s="28">
        <v>44915</v>
      </c>
      <c r="S432" s="27">
        <v>621</v>
      </c>
      <c r="T432" s="29">
        <v>188</v>
      </c>
    </row>
    <row r="433" spans="1:20" x14ac:dyDescent="0.35">
      <c r="A433" s="30">
        <v>432</v>
      </c>
      <c r="B433" s="31" t="s">
        <v>2355</v>
      </c>
      <c r="C433" s="31" t="s">
        <v>2356</v>
      </c>
      <c r="D433" s="31" t="s">
        <v>2357</v>
      </c>
      <c r="E433" s="31" t="s">
        <v>62</v>
      </c>
      <c r="F433" s="31" t="s">
        <v>49</v>
      </c>
      <c r="G433" s="41">
        <v>2083</v>
      </c>
      <c r="H433" s="40">
        <f t="shared" si="30"/>
        <v>20</v>
      </c>
      <c r="I433" s="33">
        <v>44878</v>
      </c>
      <c r="J433" s="38">
        <f t="shared" ca="1" si="31"/>
        <v>4</v>
      </c>
      <c r="K433" s="38">
        <f t="shared" ca="1" si="32"/>
        <v>10</v>
      </c>
      <c r="L433" s="41">
        <v>30</v>
      </c>
      <c r="M433" s="40">
        <f t="shared" si="33"/>
        <v>15</v>
      </c>
      <c r="N433" s="40">
        <f t="shared" ca="1" si="34"/>
        <v>45</v>
      </c>
      <c r="O433" s="31" t="s">
        <v>2358</v>
      </c>
      <c r="P433" s="31" t="s">
        <v>2359</v>
      </c>
      <c r="Q433" s="31" t="s">
        <v>2248</v>
      </c>
      <c r="R433" s="33">
        <v>44596</v>
      </c>
      <c r="S433" s="32">
        <v>257</v>
      </c>
      <c r="T433" s="34">
        <v>244</v>
      </c>
    </row>
    <row r="434" spans="1:20" x14ac:dyDescent="0.35">
      <c r="A434" s="25">
        <v>433</v>
      </c>
      <c r="B434" s="26" t="s">
        <v>2360</v>
      </c>
      <c r="C434" s="26" t="s">
        <v>2361</v>
      </c>
      <c r="D434" s="26" t="s">
        <v>2362</v>
      </c>
      <c r="E434" s="26" t="s">
        <v>48</v>
      </c>
      <c r="F434" s="26" t="s">
        <v>203</v>
      </c>
      <c r="G434" s="40">
        <v>4244</v>
      </c>
      <c r="H434" s="40">
        <f t="shared" si="30"/>
        <v>30</v>
      </c>
      <c r="I434" s="28">
        <v>44133</v>
      </c>
      <c r="J434" s="38">
        <f t="shared" ca="1" si="31"/>
        <v>29</v>
      </c>
      <c r="K434" s="38">
        <f t="shared" ca="1" si="32"/>
        <v>0</v>
      </c>
      <c r="L434" s="40">
        <v>4</v>
      </c>
      <c r="M434" s="40">
        <f t="shared" si="33"/>
        <v>2</v>
      </c>
      <c r="N434" s="40">
        <f t="shared" ca="1" si="34"/>
        <v>32</v>
      </c>
      <c r="O434" s="26" t="s">
        <v>2363</v>
      </c>
      <c r="P434" s="26" t="s">
        <v>2364</v>
      </c>
      <c r="Q434" s="26" t="s">
        <v>2365</v>
      </c>
      <c r="R434" s="28">
        <v>44075</v>
      </c>
      <c r="S434" s="27">
        <v>1094</v>
      </c>
      <c r="T434" s="29">
        <v>87</v>
      </c>
    </row>
    <row r="435" spans="1:20" x14ac:dyDescent="0.35">
      <c r="A435" s="30">
        <v>434</v>
      </c>
      <c r="B435" s="31" t="s">
        <v>2366</v>
      </c>
      <c r="C435" s="31" t="s">
        <v>2367</v>
      </c>
      <c r="D435" s="31" t="s">
        <v>2368</v>
      </c>
      <c r="E435" s="31" t="s">
        <v>48</v>
      </c>
      <c r="F435" s="31" t="s">
        <v>49</v>
      </c>
      <c r="G435" s="41">
        <v>4432</v>
      </c>
      <c r="H435" s="40">
        <f t="shared" si="30"/>
        <v>30</v>
      </c>
      <c r="I435" s="33">
        <v>43706</v>
      </c>
      <c r="J435" s="38">
        <f t="shared" ca="1" si="31"/>
        <v>43</v>
      </c>
      <c r="K435" s="38">
        <f t="shared" ca="1" si="32"/>
        <v>0</v>
      </c>
      <c r="L435" s="41">
        <v>24</v>
      </c>
      <c r="M435" s="40">
        <f t="shared" si="33"/>
        <v>12</v>
      </c>
      <c r="N435" s="40">
        <f t="shared" ca="1" si="34"/>
        <v>42</v>
      </c>
      <c r="O435" s="31" t="s">
        <v>2369</v>
      </c>
      <c r="P435" s="31" t="s">
        <v>2370</v>
      </c>
      <c r="Q435" s="31" t="s">
        <v>2371</v>
      </c>
      <c r="R435" s="33">
        <v>43901</v>
      </c>
      <c r="S435" s="32">
        <v>1204</v>
      </c>
      <c r="T435" s="34">
        <v>28</v>
      </c>
    </row>
    <row r="436" spans="1:20" x14ac:dyDescent="0.35">
      <c r="A436" s="25">
        <v>435</v>
      </c>
      <c r="B436" s="26" t="s">
        <v>2372</v>
      </c>
      <c r="C436" s="26" t="s">
        <v>2373</v>
      </c>
      <c r="D436" s="26" t="s">
        <v>2374</v>
      </c>
      <c r="E436" s="26" t="s">
        <v>48</v>
      </c>
      <c r="F436" s="26" t="s">
        <v>49</v>
      </c>
      <c r="G436" s="40">
        <v>1718</v>
      </c>
      <c r="H436" s="40">
        <f t="shared" si="30"/>
        <v>20</v>
      </c>
      <c r="I436" s="28">
        <v>44922</v>
      </c>
      <c r="J436" s="38">
        <f t="shared" ca="1" si="31"/>
        <v>3</v>
      </c>
      <c r="K436" s="38">
        <f t="shared" ca="1" si="32"/>
        <v>20</v>
      </c>
      <c r="L436" s="40">
        <v>30</v>
      </c>
      <c r="M436" s="40">
        <f t="shared" si="33"/>
        <v>15</v>
      </c>
      <c r="N436" s="40">
        <f t="shared" ca="1" si="34"/>
        <v>55</v>
      </c>
      <c r="O436" s="26" t="s">
        <v>2375</v>
      </c>
      <c r="P436" s="26" t="s">
        <v>1732</v>
      </c>
      <c r="Q436" s="26" t="s">
        <v>1733</v>
      </c>
      <c r="R436" s="28">
        <v>43236</v>
      </c>
      <c r="S436" s="27">
        <v>27</v>
      </c>
      <c r="T436" s="29">
        <v>132</v>
      </c>
    </row>
    <row r="437" spans="1:20" x14ac:dyDescent="0.35">
      <c r="A437" s="30">
        <v>436</v>
      </c>
      <c r="B437" s="31" t="s">
        <v>2376</v>
      </c>
      <c r="C437" s="31" t="s">
        <v>2377</v>
      </c>
      <c r="D437" s="31" t="s">
        <v>2378</v>
      </c>
      <c r="E437" s="31" t="s">
        <v>62</v>
      </c>
      <c r="F437" s="31" t="s">
        <v>49</v>
      </c>
      <c r="G437" s="41">
        <v>3962</v>
      </c>
      <c r="H437" s="40">
        <f t="shared" si="30"/>
        <v>30</v>
      </c>
      <c r="I437" s="33">
        <v>44897</v>
      </c>
      <c r="J437" s="38">
        <f t="shared" ca="1" si="31"/>
        <v>4</v>
      </c>
      <c r="K437" s="38">
        <f t="shared" ca="1" si="32"/>
        <v>10</v>
      </c>
      <c r="L437" s="41">
        <v>25</v>
      </c>
      <c r="M437" s="40">
        <f t="shared" si="33"/>
        <v>12.5</v>
      </c>
      <c r="N437" s="40">
        <f t="shared" ca="1" si="34"/>
        <v>52.5</v>
      </c>
      <c r="O437" s="31" t="s">
        <v>2379</v>
      </c>
      <c r="P437" s="31" t="s">
        <v>2380</v>
      </c>
      <c r="Q437" s="31" t="s">
        <v>2381</v>
      </c>
      <c r="R437" s="33">
        <v>43504</v>
      </c>
      <c r="S437" s="32">
        <v>908</v>
      </c>
      <c r="T437" s="34">
        <v>120</v>
      </c>
    </row>
    <row r="438" spans="1:20" x14ac:dyDescent="0.35">
      <c r="A438" s="25">
        <v>437</v>
      </c>
      <c r="B438" s="26" t="s">
        <v>2382</v>
      </c>
      <c r="C438" s="26" t="s">
        <v>2383</v>
      </c>
      <c r="D438" s="26" t="s">
        <v>2384</v>
      </c>
      <c r="E438" s="26" t="s">
        <v>62</v>
      </c>
      <c r="F438" s="26" t="s">
        <v>203</v>
      </c>
      <c r="G438" s="40">
        <v>1594</v>
      </c>
      <c r="H438" s="40">
        <f t="shared" si="30"/>
        <v>20</v>
      </c>
      <c r="I438" s="28">
        <v>44323</v>
      </c>
      <c r="J438" s="38">
        <f t="shared" ca="1" si="31"/>
        <v>22</v>
      </c>
      <c r="K438" s="38">
        <f t="shared" ca="1" si="32"/>
        <v>1</v>
      </c>
      <c r="L438" s="40">
        <v>20</v>
      </c>
      <c r="M438" s="40">
        <f t="shared" si="33"/>
        <v>10</v>
      </c>
      <c r="N438" s="40">
        <f t="shared" ca="1" si="34"/>
        <v>31</v>
      </c>
      <c r="O438" s="26" t="s">
        <v>132</v>
      </c>
      <c r="P438" s="26" t="s">
        <v>2385</v>
      </c>
      <c r="Q438" s="26" t="s">
        <v>2386</v>
      </c>
      <c r="R438" s="28">
        <v>43748</v>
      </c>
      <c r="S438" s="27">
        <v>4014</v>
      </c>
      <c r="T438" s="29">
        <v>221</v>
      </c>
    </row>
    <row r="439" spans="1:20" x14ac:dyDescent="0.35">
      <c r="A439" s="30">
        <v>438</v>
      </c>
      <c r="B439" s="31" t="s">
        <v>2387</v>
      </c>
      <c r="C439" s="31" t="s">
        <v>2388</v>
      </c>
      <c r="D439" s="31" t="s">
        <v>2389</v>
      </c>
      <c r="E439" s="31" t="s">
        <v>62</v>
      </c>
      <c r="F439" s="31" t="s">
        <v>49</v>
      </c>
      <c r="G439" s="41">
        <v>1013</v>
      </c>
      <c r="H439" s="40">
        <f t="shared" si="30"/>
        <v>20</v>
      </c>
      <c r="I439" s="33">
        <v>43469</v>
      </c>
      <c r="J439" s="38">
        <f t="shared" ca="1" si="31"/>
        <v>51</v>
      </c>
      <c r="K439" s="38">
        <f t="shared" ca="1" si="32"/>
        <v>0</v>
      </c>
      <c r="L439" s="41">
        <v>15</v>
      </c>
      <c r="M439" s="40">
        <f t="shared" si="33"/>
        <v>7.5</v>
      </c>
      <c r="N439" s="40">
        <f t="shared" ca="1" si="34"/>
        <v>27.5</v>
      </c>
      <c r="O439" s="31" t="s">
        <v>2390</v>
      </c>
      <c r="P439" s="31" t="s">
        <v>1723</v>
      </c>
      <c r="Q439" s="31" t="s">
        <v>1724</v>
      </c>
      <c r="R439" s="33">
        <v>44805</v>
      </c>
      <c r="S439" s="32">
        <v>4617</v>
      </c>
      <c r="T439" s="34">
        <v>185</v>
      </c>
    </row>
    <row r="440" spans="1:20" x14ac:dyDescent="0.35">
      <c r="A440" s="25">
        <v>439</v>
      </c>
      <c r="B440" s="26" t="s">
        <v>2391</v>
      </c>
      <c r="C440" s="26" t="s">
        <v>2392</v>
      </c>
      <c r="D440" s="26" t="s">
        <v>2393</v>
      </c>
      <c r="E440" s="26" t="s">
        <v>62</v>
      </c>
      <c r="F440" s="26" t="s">
        <v>49</v>
      </c>
      <c r="G440" s="40">
        <v>4167</v>
      </c>
      <c r="H440" s="40">
        <f t="shared" si="30"/>
        <v>30</v>
      </c>
      <c r="I440" s="28">
        <v>43887</v>
      </c>
      <c r="J440" s="38">
        <f t="shared" ca="1" si="31"/>
        <v>37</v>
      </c>
      <c r="K440" s="38">
        <f t="shared" ca="1" si="32"/>
        <v>0</v>
      </c>
      <c r="L440" s="40">
        <v>28</v>
      </c>
      <c r="M440" s="40">
        <f t="shared" si="33"/>
        <v>14</v>
      </c>
      <c r="N440" s="40">
        <f t="shared" ca="1" si="34"/>
        <v>44</v>
      </c>
      <c r="O440" s="26" t="s">
        <v>173</v>
      </c>
      <c r="P440" s="26" t="s">
        <v>156</v>
      </c>
      <c r="Q440" s="26" t="s">
        <v>157</v>
      </c>
      <c r="R440" s="28">
        <v>44264</v>
      </c>
      <c r="S440" s="27">
        <v>1241</v>
      </c>
      <c r="T440" s="29">
        <v>17</v>
      </c>
    </row>
    <row r="441" spans="1:20" x14ac:dyDescent="0.35">
      <c r="A441" s="30">
        <v>440</v>
      </c>
      <c r="B441" s="31" t="s">
        <v>2394</v>
      </c>
      <c r="C441" s="31" t="s">
        <v>2395</v>
      </c>
      <c r="D441" s="31" t="s">
        <v>2396</v>
      </c>
      <c r="E441" s="31" t="s">
        <v>62</v>
      </c>
      <c r="F441" s="31" t="s">
        <v>49</v>
      </c>
      <c r="G441" s="41">
        <v>3481</v>
      </c>
      <c r="H441" s="40">
        <f t="shared" si="30"/>
        <v>30</v>
      </c>
      <c r="I441" s="33">
        <v>43591</v>
      </c>
      <c r="J441" s="38">
        <f t="shared" ca="1" si="31"/>
        <v>46</v>
      </c>
      <c r="K441" s="38">
        <f t="shared" ca="1" si="32"/>
        <v>0</v>
      </c>
      <c r="L441" s="41">
        <v>3</v>
      </c>
      <c r="M441" s="40">
        <f t="shared" si="33"/>
        <v>1.5</v>
      </c>
      <c r="N441" s="40">
        <f t="shared" ca="1" si="34"/>
        <v>31.5</v>
      </c>
      <c r="O441" s="31" t="s">
        <v>2397</v>
      </c>
      <c r="P441" s="31" t="s">
        <v>827</v>
      </c>
      <c r="Q441" s="31" t="s">
        <v>828</v>
      </c>
      <c r="R441" s="33">
        <v>43138</v>
      </c>
      <c r="S441" s="32">
        <v>3191</v>
      </c>
      <c r="T441" s="34">
        <v>43</v>
      </c>
    </row>
    <row r="442" spans="1:20" x14ac:dyDescent="0.35">
      <c r="A442" s="25">
        <v>441</v>
      </c>
      <c r="B442" s="26" t="s">
        <v>2398</v>
      </c>
      <c r="C442" s="26" t="s">
        <v>2399</v>
      </c>
      <c r="D442" s="26" t="s">
        <v>2400</v>
      </c>
      <c r="E442" s="26" t="s">
        <v>48</v>
      </c>
      <c r="F442" s="26" t="s">
        <v>49</v>
      </c>
      <c r="G442" s="40">
        <v>2925</v>
      </c>
      <c r="H442" s="40">
        <f t="shared" si="30"/>
        <v>20</v>
      </c>
      <c r="I442" s="28">
        <v>44907</v>
      </c>
      <c r="J442" s="38">
        <f t="shared" ca="1" si="31"/>
        <v>3</v>
      </c>
      <c r="K442" s="38">
        <f t="shared" ca="1" si="32"/>
        <v>20</v>
      </c>
      <c r="L442" s="40">
        <v>3</v>
      </c>
      <c r="M442" s="40">
        <f t="shared" si="33"/>
        <v>1.5</v>
      </c>
      <c r="N442" s="40">
        <f t="shared" ca="1" si="34"/>
        <v>41.5</v>
      </c>
      <c r="O442" s="26" t="s">
        <v>610</v>
      </c>
      <c r="P442" s="26" t="s">
        <v>2401</v>
      </c>
      <c r="Q442" s="26" t="s">
        <v>980</v>
      </c>
      <c r="R442" s="28">
        <v>43804</v>
      </c>
      <c r="S442" s="27">
        <v>3741</v>
      </c>
      <c r="T442" s="29">
        <v>112</v>
      </c>
    </row>
    <row r="443" spans="1:20" x14ac:dyDescent="0.35">
      <c r="A443" s="30">
        <v>442</v>
      </c>
      <c r="B443" s="31" t="s">
        <v>2402</v>
      </c>
      <c r="C443" s="31" t="s">
        <v>2403</v>
      </c>
      <c r="D443" s="31" t="s">
        <v>2404</v>
      </c>
      <c r="E443" s="31" t="s">
        <v>48</v>
      </c>
      <c r="F443" s="31" t="s">
        <v>49</v>
      </c>
      <c r="G443" s="41">
        <v>3528</v>
      </c>
      <c r="H443" s="40">
        <f t="shared" si="30"/>
        <v>30</v>
      </c>
      <c r="I443" s="33">
        <v>43872</v>
      </c>
      <c r="J443" s="38">
        <f t="shared" ca="1" si="31"/>
        <v>37</v>
      </c>
      <c r="K443" s="38">
        <f t="shared" ca="1" si="32"/>
        <v>0</v>
      </c>
      <c r="L443" s="41">
        <v>28</v>
      </c>
      <c r="M443" s="40">
        <f t="shared" si="33"/>
        <v>14</v>
      </c>
      <c r="N443" s="40">
        <f t="shared" ca="1" si="34"/>
        <v>44</v>
      </c>
      <c r="O443" s="31" t="s">
        <v>2405</v>
      </c>
      <c r="P443" s="31" t="s">
        <v>2406</v>
      </c>
      <c r="Q443" s="31" t="s">
        <v>2407</v>
      </c>
      <c r="R443" s="33">
        <v>44232</v>
      </c>
      <c r="S443" s="32">
        <v>2964</v>
      </c>
      <c r="T443" s="34">
        <v>131</v>
      </c>
    </row>
    <row r="444" spans="1:20" x14ac:dyDescent="0.35">
      <c r="A444" s="25">
        <v>443</v>
      </c>
      <c r="B444" s="26" t="s">
        <v>2408</v>
      </c>
      <c r="C444" s="26" t="s">
        <v>2409</v>
      </c>
      <c r="D444" s="26" t="s">
        <v>2410</v>
      </c>
      <c r="E444" s="26" t="s">
        <v>48</v>
      </c>
      <c r="F444" s="26" t="s">
        <v>63</v>
      </c>
      <c r="G444" s="40">
        <v>4384</v>
      </c>
      <c r="H444" s="40">
        <f t="shared" si="30"/>
        <v>30</v>
      </c>
      <c r="I444" s="28">
        <v>43104</v>
      </c>
      <c r="J444" s="38">
        <f t="shared" ca="1" si="31"/>
        <v>63</v>
      </c>
      <c r="K444" s="38">
        <f t="shared" ca="1" si="32"/>
        <v>0</v>
      </c>
      <c r="L444" s="40">
        <v>22</v>
      </c>
      <c r="M444" s="40">
        <f t="shared" si="33"/>
        <v>11</v>
      </c>
      <c r="N444" s="40">
        <f t="shared" ca="1" si="34"/>
        <v>41</v>
      </c>
      <c r="O444" s="26" t="s">
        <v>2411</v>
      </c>
      <c r="P444" s="26" t="s">
        <v>2412</v>
      </c>
      <c r="Q444" s="26" t="s">
        <v>2413</v>
      </c>
      <c r="R444" s="28">
        <v>43888</v>
      </c>
      <c r="S444" s="27">
        <v>1851</v>
      </c>
      <c r="T444" s="29">
        <v>176</v>
      </c>
    </row>
    <row r="445" spans="1:20" x14ac:dyDescent="0.35">
      <c r="A445" s="30">
        <v>444</v>
      </c>
      <c r="B445" s="31" t="s">
        <v>2414</v>
      </c>
      <c r="C445" s="31" t="s">
        <v>2415</v>
      </c>
      <c r="D445" s="31" t="s">
        <v>2416</v>
      </c>
      <c r="E445" s="31" t="s">
        <v>48</v>
      </c>
      <c r="F445" s="31" t="s">
        <v>49</v>
      </c>
      <c r="G445" s="41">
        <v>3282</v>
      </c>
      <c r="H445" s="40">
        <f t="shared" si="30"/>
        <v>30</v>
      </c>
      <c r="I445" s="33">
        <v>44057</v>
      </c>
      <c r="J445" s="38">
        <f t="shared" ca="1" si="31"/>
        <v>31</v>
      </c>
      <c r="K445" s="38">
        <f t="shared" ca="1" si="32"/>
        <v>0</v>
      </c>
      <c r="L445" s="41">
        <v>23</v>
      </c>
      <c r="M445" s="40">
        <f t="shared" si="33"/>
        <v>11.5</v>
      </c>
      <c r="N445" s="40">
        <f t="shared" ca="1" si="34"/>
        <v>41.5</v>
      </c>
      <c r="O445" s="31" t="s">
        <v>2417</v>
      </c>
      <c r="P445" s="31" t="s">
        <v>2418</v>
      </c>
      <c r="Q445" s="31" t="s">
        <v>951</v>
      </c>
      <c r="R445" s="33">
        <v>43757</v>
      </c>
      <c r="S445" s="32">
        <v>1321</v>
      </c>
      <c r="T445" s="34">
        <v>4</v>
      </c>
    </row>
    <row r="446" spans="1:20" x14ac:dyDescent="0.35">
      <c r="A446" s="25">
        <v>445</v>
      </c>
      <c r="B446" s="26" t="s">
        <v>2419</v>
      </c>
      <c r="C446" s="26" t="s">
        <v>2420</v>
      </c>
      <c r="D446" s="26" t="s">
        <v>2421</v>
      </c>
      <c r="E446" s="26" t="s">
        <v>48</v>
      </c>
      <c r="F446" s="26" t="s">
        <v>49</v>
      </c>
      <c r="G446" s="40">
        <v>3463</v>
      </c>
      <c r="H446" s="40">
        <f t="shared" si="30"/>
        <v>30</v>
      </c>
      <c r="I446" s="28">
        <v>44553</v>
      </c>
      <c r="J446" s="38">
        <f t="shared" ca="1" si="31"/>
        <v>15</v>
      </c>
      <c r="K446" s="38">
        <f t="shared" ca="1" si="32"/>
        <v>1</v>
      </c>
      <c r="L446" s="40">
        <v>23</v>
      </c>
      <c r="M446" s="40">
        <f t="shared" si="33"/>
        <v>11.5</v>
      </c>
      <c r="N446" s="40">
        <f t="shared" ca="1" si="34"/>
        <v>42.5</v>
      </c>
      <c r="O446" s="26" t="s">
        <v>2422</v>
      </c>
      <c r="P446" s="26" t="s">
        <v>2423</v>
      </c>
      <c r="Q446" s="26" t="s">
        <v>2424</v>
      </c>
      <c r="R446" s="28">
        <v>44785</v>
      </c>
      <c r="S446" s="27">
        <v>1972</v>
      </c>
      <c r="T446" s="29">
        <v>63</v>
      </c>
    </row>
    <row r="447" spans="1:20" x14ac:dyDescent="0.35">
      <c r="A447" s="30">
        <v>446</v>
      </c>
      <c r="B447" s="31" t="s">
        <v>2425</v>
      </c>
      <c r="C447" s="31" t="s">
        <v>2426</v>
      </c>
      <c r="D447" s="31" t="s">
        <v>2427</v>
      </c>
      <c r="E447" s="31" t="s">
        <v>62</v>
      </c>
      <c r="F447" s="31" t="s">
        <v>49</v>
      </c>
      <c r="G447" s="41">
        <v>2048</v>
      </c>
      <c r="H447" s="40">
        <f t="shared" si="30"/>
        <v>20</v>
      </c>
      <c r="I447" s="33">
        <v>43413</v>
      </c>
      <c r="J447" s="38">
        <f t="shared" ca="1" si="31"/>
        <v>52</v>
      </c>
      <c r="K447" s="38">
        <f t="shared" ca="1" si="32"/>
        <v>0</v>
      </c>
      <c r="L447" s="41">
        <v>0</v>
      </c>
      <c r="M447" s="40">
        <f t="shared" si="33"/>
        <v>0</v>
      </c>
      <c r="N447" s="40">
        <f t="shared" ca="1" si="34"/>
        <v>20</v>
      </c>
      <c r="O447" s="31" t="s">
        <v>2428</v>
      </c>
      <c r="P447" s="31" t="s">
        <v>57</v>
      </c>
      <c r="Q447" s="31" t="s">
        <v>58</v>
      </c>
      <c r="R447" s="33">
        <v>44564</v>
      </c>
      <c r="S447" s="32">
        <v>1079</v>
      </c>
      <c r="T447" s="34">
        <v>167</v>
      </c>
    </row>
    <row r="448" spans="1:20" x14ac:dyDescent="0.35">
      <c r="A448" s="25">
        <v>447</v>
      </c>
      <c r="B448" s="26" t="s">
        <v>2429</v>
      </c>
      <c r="C448" s="26" t="s">
        <v>2430</v>
      </c>
      <c r="D448" s="26" t="s">
        <v>2431</v>
      </c>
      <c r="E448" s="26" t="s">
        <v>62</v>
      </c>
      <c r="F448" s="26" t="s">
        <v>63</v>
      </c>
      <c r="G448" s="40">
        <v>41</v>
      </c>
      <c r="H448" s="40">
        <f t="shared" si="30"/>
        <v>1</v>
      </c>
      <c r="I448" s="28">
        <v>44292</v>
      </c>
      <c r="J448" s="38">
        <f t="shared" ca="1" si="31"/>
        <v>23</v>
      </c>
      <c r="K448" s="38">
        <f t="shared" ca="1" si="32"/>
        <v>1</v>
      </c>
      <c r="L448" s="40">
        <v>15</v>
      </c>
      <c r="M448" s="40">
        <f t="shared" si="33"/>
        <v>7.5</v>
      </c>
      <c r="N448" s="40">
        <f t="shared" ca="1" si="34"/>
        <v>9.5</v>
      </c>
      <c r="O448" s="26" t="s">
        <v>2432</v>
      </c>
      <c r="P448" s="26" t="s">
        <v>2433</v>
      </c>
      <c r="Q448" s="26" t="s">
        <v>2434</v>
      </c>
      <c r="R448" s="28">
        <v>44902</v>
      </c>
      <c r="S448" s="27">
        <v>3422</v>
      </c>
      <c r="T448" s="29">
        <v>171</v>
      </c>
    </row>
    <row r="449" spans="1:20" x14ac:dyDescent="0.35">
      <c r="A449" s="30">
        <v>448</v>
      </c>
      <c r="B449" s="31" t="s">
        <v>2435</v>
      </c>
      <c r="C449" s="31" t="s">
        <v>2436</v>
      </c>
      <c r="D449" s="31" t="s">
        <v>2437</v>
      </c>
      <c r="E449" s="31" t="s">
        <v>48</v>
      </c>
      <c r="F449" s="31" t="s">
        <v>203</v>
      </c>
      <c r="G449" s="41">
        <v>1173</v>
      </c>
      <c r="H449" s="40">
        <f t="shared" si="30"/>
        <v>20</v>
      </c>
      <c r="I449" s="33">
        <v>43673</v>
      </c>
      <c r="J449" s="38">
        <f t="shared" ca="1" si="31"/>
        <v>44</v>
      </c>
      <c r="K449" s="38">
        <f t="shared" ca="1" si="32"/>
        <v>0</v>
      </c>
      <c r="L449" s="41">
        <v>27</v>
      </c>
      <c r="M449" s="40">
        <f t="shared" si="33"/>
        <v>13.5</v>
      </c>
      <c r="N449" s="40">
        <f t="shared" ca="1" si="34"/>
        <v>33.5</v>
      </c>
      <c r="O449" s="31" t="s">
        <v>1161</v>
      </c>
      <c r="P449" s="31" t="s">
        <v>2438</v>
      </c>
      <c r="Q449" s="31" t="s">
        <v>2439</v>
      </c>
      <c r="R449" s="33">
        <v>43199</v>
      </c>
      <c r="S449" s="32">
        <v>969</v>
      </c>
      <c r="T449" s="34">
        <v>22</v>
      </c>
    </row>
    <row r="450" spans="1:20" x14ac:dyDescent="0.35">
      <c r="A450" s="25">
        <v>449</v>
      </c>
      <c r="B450" s="26" t="s">
        <v>2440</v>
      </c>
      <c r="C450" s="26" t="s">
        <v>2441</v>
      </c>
      <c r="D450" s="26" t="s">
        <v>2442</v>
      </c>
      <c r="E450" s="26" t="s">
        <v>62</v>
      </c>
      <c r="F450" s="26" t="s">
        <v>49</v>
      </c>
      <c r="G450" s="40">
        <v>3388</v>
      </c>
      <c r="H450" s="40">
        <f t="shared" si="30"/>
        <v>30</v>
      </c>
      <c r="I450" s="28">
        <v>44775</v>
      </c>
      <c r="J450" s="38">
        <f t="shared" ca="1" si="31"/>
        <v>8</v>
      </c>
      <c r="K450" s="38">
        <f t="shared" ca="1" si="32"/>
        <v>5</v>
      </c>
      <c r="L450" s="40">
        <v>11</v>
      </c>
      <c r="M450" s="40">
        <f t="shared" si="33"/>
        <v>5.5</v>
      </c>
      <c r="N450" s="40">
        <f t="shared" ca="1" si="34"/>
        <v>40.5</v>
      </c>
      <c r="O450" s="26" t="s">
        <v>2443</v>
      </c>
      <c r="P450" s="26" t="s">
        <v>2444</v>
      </c>
      <c r="Q450" s="26" t="s">
        <v>2445</v>
      </c>
      <c r="R450" s="28">
        <v>44595</v>
      </c>
      <c r="S450" s="27">
        <v>1429</v>
      </c>
      <c r="T450" s="29">
        <v>79</v>
      </c>
    </row>
    <row r="451" spans="1:20" x14ac:dyDescent="0.35">
      <c r="A451" s="30">
        <v>450</v>
      </c>
      <c r="B451" s="31" t="s">
        <v>1729</v>
      </c>
      <c r="C451" s="31" t="s">
        <v>660</v>
      </c>
      <c r="D451" s="31" t="s">
        <v>2446</v>
      </c>
      <c r="E451" s="31" t="s">
        <v>62</v>
      </c>
      <c r="F451" s="31" t="s">
        <v>49</v>
      </c>
      <c r="G451" s="41">
        <v>2304</v>
      </c>
      <c r="H451" s="40">
        <f t="shared" ref="H451:H514" si="35">IF(G451&lt;=100,1,IF(G451&lt;=500,5,IF(G451&lt;=1000,10,IF(G451&lt;=3000,20,30))))</f>
        <v>20</v>
      </c>
      <c r="I451" s="33">
        <v>44071</v>
      </c>
      <c r="J451" s="38">
        <f t="shared" ref="J451:J514" ca="1" si="36">DATEDIF(I451,TODAY(),"M")</f>
        <v>31</v>
      </c>
      <c r="K451" s="38">
        <f t="shared" ref="K451:K514" ca="1" si="37">IF(J451&lt;=3,20,
IF(J451&lt;=6,10,
IF(J451&lt;=12,5,
IF(J451&lt;=24,1,0))))</f>
        <v>0</v>
      </c>
      <c r="L451" s="41">
        <v>13</v>
      </c>
      <c r="M451" s="40">
        <f t="shared" ref="M451:M514" si="38">L451*0.5</f>
        <v>6.5</v>
      </c>
      <c r="N451" s="40">
        <f t="shared" ref="N451:N514" ca="1" si="39">SUM(H451,K451,M451)</f>
        <v>26.5</v>
      </c>
      <c r="O451" s="31" t="s">
        <v>2447</v>
      </c>
      <c r="P451" s="31" t="s">
        <v>2448</v>
      </c>
      <c r="Q451" s="31" t="s">
        <v>58</v>
      </c>
      <c r="R451" s="33">
        <v>43380</v>
      </c>
      <c r="S451" s="32">
        <v>953</v>
      </c>
      <c r="T451" s="34">
        <v>25</v>
      </c>
    </row>
    <row r="452" spans="1:20" x14ac:dyDescent="0.35">
      <c r="A452" s="25">
        <v>451</v>
      </c>
      <c r="B452" s="26" t="s">
        <v>2449</v>
      </c>
      <c r="C452" s="26" t="s">
        <v>2450</v>
      </c>
      <c r="D452" s="26" t="s">
        <v>2451</v>
      </c>
      <c r="E452" s="26" t="s">
        <v>62</v>
      </c>
      <c r="F452" s="26" t="s">
        <v>49</v>
      </c>
      <c r="G452" s="40">
        <v>3313</v>
      </c>
      <c r="H452" s="40">
        <f t="shared" si="35"/>
        <v>30</v>
      </c>
      <c r="I452" s="28">
        <v>43146</v>
      </c>
      <c r="J452" s="38">
        <f t="shared" ca="1" si="36"/>
        <v>61</v>
      </c>
      <c r="K452" s="38">
        <f t="shared" ca="1" si="37"/>
        <v>0</v>
      </c>
      <c r="L452" s="40">
        <v>19</v>
      </c>
      <c r="M452" s="40">
        <f t="shared" si="38"/>
        <v>9.5</v>
      </c>
      <c r="N452" s="40">
        <f t="shared" ca="1" si="39"/>
        <v>39.5</v>
      </c>
      <c r="O452" s="26" t="s">
        <v>2452</v>
      </c>
      <c r="P452" s="26" t="s">
        <v>2423</v>
      </c>
      <c r="Q452" s="26" t="s">
        <v>2424</v>
      </c>
      <c r="R452" s="28">
        <v>43934</v>
      </c>
      <c r="S452" s="27">
        <v>3564</v>
      </c>
      <c r="T452" s="29">
        <v>217</v>
      </c>
    </row>
    <row r="453" spans="1:20" x14ac:dyDescent="0.35">
      <c r="A453" s="30">
        <v>452</v>
      </c>
      <c r="B453" s="31" t="s">
        <v>2453</v>
      </c>
      <c r="C453" s="31" t="s">
        <v>2454</v>
      </c>
      <c r="D453" s="31" t="s">
        <v>2455</v>
      </c>
      <c r="E453" s="31" t="s">
        <v>62</v>
      </c>
      <c r="F453" s="31" t="s">
        <v>49</v>
      </c>
      <c r="G453" s="41">
        <v>583</v>
      </c>
      <c r="H453" s="40">
        <f t="shared" si="35"/>
        <v>10</v>
      </c>
      <c r="I453" s="33">
        <v>44170</v>
      </c>
      <c r="J453" s="38">
        <f t="shared" ca="1" si="36"/>
        <v>27</v>
      </c>
      <c r="K453" s="38">
        <f t="shared" ca="1" si="37"/>
        <v>0</v>
      </c>
      <c r="L453" s="41">
        <v>24</v>
      </c>
      <c r="M453" s="40">
        <f t="shared" si="38"/>
        <v>12</v>
      </c>
      <c r="N453" s="40">
        <f t="shared" ca="1" si="39"/>
        <v>22</v>
      </c>
      <c r="O453" s="31" t="s">
        <v>2456</v>
      </c>
      <c r="P453" s="31" t="s">
        <v>2457</v>
      </c>
      <c r="Q453" s="31" t="s">
        <v>438</v>
      </c>
      <c r="R453" s="33">
        <v>43562</v>
      </c>
      <c r="S453" s="32">
        <v>48</v>
      </c>
      <c r="T453" s="34">
        <v>152</v>
      </c>
    </row>
    <row r="454" spans="1:20" x14ac:dyDescent="0.35">
      <c r="A454" s="25">
        <v>453</v>
      </c>
      <c r="B454" s="26" t="s">
        <v>2458</v>
      </c>
      <c r="C454" s="26" t="s">
        <v>2459</v>
      </c>
      <c r="D454" s="26" t="s">
        <v>2460</v>
      </c>
      <c r="E454" s="26" t="s">
        <v>62</v>
      </c>
      <c r="F454" s="26" t="s">
        <v>49</v>
      </c>
      <c r="G454" s="40">
        <v>139</v>
      </c>
      <c r="H454" s="40">
        <f t="shared" si="35"/>
        <v>5</v>
      </c>
      <c r="I454" s="28">
        <v>44139</v>
      </c>
      <c r="J454" s="38">
        <f t="shared" ca="1" si="36"/>
        <v>29</v>
      </c>
      <c r="K454" s="38">
        <f t="shared" ca="1" si="37"/>
        <v>0</v>
      </c>
      <c r="L454" s="40">
        <v>0</v>
      </c>
      <c r="M454" s="40">
        <f t="shared" si="38"/>
        <v>0</v>
      </c>
      <c r="N454" s="40">
        <f t="shared" ca="1" si="39"/>
        <v>5</v>
      </c>
      <c r="O454" s="26" t="s">
        <v>2461</v>
      </c>
      <c r="P454" s="26" t="s">
        <v>2462</v>
      </c>
      <c r="Q454" s="26" t="s">
        <v>2225</v>
      </c>
      <c r="R454" s="28">
        <v>44703</v>
      </c>
      <c r="S454" s="27">
        <v>1902</v>
      </c>
      <c r="T454" s="29">
        <v>191</v>
      </c>
    </row>
    <row r="455" spans="1:20" x14ac:dyDescent="0.35">
      <c r="A455" s="30">
        <v>454</v>
      </c>
      <c r="B455" s="31" t="s">
        <v>2463</v>
      </c>
      <c r="C455" s="31" t="s">
        <v>2464</v>
      </c>
      <c r="D455" s="31" t="s">
        <v>2465</v>
      </c>
      <c r="E455" s="31" t="s">
        <v>62</v>
      </c>
      <c r="F455" s="31" t="s">
        <v>49</v>
      </c>
      <c r="G455" s="41">
        <v>3909</v>
      </c>
      <c r="H455" s="40">
        <f t="shared" si="35"/>
        <v>30</v>
      </c>
      <c r="I455" s="33">
        <v>44917</v>
      </c>
      <c r="J455" s="38">
        <f t="shared" ca="1" si="36"/>
        <v>3</v>
      </c>
      <c r="K455" s="38">
        <f t="shared" ca="1" si="37"/>
        <v>20</v>
      </c>
      <c r="L455" s="41">
        <v>27</v>
      </c>
      <c r="M455" s="40">
        <f t="shared" si="38"/>
        <v>13.5</v>
      </c>
      <c r="N455" s="40">
        <f t="shared" ca="1" si="39"/>
        <v>63.5</v>
      </c>
      <c r="O455" s="31" t="s">
        <v>2466</v>
      </c>
      <c r="P455" s="31" t="s">
        <v>1506</v>
      </c>
      <c r="Q455" s="31" t="s">
        <v>1507</v>
      </c>
      <c r="R455" s="33">
        <v>44702</v>
      </c>
      <c r="S455" s="32">
        <v>3631</v>
      </c>
      <c r="T455" s="34">
        <v>46</v>
      </c>
    </row>
    <row r="456" spans="1:20" x14ac:dyDescent="0.35">
      <c r="A456" s="25">
        <v>455</v>
      </c>
      <c r="B456" s="26" t="s">
        <v>2467</v>
      </c>
      <c r="C456" s="26" t="s">
        <v>2468</v>
      </c>
      <c r="D456" s="26" t="s">
        <v>2469</v>
      </c>
      <c r="E456" s="26" t="s">
        <v>48</v>
      </c>
      <c r="F456" s="26" t="s">
        <v>49</v>
      </c>
      <c r="G456" s="40">
        <v>504</v>
      </c>
      <c r="H456" s="40">
        <f t="shared" si="35"/>
        <v>10</v>
      </c>
      <c r="I456" s="28">
        <v>43994</v>
      </c>
      <c r="J456" s="38">
        <f t="shared" ca="1" si="36"/>
        <v>33</v>
      </c>
      <c r="K456" s="38">
        <f t="shared" ca="1" si="37"/>
        <v>0</v>
      </c>
      <c r="L456" s="40">
        <v>4</v>
      </c>
      <c r="M456" s="40">
        <f t="shared" si="38"/>
        <v>2</v>
      </c>
      <c r="N456" s="40">
        <f t="shared" ca="1" si="39"/>
        <v>12</v>
      </c>
      <c r="O456" s="26" t="s">
        <v>2470</v>
      </c>
      <c r="P456" s="26" t="s">
        <v>2471</v>
      </c>
      <c r="Q456" s="26" t="s">
        <v>2472</v>
      </c>
      <c r="R456" s="28">
        <v>44387</v>
      </c>
      <c r="S456" s="27">
        <v>3220</v>
      </c>
      <c r="T456" s="29">
        <v>78</v>
      </c>
    </row>
    <row r="457" spans="1:20" x14ac:dyDescent="0.35">
      <c r="A457" s="30">
        <v>456</v>
      </c>
      <c r="B457" s="31" t="s">
        <v>2473</v>
      </c>
      <c r="C457" s="31" t="s">
        <v>2474</v>
      </c>
      <c r="D457" s="31" t="s">
        <v>2475</v>
      </c>
      <c r="E457" s="31" t="s">
        <v>48</v>
      </c>
      <c r="F457" s="31" t="s">
        <v>395</v>
      </c>
      <c r="G457" s="41">
        <v>4693</v>
      </c>
      <c r="H457" s="40">
        <f t="shared" si="35"/>
        <v>30</v>
      </c>
      <c r="I457" s="33">
        <v>43315</v>
      </c>
      <c r="J457" s="38">
        <f t="shared" ca="1" si="36"/>
        <v>56</v>
      </c>
      <c r="K457" s="38">
        <f t="shared" ca="1" si="37"/>
        <v>0</v>
      </c>
      <c r="L457" s="41">
        <v>27</v>
      </c>
      <c r="M457" s="40">
        <f t="shared" si="38"/>
        <v>13.5</v>
      </c>
      <c r="N457" s="40">
        <f t="shared" ca="1" si="39"/>
        <v>43.5</v>
      </c>
      <c r="O457" s="31" t="s">
        <v>538</v>
      </c>
      <c r="P457" s="31" t="s">
        <v>2476</v>
      </c>
      <c r="Q457" s="31" t="s">
        <v>2477</v>
      </c>
      <c r="R457" s="33">
        <v>44427</v>
      </c>
      <c r="S457" s="32">
        <v>4744</v>
      </c>
      <c r="T457" s="34">
        <v>181</v>
      </c>
    </row>
    <row r="458" spans="1:20" x14ac:dyDescent="0.35">
      <c r="A458" s="25">
        <v>457</v>
      </c>
      <c r="B458" s="26" t="s">
        <v>2478</v>
      </c>
      <c r="C458" s="26" t="s">
        <v>2479</v>
      </c>
      <c r="D458" s="26" t="s">
        <v>2480</v>
      </c>
      <c r="E458" s="26" t="s">
        <v>48</v>
      </c>
      <c r="F458" s="26" t="s">
        <v>49</v>
      </c>
      <c r="G458" s="40">
        <v>1386</v>
      </c>
      <c r="H458" s="40">
        <f t="shared" si="35"/>
        <v>20</v>
      </c>
      <c r="I458" s="28">
        <v>43899</v>
      </c>
      <c r="J458" s="38">
        <f t="shared" ca="1" si="36"/>
        <v>36</v>
      </c>
      <c r="K458" s="38">
        <f t="shared" ca="1" si="37"/>
        <v>0</v>
      </c>
      <c r="L458" s="40">
        <v>28</v>
      </c>
      <c r="M458" s="40">
        <f t="shared" si="38"/>
        <v>14</v>
      </c>
      <c r="N458" s="40">
        <f t="shared" ca="1" si="39"/>
        <v>34</v>
      </c>
      <c r="O458" s="26" t="s">
        <v>2481</v>
      </c>
      <c r="P458" s="26" t="s">
        <v>2482</v>
      </c>
      <c r="Q458" s="26" t="s">
        <v>450</v>
      </c>
      <c r="R458" s="28">
        <v>43862</v>
      </c>
      <c r="S458" s="27">
        <v>1421</v>
      </c>
      <c r="T458" s="29">
        <v>38</v>
      </c>
    </row>
    <row r="459" spans="1:20" x14ac:dyDescent="0.35">
      <c r="A459" s="30">
        <v>458</v>
      </c>
      <c r="B459" s="31" t="s">
        <v>2483</v>
      </c>
      <c r="C459" s="31" t="s">
        <v>2484</v>
      </c>
      <c r="D459" s="31" t="s">
        <v>2485</v>
      </c>
      <c r="E459" s="31" t="s">
        <v>48</v>
      </c>
      <c r="F459" s="31" t="s">
        <v>49</v>
      </c>
      <c r="G459" s="41">
        <v>609</v>
      </c>
      <c r="H459" s="40">
        <f t="shared" si="35"/>
        <v>10</v>
      </c>
      <c r="I459" s="33">
        <v>43883</v>
      </c>
      <c r="J459" s="38">
        <f t="shared" ca="1" si="36"/>
        <v>37</v>
      </c>
      <c r="K459" s="38">
        <f t="shared" ca="1" si="37"/>
        <v>0</v>
      </c>
      <c r="L459" s="41">
        <v>23</v>
      </c>
      <c r="M459" s="40">
        <f t="shared" si="38"/>
        <v>11.5</v>
      </c>
      <c r="N459" s="40">
        <f t="shared" ca="1" si="39"/>
        <v>21.5</v>
      </c>
      <c r="O459" s="31" t="s">
        <v>2486</v>
      </c>
      <c r="P459" s="31" t="s">
        <v>83</v>
      </c>
      <c r="Q459" s="31" t="s">
        <v>84</v>
      </c>
      <c r="R459" s="33">
        <v>44895</v>
      </c>
      <c r="S459" s="32">
        <v>2314</v>
      </c>
      <c r="T459" s="34">
        <v>30</v>
      </c>
    </row>
    <row r="460" spans="1:20" x14ac:dyDescent="0.35">
      <c r="A460" s="25">
        <v>459</v>
      </c>
      <c r="B460" s="26" t="s">
        <v>2487</v>
      </c>
      <c r="C460" s="26" t="s">
        <v>2488</v>
      </c>
      <c r="D460" s="26" t="s">
        <v>2489</v>
      </c>
      <c r="E460" s="26" t="s">
        <v>48</v>
      </c>
      <c r="F460" s="26" t="s">
        <v>395</v>
      </c>
      <c r="G460" s="40">
        <v>427</v>
      </c>
      <c r="H460" s="40">
        <f t="shared" si="35"/>
        <v>5</v>
      </c>
      <c r="I460" s="28">
        <v>44166</v>
      </c>
      <c r="J460" s="38">
        <f t="shared" ca="1" si="36"/>
        <v>28</v>
      </c>
      <c r="K460" s="38">
        <f t="shared" ca="1" si="37"/>
        <v>0</v>
      </c>
      <c r="L460" s="40">
        <v>11</v>
      </c>
      <c r="M460" s="40">
        <f t="shared" si="38"/>
        <v>5.5</v>
      </c>
      <c r="N460" s="40">
        <f t="shared" ca="1" si="39"/>
        <v>10.5</v>
      </c>
      <c r="O460" s="26" t="s">
        <v>2490</v>
      </c>
      <c r="P460" s="26" t="s">
        <v>2491</v>
      </c>
      <c r="Q460" s="26" t="s">
        <v>2492</v>
      </c>
      <c r="R460" s="28">
        <v>44688</v>
      </c>
      <c r="S460" s="27">
        <v>2349</v>
      </c>
      <c r="T460" s="29">
        <v>237</v>
      </c>
    </row>
    <row r="461" spans="1:20" x14ac:dyDescent="0.35">
      <c r="A461" s="30">
        <v>460</v>
      </c>
      <c r="B461" s="31" t="s">
        <v>914</v>
      </c>
      <c r="C461" s="31" t="s">
        <v>2493</v>
      </c>
      <c r="D461" s="31" t="s">
        <v>2494</v>
      </c>
      <c r="E461" s="31" t="s">
        <v>62</v>
      </c>
      <c r="F461" s="31" t="s">
        <v>395</v>
      </c>
      <c r="G461" s="41">
        <v>3993</v>
      </c>
      <c r="H461" s="40">
        <f t="shared" si="35"/>
        <v>30</v>
      </c>
      <c r="I461" s="33">
        <v>43808</v>
      </c>
      <c r="J461" s="38">
        <f t="shared" ca="1" si="36"/>
        <v>39</v>
      </c>
      <c r="K461" s="38">
        <f t="shared" ca="1" si="37"/>
        <v>0</v>
      </c>
      <c r="L461" s="41">
        <v>20</v>
      </c>
      <c r="M461" s="40">
        <f t="shared" si="38"/>
        <v>10</v>
      </c>
      <c r="N461" s="40">
        <f t="shared" ca="1" si="39"/>
        <v>40</v>
      </c>
      <c r="O461" s="31" t="s">
        <v>616</v>
      </c>
      <c r="P461" s="31" t="s">
        <v>2491</v>
      </c>
      <c r="Q461" s="31" t="s">
        <v>2492</v>
      </c>
      <c r="R461" s="33">
        <v>43796</v>
      </c>
      <c r="S461" s="32">
        <v>1213</v>
      </c>
      <c r="T461" s="34">
        <v>89</v>
      </c>
    </row>
    <row r="462" spans="1:20" x14ac:dyDescent="0.35">
      <c r="A462" s="25">
        <v>461</v>
      </c>
      <c r="B462" s="26" t="s">
        <v>2495</v>
      </c>
      <c r="C462" s="26" t="s">
        <v>2496</v>
      </c>
      <c r="D462" s="26" t="s">
        <v>2497</v>
      </c>
      <c r="E462" s="26" t="s">
        <v>62</v>
      </c>
      <c r="F462" s="26" t="s">
        <v>49</v>
      </c>
      <c r="G462" s="40">
        <v>4856</v>
      </c>
      <c r="H462" s="40">
        <f t="shared" si="35"/>
        <v>30</v>
      </c>
      <c r="I462" s="28">
        <v>43171</v>
      </c>
      <c r="J462" s="38">
        <f t="shared" ca="1" si="36"/>
        <v>60</v>
      </c>
      <c r="K462" s="38">
        <f t="shared" ca="1" si="37"/>
        <v>0</v>
      </c>
      <c r="L462" s="40">
        <v>13</v>
      </c>
      <c r="M462" s="40">
        <f t="shared" si="38"/>
        <v>6.5</v>
      </c>
      <c r="N462" s="40">
        <f t="shared" ca="1" si="39"/>
        <v>36.5</v>
      </c>
      <c r="O462" s="26" t="s">
        <v>2498</v>
      </c>
      <c r="P462" s="26" t="s">
        <v>2499</v>
      </c>
      <c r="Q462" s="26" t="s">
        <v>2500</v>
      </c>
      <c r="R462" s="28">
        <v>43613</v>
      </c>
      <c r="S462" s="27">
        <v>4465</v>
      </c>
      <c r="T462" s="29">
        <v>44</v>
      </c>
    </row>
    <row r="463" spans="1:20" x14ac:dyDescent="0.35">
      <c r="A463" s="30">
        <v>462</v>
      </c>
      <c r="B463" s="31" t="s">
        <v>2501</v>
      </c>
      <c r="C463" s="31" t="s">
        <v>2502</v>
      </c>
      <c r="D463" s="31" t="s">
        <v>2503</v>
      </c>
      <c r="E463" s="31" t="s">
        <v>48</v>
      </c>
      <c r="F463" s="31" t="s">
        <v>49</v>
      </c>
      <c r="G463" s="41">
        <v>491</v>
      </c>
      <c r="H463" s="40">
        <f t="shared" si="35"/>
        <v>5</v>
      </c>
      <c r="I463" s="33">
        <v>44922</v>
      </c>
      <c r="J463" s="38">
        <f t="shared" ca="1" si="36"/>
        <v>3</v>
      </c>
      <c r="K463" s="38">
        <f t="shared" ca="1" si="37"/>
        <v>20</v>
      </c>
      <c r="L463" s="41">
        <v>26</v>
      </c>
      <c r="M463" s="40">
        <f t="shared" si="38"/>
        <v>13</v>
      </c>
      <c r="N463" s="40">
        <f t="shared" ca="1" si="39"/>
        <v>38</v>
      </c>
      <c r="O463" s="31" t="s">
        <v>2504</v>
      </c>
      <c r="P463" s="31" t="s">
        <v>2505</v>
      </c>
      <c r="Q463" s="31" t="s">
        <v>1934</v>
      </c>
      <c r="R463" s="33">
        <v>43620</v>
      </c>
      <c r="S463" s="32">
        <v>3368</v>
      </c>
      <c r="T463" s="34">
        <v>178</v>
      </c>
    </row>
    <row r="464" spans="1:20" x14ac:dyDescent="0.35">
      <c r="A464" s="25">
        <v>463</v>
      </c>
      <c r="B464" s="26" t="s">
        <v>2506</v>
      </c>
      <c r="C464" s="26" t="s">
        <v>2507</v>
      </c>
      <c r="D464" s="26" t="s">
        <v>2508</v>
      </c>
      <c r="E464" s="26" t="s">
        <v>62</v>
      </c>
      <c r="F464" s="26" t="s">
        <v>49</v>
      </c>
      <c r="G464" s="40">
        <v>575</v>
      </c>
      <c r="H464" s="40">
        <f t="shared" si="35"/>
        <v>10</v>
      </c>
      <c r="I464" s="28">
        <v>43287</v>
      </c>
      <c r="J464" s="38">
        <f t="shared" ca="1" si="36"/>
        <v>56</v>
      </c>
      <c r="K464" s="38">
        <f t="shared" ca="1" si="37"/>
        <v>0</v>
      </c>
      <c r="L464" s="40">
        <v>5</v>
      </c>
      <c r="M464" s="40">
        <f t="shared" si="38"/>
        <v>2.5</v>
      </c>
      <c r="N464" s="40">
        <f t="shared" ca="1" si="39"/>
        <v>12.5</v>
      </c>
      <c r="O464" s="26" t="s">
        <v>571</v>
      </c>
      <c r="P464" s="26" t="s">
        <v>2509</v>
      </c>
      <c r="Q464" s="26" t="s">
        <v>157</v>
      </c>
      <c r="R464" s="28">
        <v>43148</v>
      </c>
      <c r="S464" s="27">
        <v>2639</v>
      </c>
      <c r="T464" s="29">
        <v>89</v>
      </c>
    </row>
    <row r="465" spans="1:20" x14ac:dyDescent="0.35">
      <c r="A465" s="30">
        <v>464</v>
      </c>
      <c r="B465" s="31" t="s">
        <v>2510</v>
      </c>
      <c r="C465" s="31" t="s">
        <v>2511</v>
      </c>
      <c r="D465" s="31" t="s">
        <v>2512</v>
      </c>
      <c r="E465" s="31" t="s">
        <v>62</v>
      </c>
      <c r="F465" s="31" t="s">
        <v>49</v>
      </c>
      <c r="G465" s="41">
        <v>265</v>
      </c>
      <c r="H465" s="40">
        <f t="shared" si="35"/>
        <v>5</v>
      </c>
      <c r="I465" s="33">
        <v>43379</v>
      </c>
      <c r="J465" s="38">
        <f t="shared" ca="1" si="36"/>
        <v>53</v>
      </c>
      <c r="K465" s="38">
        <f t="shared" ca="1" si="37"/>
        <v>0</v>
      </c>
      <c r="L465" s="41">
        <v>12</v>
      </c>
      <c r="M465" s="40">
        <f t="shared" si="38"/>
        <v>6</v>
      </c>
      <c r="N465" s="40">
        <f t="shared" ca="1" si="39"/>
        <v>11</v>
      </c>
      <c r="O465" s="31" t="s">
        <v>832</v>
      </c>
      <c r="P465" s="31" t="s">
        <v>2513</v>
      </c>
      <c r="Q465" s="31" t="s">
        <v>2514</v>
      </c>
      <c r="R465" s="33">
        <v>44235</v>
      </c>
      <c r="S465" s="32">
        <v>4854</v>
      </c>
      <c r="T465" s="34">
        <v>120</v>
      </c>
    </row>
    <row r="466" spans="1:20" x14ac:dyDescent="0.35">
      <c r="A466" s="25">
        <v>465</v>
      </c>
      <c r="B466" s="26" t="s">
        <v>2515</v>
      </c>
      <c r="C466" s="26" t="s">
        <v>2516</v>
      </c>
      <c r="D466" s="26" t="s">
        <v>2517</v>
      </c>
      <c r="E466" s="26" t="s">
        <v>62</v>
      </c>
      <c r="F466" s="26" t="s">
        <v>49</v>
      </c>
      <c r="G466" s="40">
        <v>3768</v>
      </c>
      <c r="H466" s="40">
        <f t="shared" si="35"/>
        <v>30</v>
      </c>
      <c r="I466" s="28">
        <v>44488</v>
      </c>
      <c r="J466" s="38">
        <f t="shared" ca="1" si="36"/>
        <v>17</v>
      </c>
      <c r="K466" s="38">
        <f t="shared" ca="1" si="37"/>
        <v>1</v>
      </c>
      <c r="L466" s="40">
        <v>9</v>
      </c>
      <c r="M466" s="40">
        <f t="shared" si="38"/>
        <v>4.5</v>
      </c>
      <c r="N466" s="40">
        <f t="shared" ca="1" si="39"/>
        <v>35.5</v>
      </c>
      <c r="O466" s="26" t="s">
        <v>1327</v>
      </c>
      <c r="P466" s="26" t="s">
        <v>2180</v>
      </c>
      <c r="Q466" s="26" t="s">
        <v>2181</v>
      </c>
      <c r="R466" s="28">
        <v>44091</v>
      </c>
      <c r="S466" s="27">
        <v>4896</v>
      </c>
      <c r="T466" s="29">
        <v>190</v>
      </c>
    </row>
    <row r="467" spans="1:20" x14ac:dyDescent="0.35">
      <c r="A467" s="30">
        <v>466</v>
      </c>
      <c r="B467" s="31" t="s">
        <v>2518</v>
      </c>
      <c r="C467" s="31" t="s">
        <v>2519</v>
      </c>
      <c r="D467" s="31" t="s">
        <v>2520</v>
      </c>
      <c r="E467" s="31" t="s">
        <v>48</v>
      </c>
      <c r="F467" s="31" t="s">
        <v>49</v>
      </c>
      <c r="G467" s="41">
        <v>1282</v>
      </c>
      <c r="H467" s="40">
        <f t="shared" si="35"/>
        <v>20</v>
      </c>
      <c r="I467" s="33">
        <v>43619</v>
      </c>
      <c r="J467" s="38">
        <f t="shared" ca="1" si="36"/>
        <v>46</v>
      </c>
      <c r="K467" s="38">
        <f t="shared" ca="1" si="37"/>
        <v>0</v>
      </c>
      <c r="L467" s="41">
        <v>26</v>
      </c>
      <c r="M467" s="40">
        <f t="shared" si="38"/>
        <v>13</v>
      </c>
      <c r="N467" s="40">
        <f t="shared" ca="1" si="39"/>
        <v>33</v>
      </c>
      <c r="O467" s="31" t="s">
        <v>297</v>
      </c>
      <c r="P467" s="31" t="s">
        <v>1226</v>
      </c>
      <c r="Q467" s="31" t="s">
        <v>1227</v>
      </c>
      <c r="R467" s="33">
        <v>43355</v>
      </c>
      <c r="S467" s="32">
        <v>74</v>
      </c>
      <c r="T467" s="34">
        <v>106</v>
      </c>
    </row>
    <row r="468" spans="1:20" x14ac:dyDescent="0.35">
      <c r="A468" s="25">
        <v>467</v>
      </c>
      <c r="B468" s="26" t="s">
        <v>2521</v>
      </c>
      <c r="C468" s="26" t="s">
        <v>2522</v>
      </c>
      <c r="D468" s="26" t="s">
        <v>2523</v>
      </c>
      <c r="E468" s="26" t="s">
        <v>62</v>
      </c>
      <c r="F468" s="26" t="s">
        <v>63</v>
      </c>
      <c r="G468" s="40">
        <v>107</v>
      </c>
      <c r="H468" s="40">
        <f t="shared" si="35"/>
        <v>5</v>
      </c>
      <c r="I468" s="28">
        <v>43858</v>
      </c>
      <c r="J468" s="38">
        <f t="shared" ca="1" si="36"/>
        <v>38</v>
      </c>
      <c r="K468" s="38">
        <f t="shared" ca="1" si="37"/>
        <v>0</v>
      </c>
      <c r="L468" s="40">
        <v>19</v>
      </c>
      <c r="M468" s="40">
        <f t="shared" si="38"/>
        <v>9.5</v>
      </c>
      <c r="N468" s="40">
        <f t="shared" ca="1" si="39"/>
        <v>14.5</v>
      </c>
      <c r="O468" s="26" t="s">
        <v>64</v>
      </c>
      <c r="P468" s="26" t="s">
        <v>2524</v>
      </c>
      <c r="Q468" s="26" t="s">
        <v>2525</v>
      </c>
      <c r="R468" s="28">
        <v>43753</v>
      </c>
      <c r="S468" s="27">
        <v>824</v>
      </c>
      <c r="T468" s="29">
        <v>30</v>
      </c>
    </row>
    <row r="469" spans="1:20" x14ac:dyDescent="0.35">
      <c r="A469" s="30">
        <v>468</v>
      </c>
      <c r="B469" s="31" t="s">
        <v>2526</v>
      </c>
      <c r="C469" s="31" t="s">
        <v>2527</v>
      </c>
      <c r="D469" s="31" t="s">
        <v>2528</v>
      </c>
      <c r="E469" s="31" t="s">
        <v>48</v>
      </c>
      <c r="F469" s="31" t="s">
        <v>49</v>
      </c>
      <c r="G469" s="41">
        <v>4688</v>
      </c>
      <c r="H469" s="40">
        <f t="shared" si="35"/>
        <v>30</v>
      </c>
      <c r="I469" s="33">
        <v>44045</v>
      </c>
      <c r="J469" s="38">
        <f t="shared" ca="1" si="36"/>
        <v>32</v>
      </c>
      <c r="K469" s="38">
        <f t="shared" ca="1" si="37"/>
        <v>0</v>
      </c>
      <c r="L469" s="41">
        <v>0</v>
      </c>
      <c r="M469" s="40">
        <f t="shared" si="38"/>
        <v>0</v>
      </c>
      <c r="N469" s="40">
        <f t="shared" ca="1" si="39"/>
        <v>30</v>
      </c>
      <c r="O469" s="31" t="s">
        <v>119</v>
      </c>
      <c r="P469" s="31" t="s">
        <v>2529</v>
      </c>
      <c r="Q469" s="31" t="s">
        <v>992</v>
      </c>
      <c r="R469" s="33">
        <v>44118</v>
      </c>
      <c r="S469" s="32">
        <v>955</v>
      </c>
      <c r="T469" s="34">
        <v>108</v>
      </c>
    </row>
    <row r="470" spans="1:20" x14ac:dyDescent="0.35">
      <c r="A470" s="25">
        <v>469</v>
      </c>
      <c r="B470" s="26" t="s">
        <v>2530</v>
      </c>
      <c r="C470" s="26" t="s">
        <v>2531</v>
      </c>
      <c r="D470" s="26" t="s">
        <v>2532</v>
      </c>
      <c r="E470" s="26" t="s">
        <v>62</v>
      </c>
      <c r="F470" s="26" t="s">
        <v>49</v>
      </c>
      <c r="G470" s="40">
        <v>1034</v>
      </c>
      <c r="H470" s="40">
        <f t="shared" si="35"/>
        <v>20</v>
      </c>
      <c r="I470" s="28">
        <v>43330</v>
      </c>
      <c r="J470" s="38">
        <f t="shared" ca="1" si="36"/>
        <v>55</v>
      </c>
      <c r="K470" s="38">
        <f t="shared" ca="1" si="37"/>
        <v>0</v>
      </c>
      <c r="L470" s="40">
        <v>0</v>
      </c>
      <c r="M470" s="40">
        <f t="shared" si="38"/>
        <v>0</v>
      </c>
      <c r="N470" s="40">
        <f t="shared" ca="1" si="39"/>
        <v>20</v>
      </c>
      <c r="O470" s="26" t="s">
        <v>2533</v>
      </c>
      <c r="P470" s="26" t="s">
        <v>2534</v>
      </c>
      <c r="Q470" s="26" t="s">
        <v>2535</v>
      </c>
      <c r="R470" s="28">
        <v>43242</v>
      </c>
      <c r="S470" s="27">
        <v>4223</v>
      </c>
      <c r="T470" s="29">
        <v>73</v>
      </c>
    </row>
    <row r="471" spans="1:20" x14ac:dyDescent="0.35">
      <c r="A471" s="30">
        <v>470</v>
      </c>
      <c r="B471" s="31" t="s">
        <v>2536</v>
      </c>
      <c r="C471" s="31" t="s">
        <v>2537</v>
      </c>
      <c r="D471" s="31" t="s">
        <v>2538</v>
      </c>
      <c r="E471" s="31" t="s">
        <v>48</v>
      </c>
      <c r="F471" s="31" t="s">
        <v>125</v>
      </c>
      <c r="G471" s="41">
        <v>2815</v>
      </c>
      <c r="H471" s="40">
        <f t="shared" si="35"/>
        <v>20</v>
      </c>
      <c r="I471" s="33">
        <v>43354</v>
      </c>
      <c r="J471" s="38">
        <f t="shared" ca="1" si="36"/>
        <v>54</v>
      </c>
      <c r="K471" s="38">
        <f t="shared" ca="1" si="37"/>
        <v>0</v>
      </c>
      <c r="L471" s="41">
        <v>6</v>
      </c>
      <c r="M471" s="40">
        <f t="shared" si="38"/>
        <v>3</v>
      </c>
      <c r="N471" s="40">
        <f t="shared" ca="1" si="39"/>
        <v>23</v>
      </c>
      <c r="O471" s="31" t="s">
        <v>634</v>
      </c>
      <c r="P471" s="31" t="s">
        <v>895</v>
      </c>
      <c r="Q471" s="31" t="s">
        <v>361</v>
      </c>
      <c r="R471" s="33">
        <v>43200</v>
      </c>
      <c r="S471" s="32">
        <v>3209</v>
      </c>
      <c r="T471" s="34">
        <v>28</v>
      </c>
    </row>
    <row r="472" spans="1:20" x14ac:dyDescent="0.35">
      <c r="A472" s="25">
        <v>471</v>
      </c>
      <c r="B472" s="26" t="s">
        <v>2539</v>
      </c>
      <c r="C472" s="26" t="s">
        <v>2540</v>
      </c>
      <c r="D472" s="26" t="s">
        <v>2541</v>
      </c>
      <c r="E472" s="26" t="s">
        <v>62</v>
      </c>
      <c r="F472" s="26" t="s">
        <v>63</v>
      </c>
      <c r="G472" s="40">
        <v>4824</v>
      </c>
      <c r="H472" s="40">
        <f t="shared" si="35"/>
        <v>30</v>
      </c>
      <c r="I472" s="28">
        <v>43217</v>
      </c>
      <c r="J472" s="38">
        <f t="shared" ca="1" si="36"/>
        <v>59</v>
      </c>
      <c r="K472" s="38">
        <f t="shared" ca="1" si="37"/>
        <v>0</v>
      </c>
      <c r="L472" s="40">
        <v>12</v>
      </c>
      <c r="M472" s="40">
        <f t="shared" si="38"/>
        <v>6</v>
      </c>
      <c r="N472" s="40">
        <f t="shared" ca="1" si="39"/>
        <v>36</v>
      </c>
      <c r="O472" s="26" t="s">
        <v>2542</v>
      </c>
      <c r="P472" s="26" t="s">
        <v>251</v>
      </c>
      <c r="Q472" s="26" t="s">
        <v>252</v>
      </c>
      <c r="R472" s="28">
        <v>44432</v>
      </c>
      <c r="S472" s="27">
        <v>1048</v>
      </c>
      <c r="T472" s="29">
        <v>179</v>
      </c>
    </row>
    <row r="473" spans="1:20" x14ac:dyDescent="0.35">
      <c r="A473" s="30">
        <v>472</v>
      </c>
      <c r="B473" s="31" t="s">
        <v>2543</v>
      </c>
      <c r="C473" s="31" t="s">
        <v>2544</v>
      </c>
      <c r="D473" s="31" t="s">
        <v>2545</v>
      </c>
      <c r="E473" s="31" t="s">
        <v>48</v>
      </c>
      <c r="F473" s="31" t="s">
        <v>49</v>
      </c>
      <c r="G473" s="41">
        <v>4854</v>
      </c>
      <c r="H473" s="40">
        <f t="shared" si="35"/>
        <v>30</v>
      </c>
      <c r="I473" s="33">
        <v>44360</v>
      </c>
      <c r="J473" s="38">
        <f t="shared" ca="1" si="36"/>
        <v>21</v>
      </c>
      <c r="K473" s="38">
        <f t="shared" ca="1" si="37"/>
        <v>1</v>
      </c>
      <c r="L473" s="41">
        <v>22</v>
      </c>
      <c r="M473" s="40">
        <f t="shared" si="38"/>
        <v>11</v>
      </c>
      <c r="N473" s="40">
        <f t="shared" ca="1" si="39"/>
        <v>42</v>
      </c>
      <c r="O473" s="31" t="s">
        <v>2546</v>
      </c>
      <c r="P473" s="31" t="s">
        <v>2547</v>
      </c>
      <c r="Q473" s="31" t="s">
        <v>2548</v>
      </c>
      <c r="R473" s="33">
        <v>43727</v>
      </c>
      <c r="S473" s="32">
        <v>1838</v>
      </c>
      <c r="T473" s="34">
        <v>244</v>
      </c>
    </row>
    <row r="474" spans="1:20" x14ac:dyDescent="0.35">
      <c r="A474" s="25">
        <v>473</v>
      </c>
      <c r="B474" s="26" t="s">
        <v>2549</v>
      </c>
      <c r="C474" s="26" t="s">
        <v>2550</v>
      </c>
      <c r="D474" s="26" t="s">
        <v>2551</v>
      </c>
      <c r="E474" s="26" t="s">
        <v>48</v>
      </c>
      <c r="F474" s="26" t="s">
        <v>49</v>
      </c>
      <c r="G474" s="40">
        <v>4954</v>
      </c>
      <c r="H474" s="40">
        <f t="shared" si="35"/>
        <v>30</v>
      </c>
      <c r="I474" s="28">
        <v>43981</v>
      </c>
      <c r="J474" s="38">
        <f t="shared" ca="1" si="36"/>
        <v>34</v>
      </c>
      <c r="K474" s="38">
        <f t="shared" ca="1" si="37"/>
        <v>0</v>
      </c>
      <c r="L474" s="40">
        <v>22</v>
      </c>
      <c r="M474" s="40">
        <f t="shared" si="38"/>
        <v>11</v>
      </c>
      <c r="N474" s="40">
        <f t="shared" ca="1" si="39"/>
        <v>41</v>
      </c>
      <c r="O474" s="26" t="s">
        <v>2552</v>
      </c>
      <c r="P474" s="26" t="s">
        <v>1737</v>
      </c>
      <c r="Q474" s="26" t="s">
        <v>1738</v>
      </c>
      <c r="R474" s="28">
        <v>44775</v>
      </c>
      <c r="S474" s="27">
        <v>4011</v>
      </c>
      <c r="T474" s="29">
        <v>193</v>
      </c>
    </row>
    <row r="475" spans="1:20" x14ac:dyDescent="0.35">
      <c r="A475" s="30">
        <v>474</v>
      </c>
      <c r="B475" s="31" t="s">
        <v>2553</v>
      </c>
      <c r="C475" s="31" t="s">
        <v>2554</v>
      </c>
      <c r="D475" s="31" t="s">
        <v>2555</v>
      </c>
      <c r="E475" s="31" t="s">
        <v>62</v>
      </c>
      <c r="F475" s="31" t="s">
        <v>112</v>
      </c>
      <c r="G475" s="41">
        <v>4121</v>
      </c>
      <c r="H475" s="40">
        <f t="shared" si="35"/>
        <v>30</v>
      </c>
      <c r="I475" s="33">
        <v>43932</v>
      </c>
      <c r="J475" s="38">
        <f t="shared" ca="1" si="36"/>
        <v>35</v>
      </c>
      <c r="K475" s="38">
        <f t="shared" ca="1" si="37"/>
        <v>0</v>
      </c>
      <c r="L475" s="41">
        <v>27</v>
      </c>
      <c r="M475" s="40">
        <f t="shared" si="38"/>
        <v>13.5</v>
      </c>
      <c r="N475" s="40">
        <f t="shared" ca="1" si="39"/>
        <v>43.5</v>
      </c>
      <c r="O475" s="31" t="s">
        <v>2556</v>
      </c>
      <c r="P475" s="31" t="s">
        <v>4918</v>
      </c>
      <c r="Q475" s="31" t="s">
        <v>2557</v>
      </c>
      <c r="R475" s="33">
        <v>43837</v>
      </c>
      <c r="S475" s="32">
        <v>3991</v>
      </c>
      <c r="T475" s="34">
        <v>19</v>
      </c>
    </row>
    <row r="476" spans="1:20" x14ac:dyDescent="0.35">
      <c r="A476" s="25">
        <v>475</v>
      </c>
      <c r="B476" s="26" t="s">
        <v>2558</v>
      </c>
      <c r="C476" s="26" t="s">
        <v>2559</v>
      </c>
      <c r="D476" s="26" t="s">
        <v>2560</v>
      </c>
      <c r="E476" s="26" t="s">
        <v>62</v>
      </c>
      <c r="F476" s="26" t="s">
        <v>125</v>
      </c>
      <c r="G476" s="40">
        <v>1833</v>
      </c>
      <c r="H476" s="40">
        <f t="shared" si="35"/>
        <v>20</v>
      </c>
      <c r="I476" s="28">
        <v>44754</v>
      </c>
      <c r="J476" s="38">
        <f t="shared" ca="1" si="36"/>
        <v>8</v>
      </c>
      <c r="K476" s="38">
        <f t="shared" ca="1" si="37"/>
        <v>5</v>
      </c>
      <c r="L476" s="40">
        <v>27</v>
      </c>
      <c r="M476" s="40">
        <f t="shared" si="38"/>
        <v>13.5</v>
      </c>
      <c r="N476" s="40">
        <f t="shared" ca="1" si="39"/>
        <v>38.5</v>
      </c>
      <c r="O476" s="26" t="s">
        <v>2561</v>
      </c>
      <c r="P476" s="26" t="s">
        <v>2562</v>
      </c>
      <c r="Q476" s="26" t="s">
        <v>2563</v>
      </c>
      <c r="R476" s="28">
        <v>44776</v>
      </c>
      <c r="S476" s="27">
        <v>218</v>
      </c>
      <c r="T476" s="29">
        <v>69</v>
      </c>
    </row>
    <row r="477" spans="1:20" x14ac:dyDescent="0.35">
      <c r="A477" s="30">
        <v>476</v>
      </c>
      <c r="B477" s="31" t="s">
        <v>2564</v>
      </c>
      <c r="C477" s="31" t="s">
        <v>2565</v>
      </c>
      <c r="D477" s="31" t="s">
        <v>2566</v>
      </c>
      <c r="E477" s="31" t="s">
        <v>48</v>
      </c>
      <c r="F477" s="31" t="s">
        <v>49</v>
      </c>
      <c r="G477" s="41">
        <v>730</v>
      </c>
      <c r="H477" s="40">
        <f t="shared" si="35"/>
        <v>10</v>
      </c>
      <c r="I477" s="33">
        <v>44440</v>
      </c>
      <c r="J477" s="38">
        <f t="shared" ca="1" si="36"/>
        <v>19</v>
      </c>
      <c r="K477" s="38">
        <f t="shared" ca="1" si="37"/>
        <v>1</v>
      </c>
      <c r="L477" s="41">
        <v>26</v>
      </c>
      <c r="M477" s="40">
        <f t="shared" si="38"/>
        <v>13</v>
      </c>
      <c r="N477" s="40">
        <f t="shared" ca="1" si="39"/>
        <v>24</v>
      </c>
      <c r="O477" s="31" t="s">
        <v>2567</v>
      </c>
      <c r="P477" s="31" t="s">
        <v>2568</v>
      </c>
      <c r="Q477" s="31" t="s">
        <v>2371</v>
      </c>
      <c r="R477" s="33">
        <v>43592</v>
      </c>
      <c r="S477" s="32">
        <v>4569</v>
      </c>
      <c r="T477" s="34">
        <v>115</v>
      </c>
    </row>
    <row r="478" spans="1:20" x14ac:dyDescent="0.35">
      <c r="A478" s="25">
        <v>477</v>
      </c>
      <c r="B478" s="26" t="s">
        <v>2569</v>
      </c>
      <c r="C478" s="26" t="s">
        <v>2570</v>
      </c>
      <c r="D478" s="26" t="s">
        <v>2571</v>
      </c>
      <c r="E478" s="26" t="s">
        <v>62</v>
      </c>
      <c r="F478" s="26" t="s">
        <v>49</v>
      </c>
      <c r="G478" s="40">
        <v>3988</v>
      </c>
      <c r="H478" s="40">
        <f t="shared" si="35"/>
        <v>30</v>
      </c>
      <c r="I478" s="28">
        <v>43783</v>
      </c>
      <c r="J478" s="38">
        <f t="shared" ca="1" si="36"/>
        <v>40</v>
      </c>
      <c r="K478" s="38">
        <f t="shared" ca="1" si="37"/>
        <v>0</v>
      </c>
      <c r="L478" s="40">
        <v>1</v>
      </c>
      <c r="M478" s="40">
        <f t="shared" si="38"/>
        <v>0.5</v>
      </c>
      <c r="N478" s="40">
        <f t="shared" ca="1" si="39"/>
        <v>30.5</v>
      </c>
      <c r="O478" s="26" t="s">
        <v>2572</v>
      </c>
      <c r="P478" s="26" t="s">
        <v>2573</v>
      </c>
      <c r="Q478" s="26" t="s">
        <v>2574</v>
      </c>
      <c r="R478" s="28">
        <v>43248</v>
      </c>
      <c r="S478" s="27">
        <v>4618</v>
      </c>
      <c r="T478" s="29">
        <v>1</v>
      </c>
    </row>
    <row r="479" spans="1:20" x14ac:dyDescent="0.35">
      <c r="A479" s="30">
        <v>478</v>
      </c>
      <c r="B479" s="31" t="s">
        <v>2575</v>
      </c>
      <c r="C479" s="31" t="s">
        <v>2576</v>
      </c>
      <c r="D479" s="31" t="s">
        <v>2577</v>
      </c>
      <c r="E479" s="31" t="s">
        <v>48</v>
      </c>
      <c r="F479" s="31" t="s">
        <v>49</v>
      </c>
      <c r="G479" s="41">
        <v>1591</v>
      </c>
      <c r="H479" s="40">
        <f t="shared" si="35"/>
        <v>20</v>
      </c>
      <c r="I479" s="33">
        <v>43712</v>
      </c>
      <c r="J479" s="38">
        <f t="shared" ca="1" si="36"/>
        <v>43</v>
      </c>
      <c r="K479" s="38">
        <f t="shared" ca="1" si="37"/>
        <v>0</v>
      </c>
      <c r="L479" s="41">
        <v>5</v>
      </c>
      <c r="M479" s="40">
        <f t="shared" si="38"/>
        <v>2.5</v>
      </c>
      <c r="N479" s="40">
        <f t="shared" ca="1" si="39"/>
        <v>22.5</v>
      </c>
      <c r="O479" s="31" t="s">
        <v>2578</v>
      </c>
      <c r="P479" s="31" t="s">
        <v>1518</v>
      </c>
      <c r="Q479" s="31" t="s">
        <v>438</v>
      </c>
      <c r="R479" s="33">
        <v>44687</v>
      </c>
      <c r="S479" s="32">
        <v>105</v>
      </c>
      <c r="T479" s="34">
        <v>105</v>
      </c>
    </row>
    <row r="480" spans="1:20" x14ac:dyDescent="0.35">
      <c r="A480" s="25">
        <v>479</v>
      </c>
      <c r="B480" s="26" t="s">
        <v>2579</v>
      </c>
      <c r="C480" s="26" t="s">
        <v>2580</v>
      </c>
      <c r="D480" s="26" t="s">
        <v>2581</v>
      </c>
      <c r="E480" s="26" t="s">
        <v>48</v>
      </c>
      <c r="F480" s="26" t="s">
        <v>49</v>
      </c>
      <c r="G480" s="40">
        <v>2973</v>
      </c>
      <c r="H480" s="40">
        <f t="shared" si="35"/>
        <v>20</v>
      </c>
      <c r="I480" s="28">
        <v>43322</v>
      </c>
      <c r="J480" s="38">
        <f t="shared" ca="1" si="36"/>
        <v>55</v>
      </c>
      <c r="K480" s="38">
        <f t="shared" ca="1" si="37"/>
        <v>0</v>
      </c>
      <c r="L480" s="40">
        <v>5</v>
      </c>
      <c r="M480" s="40">
        <f t="shared" si="38"/>
        <v>2.5</v>
      </c>
      <c r="N480" s="40">
        <f t="shared" ca="1" si="39"/>
        <v>22.5</v>
      </c>
      <c r="O480" s="26" t="s">
        <v>2582</v>
      </c>
      <c r="P480" s="26" t="s">
        <v>2583</v>
      </c>
      <c r="Q480" s="26" t="s">
        <v>2225</v>
      </c>
      <c r="R480" s="28">
        <v>43743</v>
      </c>
      <c r="S480" s="27">
        <v>2622</v>
      </c>
      <c r="T480" s="29">
        <v>76</v>
      </c>
    </row>
    <row r="481" spans="1:20" x14ac:dyDescent="0.35">
      <c r="A481" s="30">
        <v>480</v>
      </c>
      <c r="B481" s="31" t="s">
        <v>2584</v>
      </c>
      <c r="C481" s="31" t="s">
        <v>2585</v>
      </c>
      <c r="D481" s="31" t="s">
        <v>2586</v>
      </c>
      <c r="E481" s="31" t="s">
        <v>62</v>
      </c>
      <c r="F481" s="31" t="s">
        <v>49</v>
      </c>
      <c r="G481" s="41">
        <v>3573</v>
      </c>
      <c r="H481" s="40">
        <f t="shared" si="35"/>
        <v>30</v>
      </c>
      <c r="I481" s="33">
        <v>44251</v>
      </c>
      <c r="J481" s="38">
        <f t="shared" ca="1" si="36"/>
        <v>25</v>
      </c>
      <c r="K481" s="38">
        <f t="shared" ca="1" si="37"/>
        <v>0</v>
      </c>
      <c r="L481" s="41">
        <v>10</v>
      </c>
      <c r="M481" s="40">
        <f t="shared" si="38"/>
        <v>5</v>
      </c>
      <c r="N481" s="40">
        <f t="shared" ca="1" si="39"/>
        <v>35</v>
      </c>
      <c r="O481" s="31" t="s">
        <v>2257</v>
      </c>
      <c r="P481" s="31" t="s">
        <v>2587</v>
      </c>
      <c r="Q481" s="31" t="s">
        <v>2588</v>
      </c>
      <c r="R481" s="33">
        <v>43943</v>
      </c>
      <c r="S481" s="32">
        <v>4696</v>
      </c>
      <c r="T481" s="34">
        <v>151</v>
      </c>
    </row>
    <row r="482" spans="1:20" x14ac:dyDescent="0.35">
      <c r="A482" s="25">
        <v>481</v>
      </c>
      <c r="B482" s="26" t="s">
        <v>2589</v>
      </c>
      <c r="C482" s="26" t="s">
        <v>2590</v>
      </c>
      <c r="D482" s="26" t="s">
        <v>2591</v>
      </c>
      <c r="E482" s="26" t="s">
        <v>62</v>
      </c>
      <c r="F482" s="26" t="s">
        <v>49</v>
      </c>
      <c r="G482" s="40">
        <v>4983</v>
      </c>
      <c r="H482" s="40">
        <f t="shared" si="35"/>
        <v>30</v>
      </c>
      <c r="I482" s="28">
        <v>44224</v>
      </c>
      <c r="J482" s="38">
        <f t="shared" ca="1" si="36"/>
        <v>26</v>
      </c>
      <c r="K482" s="38">
        <f t="shared" ca="1" si="37"/>
        <v>0</v>
      </c>
      <c r="L482" s="40">
        <v>9</v>
      </c>
      <c r="M482" s="40">
        <f t="shared" si="38"/>
        <v>4.5</v>
      </c>
      <c r="N482" s="40">
        <f t="shared" ca="1" si="39"/>
        <v>34.5</v>
      </c>
      <c r="O482" s="26" t="s">
        <v>2592</v>
      </c>
      <c r="P482" s="26" t="s">
        <v>2593</v>
      </c>
      <c r="Q482" s="26" t="s">
        <v>2594</v>
      </c>
      <c r="R482" s="28">
        <v>44454</v>
      </c>
      <c r="S482" s="27">
        <v>1898</v>
      </c>
      <c r="T482" s="29">
        <v>241</v>
      </c>
    </row>
    <row r="483" spans="1:20" x14ac:dyDescent="0.35">
      <c r="A483" s="30">
        <v>482</v>
      </c>
      <c r="B483" s="31" t="s">
        <v>2595</v>
      </c>
      <c r="C483" s="31" t="s">
        <v>2596</v>
      </c>
      <c r="D483" s="31" t="s">
        <v>2597</v>
      </c>
      <c r="E483" s="31" t="s">
        <v>48</v>
      </c>
      <c r="F483" s="31" t="s">
        <v>112</v>
      </c>
      <c r="G483" s="41">
        <v>324</v>
      </c>
      <c r="H483" s="40">
        <f t="shared" si="35"/>
        <v>5</v>
      </c>
      <c r="I483" s="33">
        <v>43345</v>
      </c>
      <c r="J483" s="38">
        <f t="shared" ca="1" si="36"/>
        <v>55</v>
      </c>
      <c r="K483" s="38">
        <f t="shared" ca="1" si="37"/>
        <v>0</v>
      </c>
      <c r="L483" s="41">
        <v>16</v>
      </c>
      <c r="M483" s="40">
        <f t="shared" si="38"/>
        <v>8</v>
      </c>
      <c r="N483" s="40">
        <f t="shared" ca="1" si="39"/>
        <v>13</v>
      </c>
      <c r="O483" s="31" t="s">
        <v>2598</v>
      </c>
      <c r="P483" s="31" t="s">
        <v>2599</v>
      </c>
      <c r="Q483" s="31" t="s">
        <v>1172</v>
      </c>
      <c r="R483" s="33">
        <v>43787</v>
      </c>
      <c r="S483" s="32">
        <v>2138</v>
      </c>
      <c r="T483" s="34">
        <v>66</v>
      </c>
    </row>
    <row r="484" spans="1:20" x14ac:dyDescent="0.35">
      <c r="A484" s="25">
        <v>483</v>
      </c>
      <c r="B484" s="26" t="s">
        <v>2600</v>
      </c>
      <c r="C484" s="26" t="s">
        <v>2601</v>
      </c>
      <c r="D484" s="26" t="s">
        <v>2602</v>
      </c>
      <c r="E484" s="26" t="s">
        <v>62</v>
      </c>
      <c r="F484" s="26" t="s">
        <v>63</v>
      </c>
      <c r="G484" s="40">
        <v>2139</v>
      </c>
      <c r="H484" s="40">
        <f t="shared" si="35"/>
        <v>20</v>
      </c>
      <c r="I484" s="28">
        <v>44268</v>
      </c>
      <c r="J484" s="38">
        <f t="shared" ca="1" si="36"/>
        <v>24</v>
      </c>
      <c r="K484" s="38">
        <f t="shared" ca="1" si="37"/>
        <v>1</v>
      </c>
      <c r="L484" s="40">
        <v>6</v>
      </c>
      <c r="M484" s="40">
        <f t="shared" si="38"/>
        <v>3</v>
      </c>
      <c r="N484" s="40">
        <f t="shared" ca="1" si="39"/>
        <v>24</v>
      </c>
      <c r="O484" s="26" t="s">
        <v>2603</v>
      </c>
      <c r="P484" s="26" t="s">
        <v>2044</v>
      </c>
      <c r="Q484" s="26" t="s">
        <v>2045</v>
      </c>
      <c r="R484" s="28">
        <v>44028</v>
      </c>
      <c r="S484" s="27">
        <v>4531</v>
      </c>
      <c r="T484" s="29">
        <v>15</v>
      </c>
    </row>
    <row r="485" spans="1:20" x14ac:dyDescent="0.35">
      <c r="A485" s="30">
        <v>484</v>
      </c>
      <c r="B485" s="31" t="s">
        <v>2604</v>
      </c>
      <c r="C485" s="31" t="s">
        <v>2605</v>
      </c>
      <c r="D485" s="31" t="s">
        <v>2606</v>
      </c>
      <c r="E485" s="31" t="s">
        <v>48</v>
      </c>
      <c r="F485" s="31" t="s">
        <v>49</v>
      </c>
      <c r="G485" s="41">
        <v>1834</v>
      </c>
      <c r="H485" s="40">
        <f t="shared" si="35"/>
        <v>20</v>
      </c>
      <c r="I485" s="33">
        <v>44485</v>
      </c>
      <c r="J485" s="38">
        <f t="shared" ca="1" si="36"/>
        <v>17</v>
      </c>
      <c r="K485" s="38">
        <f t="shared" ca="1" si="37"/>
        <v>1</v>
      </c>
      <c r="L485" s="41">
        <v>11</v>
      </c>
      <c r="M485" s="40">
        <f t="shared" si="38"/>
        <v>5.5</v>
      </c>
      <c r="N485" s="40">
        <f t="shared" ca="1" si="39"/>
        <v>26.5</v>
      </c>
      <c r="O485" s="31" t="s">
        <v>2607</v>
      </c>
      <c r="P485" s="31" t="s">
        <v>2608</v>
      </c>
      <c r="Q485" s="31" t="s">
        <v>2609</v>
      </c>
      <c r="R485" s="33">
        <v>43174</v>
      </c>
      <c r="S485" s="32">
        <v>3557</v>
      </c>
      <c r="T485" s="34">
        <v>22</v>
      </c>
    </row>
    <row r="486" spans="1:20" x14ac:dyDescent="0.35">
      <c r="A486" s="25">
        <v>485</v>
      </c>
      <c r="B486" s="26" t="s">
        <v>1949</v>
      </c>
      <c r="C486" s="26" t="s">
        <v>2610</v>
      </c>
      <c r="D486" s="26" t="s">
        <v>2611</v>
      </c>
      <c r="E486" s="26" t="s">
        <v>48</v>
      </c>
      <c r="F486" s="26" t="s">
        <v>49</v>
      </c>
      <c r="G486" s="40">
        <v>3137</v>
      </c>
      <c r="H486" s="40">
        <f t="shared" si="35"/>
        <v>30</v>
      </c>
      <c r="I486" s="28">
        <v>43237</v>
      </c>
      <c r="J486" s="38">
        <f t="shared" ca="1" si="36"/>
        <v>58</v>
      </c>
      <c r="K486" s="38">
        <f t="shared" ca="1" si="37"/>
        <v>0</v>
      </c>
      <c r="L486" s="40">
        <v>8</v>
      </c>
      <c r="M486" s="40">
        <f t="shared" si="38"/>
        <v>4</v>
      </c>
      <c r="N486" s="40">
        <f t="shared" ca="1" si="39"/>
        <v>34</v>
      </c>
      <c r="O486" s="26" t="s">
        <v>2612</v>
      </c>
      <c r="P486" s="26" t="s">
        <v>2613</v>
      </c>
      <c r="Q486" s="26" t="s">
        <v>2614</v>
      </c>
      <c r="R486" s="28">
        <v>43393</v>
      </c>
      <c r="S486" s="27">
        <v>3148</v>
      </c>
      <c r="T486" s="29">
        <v>138</v>
      </c>
    </row>
    <row r="487" spans="1:20" x14ac:dyDescent="0.35">
      <c r="A487" s="30">
        <v>486</v>
      </c>
      <c r="B487" s="31" t="s">
        <v>2615</v>
      </c>
      <c r="C487" s="31" t="s">
        <v>2616</v>
      </c>
      <c r="D487" s="31" t="s">
        <v>2617</v>
      </c>
      <c r="E487" s="31" t="s">
        <v>62</v>
      </c>
      <c r="F487" s="31" t="s">
        <v>395</v>
      </c>
      <c r="G487" s="41">
        <v>3164</v>
      </c>
      <c r="H487" s="40">
        <f t="shared" si="35"/>
        <v>30</v>
      </c>
      <c r="I487" s="33">
        <v>44062</v>
      </c>
      <c r="J487" s="38">
        <f t="shared" ca="1" si="36"/>
        <v>31</v>
      </c>
      <c r="K487" s="38">
        <f t="shared" ca="1" si="37"/>
        <v>0</v>
      </c>
      <c r="L487" s="41">
        <v>17</v>
      </c>
      <c r="M487" s="40">
        <f t="shared" si="38"/>
        <v>8.5</v>
      </c>
      <c r="N487" s="40">
        <f t="shared" ca="1" si="39"/>
        <v>38.5</v>
      </c>
      <c r="O487" s="31" t="s">
        <v>2618</v>
      </c>
      <c r="P487" s="31" t="s">
        <v>2619</v>
      </c>
      <c r="Q487" s="31" t="s">
        <v>2620</v>
      </c>
      <c r="R487" s="33">
        <v>44471</v>
      </c>
      <c r="S487" s="32">
        <v>2229</v>
      </c>
      <c r="T487" s="34">
        <v>45</v>
      </c>
    </row>
    <row r="488" spans="1:20" x14ac:dyDescent="0.35">
      <c r="A488" s="25">
        <v>487</v>
      </c>
      <c r="B488" s="26" t="s">
        <v>2621</v>
      </c>
      <c r="C488" s="26" t="s">
        <v>2622</v>
      </c>
      <c r="D488" s="26" t="s">
        <v>2623</v>
      </c>
      <c r="E488" s="26" t="s">
        <v>48</v>
      </c>
      <c r="F488" s="26" t="s">
        <v>49</v>
      </c>
      <c r="G488" s="40">
        <v>4392</v>
      </c>
      <c r="H488" s="40">
        <f t="shared" si="35"/>
        <v>30</v>
      </c>
      <c r="I488" s="28">
        <v>44152</v>
      </c>
      <c r="J488" s="38">
        <f t="shared" ca="1" si="36"/>
        <v>28</v>
      </c>
      <c r="K488" s="38">
        <f t="shared" ca="1" si="37"/>
        <v>0</v>
      </c>
      <c r="L488" s="40">
        <v>4</v>
      </c>
      <c r="M488" s="40">
        <f t="shared" si="38"/>
        <v>2</v>
      </c>
      <c r="N488" s="40">
        <f t="shared" ca="1" si="39"/>
        <v>32</v>
      </c>
      <c r="O488" s="26" t="s">
        <v>2624</v>
      </c>
      <c r="P488" s="26" t="s">
        <v>664</v>
      </c>
      <c r="Q488" s="26" t="s">
        <v>665</v>
      </c>
      <c r="R488" s="28">
        <v>44073</v>
      </c>
      <c r="S488" s="27">
        <v>816</v>
      </c>
      <c r="T488" s="29">
        <v>250</v>
      </c>
    </row>
    <row r="489" spans="1:20" x14ac:dyDescent="0.35">
      <c r="A489" s="30">
        <v>488</v>
      </c>
      <c r="B489" s="31" t="s">
        <v>2625</v>
      </c>
      <c r="C489" s="31" t="s">
        <v>2626</v>
      </c>
      <c r="D489" s="31" t="s">
        <v>2627</v>
      </c>
      <c r="E489" s="31" t="s">
        <v>48</v>
      </c>
      <c r="F489" s="31" t="s">
        <v>49</v>
      </c>
      <c r="G489" s="41">
        <v>3304</v>
      </c>
      <c r="H489" s="40">
        <f t="shared" si="35"/>
        <v>30</v>
      </c>
      <c r="I489" s="33">
        <v>43301</v>
      </c>
      <c r="J489" s="38">
        <f t="shared" ca="1" si="36"/>
        <v>56</v>
      </c>
      <c r="K489" s="38">
        <f t="shared" ca="1" si="37"/>
        <v>0</v>
      </c>
      <c r="L489" s="41">
        <v>15</v>
      </c>
      <c r="M489" s="40">
        <f t="shared" si="38"/>
        <v>7.5</v>
      </c>
      <c r="N489" s="40">
        <f t="shared" ca="1" si="39"/>
        <v>37.5</v>
      </c>
      <c r="O489" s="31" t="s">
        <v>2628</v>
      </c>
      <c r="P489" s="31" t="s">
        <v>2629</v>
      </c>
      <c r="Q489" s="31" t="s">
        <v>2630</v>
      </c>
      <c r="R489" s="33">
        <v>44090</v>
      </c>
      <c r="S489" s="32">
        <v>2774</v>
      </c>
      <c r="T489" s="34">
        <v>84</v>
      </c>
    </row>
    <row r="490" spans="1:20" x14ac:dyDescent="0.35">
      <c r="A490" s="25">
        <v>489</v>
      </c>
      <c r="B490" s="26" t="s">
        <v>2631</v>
      </c>
      <c r="C490" s="26" t="s">
        <v>2632</v>
      </c>
      <c r="D490" s="26" t="s">
        <v>2633</v>
      </c>
      <c r="E490" s="26" t="s">
        <v>48</v>
      </c>
      <c r="F490" s="26" t="s">
        <v>49</v>
      </c>
      <c r="G490" s="40">
        <v>3064</v>
      </c>
      <c r="H490" s="40">
        <f t="shared" si="35"/>
        <v>30</v>
      </c>
      <c r="I490" s="28">
        <v>44573</v>
      </c>
      <c r="J490" s="38">
        <f t="shared" ca="1" si="36"/>
        <v>14</v>
      </c>
      <c r="K490" s="38">
        <f t="shared" ca="1" si="37"/>
        <v>1</v>
      </c>
      <c r="L490" s="40">
        <v>1</v>
      </c>
      <c r="M490" s="40">
        <f t="shared" si="38"/>
        <v>0.5</v>
      </c>
      <c r="N490" s="40">
        <f t="shared" ca="1" si="39"/>
        <v>31.5</v>
      </c>
      <c r="O490" s="26" t="s">
        <v>2634</v>
      </c>
      <c r="P490" s="26" t="s">
        <v>611</v>
      </c>
      <c r="Q490" s="26" t="s">
        <v>612</v>
      </c>
      <c r="R490" s="28">
        <v>43756</v>
      </c>
      <c r="S490" s="27">
        <v>4798</v>
      </c>
      <c r="T490" s="29">
        <v>183</v>
      </c>
    </row>
    <row r="491" spans="1:20" x14ac:dyDescent="0.35">
      <c r="A491" s="30">
        <v>490</v>
      </c>
      <c r="B491" s="31" t="s">
        <v>2635</v>
      </c>
      <c r="C491" s="31" t="s">
        <v>2636</v>
      </c>
      <c r="D491" s="31" t="s">
        <v>2637</v>
      </c>
      <c r="E491" s="31" t="s">
        <v>48</v>
      </c>
      <c r="F491" s="31" t="s">
        <v>49</v>
      </c>
      <c r="G491" s="41">
        <v>4805</v>
      </c>
      <c r="H491" s="40">
        <f t="shared" si="35"/>
        <v>30</v>
      </c>
      <c r="I491" s="33">
        <v>43674</v>
      </c>
      <c r="J491" s="38">
        <f t="shared" ca="1" si="36"/>
        <v>44</v>
      </c>
      <c r="K491" s="38">
        <f t="shared" ca="1" si="37"/>
        <v>0</v>
      </c>
      <c r="L491" s="41">
        <v>29</v>
      </c>
      <c r="M491" s="40">
        <f t="shared" si="38"/>
        <v>14.5</v>
      </c>
      <c r="N491" s="40">
        <f t="shared" ca="1" si="39"/>
        <v>44.5</v>
      </c>
      <c r="O491" s="31" t="s">
        <v>2638</v>
      </c>
      <c r="P491" s="31" t="s">
        <v>2639</v>
      </c>
      <c r="Q491" s="31" t="s">
        <v>1821</v>
      </c>
      <c r="R491" s="33">
        <v>43115</v>
      </c>
      <c r="S491" s="32">
        <v>3293</v>
      </c>
      <c r="T491" s="34">
        <v>137</v>
      </c>
    </row>
    <row r="492" spans="1:20" x14ac:dyDescent="0.35">
      <c r="A492" s="25">
        <v>491</v>
      </c>
      <c r="B492" s="26" t="s">
        <v>2640</v>
      </c>
      <c r="C492" s="26" t="s">
        <v>2641</v>
      </c>
      <c r="D492" s="26" t="s">
        <v>2642</v>
      </c>
      <c r="E492" s="26" t="s">
        <v>48</v>
      </c>
      <c r="F492" s="26" t="s">
        <v>63</v>
      </c>
      <c r="G492" s="40">
        <v>3784</v>
      </c>
      <c r="H492" s="40">
        <f t="shared" si="35"/>
        <v>30</v>
      </c>
      <c r="I492" s="28">
        <v>43626</v>
      </c>
      <c r="J492" s="38">
        <f t="shared" ca="1" si="36"/>
        <v>45</v>
      </c>
      <c r="K492" s="38">
        <f t="shared" ca="1" si="37"/>
        <v>0</v>
      </c>
      <c r="L492" s="40">
        <v>26</v>
      </c>
      <c r="M492" s="40">
        <f t="shared" si="38"/>
        <v>13</v>
      </c>
      <c r="N492" s="40">
        <f t="shared" ca="1" si="39"/>
        <v>43</v>
      </c>
      <c r="O492" s="26" t="s">
        <v>2643</v>
      </c>
      <c r="P492" s="26" t="s">
        <v>2023</v>
      </c>
      <c r="Q492" s="26" t="s">
        <v>1670</v>
      </c>
      <c r="R492" s="28">
        <v>43368</v>
      </c>
      <c r="S492" s="27">
        <v>2482</v>
      </c>
      <c r="T492" s="29">
        <v>4</v>
      </c>
    </row>
    <row r="493" spans="1:20" x14ac:dyDescent="0.35">
      <c r="A493" s="30">
        <v>492</v>
      </c>
      <c r="B493" s="31" t="s">
        <v>2644</v>
      </c>
      <c r="C493" s="31" t="s">
        <v>2645</v>
      </c>
      <c r="D493" s="31" t="s">
        <v>2646</v>
      </c>
      <c r="E493" s="31" t="s">
        <v>62</v>
      </c>
      <c r="F493" s="31" t="s">
        <v>49</v>
      </c>
      <c r="G493" s="41">
        <v>1664</v>
      </c>
      <c r="H493" s="40">
        <f t="shared" si="35"/>
        <v>20</v>
      </c>
      <c r="I493" s="33">
        <v>44263</v>
      </c>
      <c r="J493" s="38">
        <f t="shared" ca="1" si="36"/>
        <v>24</v>
      </c>
      <c r="K493" s="38">
        <f t="shared" ca="1" si="37"/>
        <v>1</v>
      </c>
      <c r="L493" s="41">
        <v>25</v>
      </c>
      <c r="M493" s="40">
        <f t="shared" si="38"/>
        <v>12.5</v>
      </c>
      <c r="N493" s="40">
        <f t="shared" ca="1" si="39"/>
        <v>33.5</v>
      </c>
      <c r="O493" s="31" t="s">
        <v>610</v>
      </c>
      <c r="P493" s="31" t="s">
        <v>2647</v>
      </c>
      <c r="Q493" s="31" t="s">
        <v>2424</v>
      </c>
      <c r="R493" s="33">
        <v>44144</v>
      </c>
      <c r="S493" s="32">
        <v>2741</v>
      </c>
      <c r="T493" s="34">
        <v>235</v>
      </c>
    </row>
    <row r="494" spans="1:20" x14ac:dyDescent="0.35">
      <c r="A494" s="25">
        <v>493</v>
      </c>
      <c r="B494" s="26" t="s">
        <v>2648</v>
      </c>
      <c r="C494" s="26" t="s">
        <v>2649</v>
      </c>
      <c r="D494" s="26" t="s">
        <v>2650</v>
      </c>
      <c r="E494" s="26" t="s">
        <v>62</v>
      </c>
      <c r="F494" s="26" t="s">
        <v>63</v>
      </c>
      <c r="G494" s="40">
        <v>3764</v>
      </c>
      <c r="H494" s="40">
        <f t="shared" si="35"/>
        <v>30</v>
      </c>
      <c r="I494" s="28">
        <v>44509</v>
      </c>
      <c r="J494" s="38">
        <f t="shared" ca="1" si="36"/>
        <v>16</v>
      </c>
      <c r="K494" s="38">
        <f t="shared" ca="1" si="37"/>
        <v>1</v>
      </c>
      <c r="L494" s="40">
        <v>17</v>
      </c>
      <c r="M494" s="40">
        <f t="shared" si="38"/>
        <v>8.5</v>
      </c>
      <c r="N494" s="40">
        <f t="shared" ca="1" si="39"/>
        <v>39.5</v>
      </c>
      <c r="O494" s="26" t="s">
        <v>2651</v>
      </c>
      <c r="P494" s="26" t="s">
        <v>2652</v>
      </c>
      <c r="Q494" s="26" t="s">
        <v>2653</v>
      </c>
      <c r="R494" s="28">
        <v>43970</v>
      </c>
      <c r="S494" s="27">
        <v>4979</v>
      </c>
      <c r="T494" s="29">
        <v>167</v>
      </c>
    </row>
    <row r="495" spans="1:20" x14ac:dyDescent="0.35">
      <c r="A495" s="30">
        <v>494</v>
      </c>
      <c r="B495" s="31" t="s">
        <v>362</v>
      </c>
      <c r="C495" s="31" t="s">
        <v>769</v>
      </c>
      <c r="D495" s="31" t="s">
        <v>2654</v>
      </c>
      <c r="E495" s="31" t="s">
        <v>62</v>
      </c>
      <c r="F495" s="31" t="s">
        <v>49</v>
      </c>
      <c r="G495" s="41">
        <v>1152</v>
      </c>
      <c r="H495" s="40">
        <f t="shared" si="35"/>
        <v>20</v>
      </c>
      <c r="I495" s="33">
        <v>43212</v>
      </c>
      <c r="J495" s="38">
        <f t="shared" ca="1" si="36"/>
        <v>59</v>
      </c>
      <c r="K495" s="38">
        <f t="shared" ca="1" si="37"/>
        <v>0</v>
      </c>
      <c r="L495" s="41">
        <v>18</v>
      </c>
      <c r="M495" s="40">
        <f t="shared" si="38"/>
        <v>9</v>
      </c>
      <c r="N495" s="40">
        <f t="shared" ca="1" si="39"/>
        <v>29</v>
      </c>
      <c r="O495" s="31" t="s">
        <v>538</v>
      </c>
      <c r="P495" s="31" t="s">
        <v>1287</v>
      </c>
      <c r="Q495" s="31" t="s">
        <v>1288</v>
      </c>
      <c r="R495" s="33">
        <v>43887</v>
      </c>
      <c r="S495" s="32">
        <v>1481</v>
      </c>
      <c r="T495" s="34">
        <v>196</v>
      </c>
    </row>
    <row r="496" spans="1:20" x14ac:dyDescent="0.35">
      <c r="A496" s="25">
        <v>495</v>
      </c>
      <c r="B496" s="26" t="s">
        <v>2655</v>
      </c>
      <c r="C496" s="26" t="s">
        <v>2656</v>
      </c>
      <c r="D496" s="26" t="s">
        <v>2657</v>
      </c>
      <c r="E496" s="26" t="s">
        <v>48</v>
      </c>
      <c r="F496" s="26" t="s">
        <v>49</v>
      </c>
      <c r="G496" s="40">
        <v>4421</v>
      </c>
      <c r="H496" s="40">
        <f t="shared" si="35"/>
        <v>30</v>
      </c>
      <c r="I496" s="28">
        <v>43504</v>
      </c>
      <c r="J496" s="38">
        <f t="shared" ca="1" si="36"/>
        <v>49</v>
      </c>
      <c r="K496" s="38">
        <f t="shared" ca="1" si="37"/>
        <v>0</v>
      </c>
      <c r="L496" s="40">
        <v>0</v>
      </c>
      <c r="M496" s="40">
        <f t="shared" si="38"/>
        <v>0</v>
      </c>
      <c r="N496" s="40">
        <f t="shared" ca="1" si="39"/>
        <v>30</v>
      </c>
      <c r="O496" s="26" t="s">
        <v>280</v>
      </c>
      <c r="P496" s="26" t="s">
        <v>2658</v>
      </c>
      <c r="Q496" s="26" t="s">
        <v>2659</v>
      </c>
      <c r="R496" s="28">
        <v>44548</v>
      </c>
      <c r="S496" s="27">
        <v>1584</v>
      </c>
      <c r="T496" s="29">
        <v>123</v>
      </c>
    </row>
    <row r="497" spans="1:20" x14ac:dyDescent="0.35">
      <c r="A497" s="30">
        <v>496</v>
      </c>
      <c r="B497" s="31" t="s">
        <v>2660</v>
      </c>
      <c r="C497" s="31" t="s">
        <v>2661</v>
      </c>
      <c r="D497" s="31" t="s">
        <v>2662</v>
      </c>
      <c r="E497" s="31" t="s">
        <v>48</v>
      </c>
      <c r="F497" s="31" t="s">
        <v>49</v>
      </c>
      <c r="G497" s="41">
        <v>690</v>
      </c>
      <c r="H497" s="40">
        <f t="shared" si="35"/>
        <v>10</v>
      </c>
      <c r="I497" s="33">
        <v>44071</v>
      </c>
      <c r="J497" s="38">
        <f t="shared" ca="1" si="36"/>
        <v>31</v>
      </c>
      <c r="K497" s="38">
        <f t="shared" ca="1" si="37"/>
        <v>0</v>
      </c>
      <c r="L497" s="41">
        <v>27</v>
      </c>
      <c r="M497" s="40">
        <f t="shared" si="38"/>
        <v>13.5</v>
      </c>
      <c r="N497" s="40">
        <f t="shared" ca="1" si="39"/>
        <v>23.5</v>
      </c>
      <c r="O497" s="31" t="s">
        <v>100</v>
      </c>
      <c r="P497" s="31" t="s">
        <v>2663</v>
      </c>
      <c r="Q497" s="31" t="s">
        <v>2664</v>
      </c>
      <c r="R497" s="33">
        <v>43426</v>
      </c>
      <c r="S497" s="32">
        <v>1279</v>
      </c>
      <c r="T497" s="34">
        <v>5</v>
      </c>
    </row>
    <row r="498" spans="1:20" x14ac:dyDescent="0.35">
      <c r="A498" s="25">
        <v>497</v>
      </c>
      <c r="B498" s="26" t="s">
        <v>2665</v>
      </c>
      <c r="C498" s="26" t="s">
        <v>2666</v>
      </c>
      <c r="D498" s="26" t="s">
        <v>2667</v>
      </c>
      <c r="E498" s="26" t="s">
        <v>62</v>
      </c>
      <c r="F498" s="26" t="s">
        <v>125</v>
      </c>
      <c r="G498" s="40">
        <v>3246</v>
      </c>
      <c r="H498" s="40">
        <f t="shared" si="35"/>
        <v>30</v>
      </c>
      <c r="I498" s="28">
        <v>43907</v>
      </c>
      <c r="J498" s="38">
        <f t="shared" ca="1" si="36"/>
        <v>36</v>
      </c>
      <c r="K498" s="38">
        <f t="shared" ca="1" si="37"/>
        <v>0</v>
      </c>
      <c r="L498" s="40">
        <v>25</v>
      </c>
      <c r="M498" s="40">
        <f t="shared" si="38"/>
        <v>12.5</v>
      </c>
      <c r="N498" s="40">
        <f t="shared" ca="1" si="39"/>
        <v>42.5</v>
      </c>
      <c r="O498" s="26" t="s">
        <v>2668</v>
      </c>
      <c r="P498" s="26" t="s">
        <v>4919</v>
      </c>
      <c r="Q498" s="26" t="s">
        <v>956</v>
      </c>
      <c r="R498" s="28">
        <v>43735</v>
      </c>
      <c r="S498" s="27">
        <v>503</v>
      </c>
      <c r="T498" s="29">
        <v>21</v>
      </c>
    </row>
    <row r="499" spans="1:20" x14ac:dyDescent="0.35">
      <c r="A499" s="30">
        <v>498</v>
      </c>
      <c r="B499" s="31" t="s">
        <v>2669</v>
      </c>
      <c r="C499" s="31" t="s">
        <v>2670</v>
      </c>
      <c r="D499" s="31" t="s">
        <v>2671</v>
      </c>
      <c r="E499" s="31" t="s">
        <v>62</v>
      </c>
      <c r="F499" s="31" t="s">
        <v>49</v>
      </c>
      <c r="G499" s="41">
        <v>1679</v>
      </c>
      <c r="H499" s="40">
        <f t="shared" si="35"/>
        <v>20</v>
      </c>
      <c r="I499" s="33">
        <v>44553</v>
      </c>
      <c r="J499" s="38">
        <f t="shared" ca="1" si="36"/>
        <v>15</v>
      </c>
      <c r="K499" s="38">
        <f t="shared" ca="1" si="37"/>
        <v>1</v>
      </c>
      <c r="L499" s="41">
        <v>28</v>
      </c>
      <c r="M499" s="40">
        <f t="shared" si="38"/>
        <v>14</v>
      </c>
      <c r="N499" s="40">
        <f t="shared" ca="1" si="39"/>
        <v>35</v>
      </c>
      <c r="O499" s="31" t="s">
        <v>2672</v>
      </c>
      <c r="P499" s="31" t="s">
        <v>2673</v>
      </c>
      <c r="Q499" s="31" t="s">
        <v>2674</v>
      </c>
      <c r="R499" s="33">
        <v>44376</v>
      </c>
      <c r="S499" s="32">
        <v>2961</v>
      </c>
      <c r="T499" s="34">
        <v>200</v>
      </c>
    </row>
    <row r="500" spans="1:20" x14ac:dyDescent="0.35">
      <c r="A500" s="25">
        <v>499</v>
      </c>
      <c r="B500" s="26" t="s">
        <v>2675</v>
      </c>
      <c r="C500" s="26" t="s">
        <v>2676</v>
      </c>
      <c r="D500" s="26" t="s">
        <v>2677</v>
      </c>
      <c r="E500" s="26" t="s">
        <v>48</v>
      </c>
      <c r="F500" s="26" t="s">
        <v>49</v>
      </c>
      <c r="G500" s="40">
        <v>546</v>
      </c>
      <c r="H500" s="40">
        <f t="shared" si="35"/>
        <v>10</v>
      </c>
      <c r="I500" s="28">
        <v>44348</v>
      </c>
      <c r="J500" s="38">
        <f t="shared" ca="1" si="36"/>
        <v>22</v>
      </c>
      <c r="K500" s="38">
        <f t="shared" ca="1" si="37"/>
        <v>1</v>
      </c>
      <c r="L500" s="40">
        <v>29</v>
      </c>
      <c r="M500" s="40">
        <f t="shared" si="38"/>
        <v>14.5</v>
      </c>
      <c r="N500" s="40">
        <f t="shared" ca="1" si="39"/>
        <v>25.5</v>
      </c>
      <c r="O500" s="26" t="s">
        <v>1883</v>
      </c>
      <c r="P500" s="26" t="s">
        <v>2678</v>
      </c>
      <c r="Q500" s="26" t="s">
        <v>2679</v>
      </c>
      <c r="R500" s="28">
        <v>44099</v>
      </c>
      <c r="S500" s="27">
        <v>348</v>
      </c>
      <c r="T500" s="29">
        <v>62</v>
      </c>
    </row>
    <row r="501" spans="1:20" x14ac:dyDescent="0.35">
      <c r="A501" s="30">
        <v>500</v>
      </c>
      <c r="B501" s="31" t="s">
        <v>2680</v>
      </c>
      <c r="C501" s="31" t="s">
        <v>2681</v>
      </c>
      <c r="D501" s="31" t="s">
        <v>2682</v>
      </c>
      <c r="E501" s="31" t="s">
        <v>62</v>
      </c>
      <c r="F501" s="31" t="s">
        <v>49</v>
      </c>
      <c r="G501" s="41">
        <v>3907</v>
      </c>
      <c r="H501" s="40">
        <f t="shared" si="35"/>
        <v>30</v>
      </c>
      <c r="I501" s="33">
        <v>43545</v>
      </c>
      <c r="J501" s="38">
        <f t="shared" ca="1" si="36"/>
        <v>48</v>
      </c>
      <c r="K501" s="38">
        <f t="shared" ca="1" si="37"/>
        <v>0</v>
      </c>
      <c r="L501" s="41">
        <v>0</v>
      </c>
      <c r="M501" s="40">
        <f t="shared" si="38"/>
        <v>0</v>
      </c>
      <c r="N501" s="40">
        <f t="shared" ca="1" si="39"/>
        <v>30</v>
      </c>
      <c r="O501" s="31" t="s">
        <v>262</v>
      </c>
      <c r="P501" s="31" t="s">
        <v>566</v>
      </c>
      <c r="Q501" s="31" t="s">
        <v>567</v>
      </c>
      <c r="R501" s="33">
        <v>43754</v>
      </c>
      <c r="S501" s="32">
        <v>4692</v>
      </c>
      <c r="T501" s="34">
        <v>145</v>
      </c>
    </row>
    <row r="502" spans="1:20" x14ac:dyDescent="0.35">
      <c r="A502" s="25">
        <v>501</v>
      </c>
      <c r="B502" s="26" t="s">
        <v>2683</v>
      </c>
      <c r="C502" s="26" t="s">
        <v>2684</v>
      </c>
      <c r="D502" s="26" t="s">
        <v>2685</v>
      </c>
      <c r="E502" s="26" t="s">
        <v>48</v>
      </c>
      <c r="F502" s="26" t="s">
        <v>125</v>
      </c>
      <c r="G502" s="40">
        <v>283</v>
      </c>
      <c r="H502" s="40">
        <f t="shared" si="35"/>
        <v>5</v>
      </c>
      <c r="I502" s="28">
        <v>44767</v>
      </c>
      <c r="J502" s="38">
        <f t="shared" ca="1" si="36"/>
        <v>8</v>
      </c>
      <c r="K502" s="38">
        <f t="shared" ca="1" si="37"/>
        <v>5</v>
      </c>
      <c r="L502" s="40">
        <v>9</v>
      </c>
      <c r="M502" s="40">
        <f t="shared" si="38"/>
        <v>4.5</v>
      </c>
      <c r="N502" s="40">
        <f t="shared" ca="1" si="39"/>
        <v>14.5</v>
      </c>
      <c r="O502" s="26" t="s">
        <v>2686</v>
      </c>
      <c r="P502" s="26" t="s">
        <v>2687</v>
      </c>
      <c r="Q502" s="26" t="s">
        <v>128</v>
      </c>
      <c r="R502" s="28">
        <v>43304</v>
      </c>
      <c r="S502" s="27">
        <v>1411</v>
      </c>
      <c r="T502" s="29">
        <v>9</v>
      </c>
    </row>
    <row r="503" spans="1:20" x14ac:dyDescent="0.35">
      <c r="A503" s="30">
        <v>502</v>
      </c>
      <c r="B503" s="31" t="s">
        <v>2688</v>
      </c>
      <c r="C503" s="31" t="s">
        <v>2689</v>
      </c>
      <c r="D503" s="31" t="s">
        <v>2690</v>
      </c>
      <c r="E503" s="31" t="s">
        <v>48</v>
      </c>
      <c r="F503" s="31" t="s">
        <v>49</v>
      </c>
      <c r="G503" s="41">
        <v>2644</v>
      </c>
      <c r="H503" s="40">
        <f t="shared" si="35"/>
        <v>20</v>
      </c>
      <c r="I503" s="33">
        <v>44532</v>
      </c>
      <c r="J503" s="38">
        <f t="shared" ca="1" si="36"/>
        <v>16</v>
      </c>
      <c r="K503" s="38">
        <f t="shared" ca="1" si="37"/>
        <v>1</v>
      </c>
      <c r="L503" s="41">
        <v>3</v>
      </c>
      <c r="M503" s="40">
        <f t="shared" si="38"/>
        <v>1.5</v>
      </c>
      <c r="N503" s="40">
        <f t="shared" ca="1" si="39"/>
        <v>22.5</v>
      </c>
      <c r="O503" s="31" t="s">
        <v>1308</v>
      </c>
      <c r="P503" s="31" t="s">
        <v>2691</v>
      </c>
      <c r="Q503" s="31" t="s">
        <v>2692</v>
      </c>
      <c r="R503" s="33">
        <v>43770</v>
      </c>
      <c r="S503" s="32">
        <v>4852</v>
      </c>
      <c r="T503" s="34">
        <v>243</v>
      </c>
    </row>
    <row r="504" spans="1:20" x14ac:dyDescent="0.35">
      <c r="A504" s="25">
        <v>503</v>
      </c>
      <c r="B504" s="26" t="s">
        <v>2019</v>
      </c>
      <c r="C504" s="26" t="s">
        <v>2693</v>
      </c>
      <c r="D504" s="26" t="s">
        <v>2694</v>
      </c>
      <c r="E504" s="26" t="s">
        <v>48</v>
      </c>
      <c r="F504" s="26" t="s">
        <v>49</v>
      </c>
      <c r="G504" s="40">
        <v>3230</v>
      </c>
      <c r="H504" s="40">
        <f t="shared" si="35"/>
        <v>30</v>
      </c>
      <c r="I504" s="28">
        <v>43349</v>
      </c>
      <c r="J504" s="38">
        <f t="shared" ca="1" si="36"/>
        <v>54</v>
      </c>
      <c r="K504" s="38">
        <f t="shared" ca="1" si="37"/>
        <v>0</v>
      </c>
      <c r="L504" s="40">
        <v>8</v>
      </c>
      <c r="M504" s="40">
        <f t="shared" si="38"/>
        <v>4</v>
      </c>
      <c r="N504" s="40">
        <f t="shared" ca="1" si="39"/>
        <v>34</v>
      </c>
      <c r="O504" s="26" t="s">
        <v>2695</v>
      </c>
      <c r="P504" s="26" t="s">
        <v>2696</v>
      </c>
      <c r="Q504" s="26" t="s">
        <v>328</v>
      </c>
      <c r="R504" s="28">
        <v>44771</v>
      </c>
      <c r="S504" s="27">
        <v>267</v>
      </c>
      <c r="T504" s="29">
        <v>172</v>
      </c>
    </row>
    <row r="505" spans="1:20" x14ac:dyDescent="0.35">
      <c r="A505" s="30">
        <v>504</v>
      </c>
      <c r="B505" s="31" t="s">
        <v>2697</v>
      </c>
      <c r="C505" s="31" t="s">
        <v>2698</v>
      </c>
      <c r="D505" s="31" t="s">
        <v>2699</v>
      </c>
      <c r="E505" s="31" t="s">
        <v>48</v>
      </c>
      <c r="F505" s="31" t="s">
        <v>49</v>
      </c>
      <c r="G505" s="41">
        <v>1423</v>
      </c>
      <c r="H505" s="40">
        <f t="shared" si="35"/>
        <v>20</v>
      </c>
      <c r="I505" s="33">
        <v>43239</v>
      </c>
      <c r="J505" s="38">
        <f t="shared" ca="1" si="36"/>
        <v>58</v>
      </c>
      <c r="K505" s="38">
        <f t="shared" ca="1" si="37"/>
        <v>0</v>
      </c>
      <c r="L505" s="41">
        <v>28</v>
      </c>
      <c r="M505" s="40">
        <f t="shared" si="38"/>
        <v>14</v>
      </c>
      <c r="N505" s="40">
        <f t="shared" ca="1" si="39"/>
        <v>34</v>
      </c>
      <c r="O505" s="31" t="s">
        <v>332</v>
      </c>
      <c r="P505" s="31" t="s">
        <v>2700</v>
      </c>
      <c r="Q505" s="31" t="s">
        <v>2701</v>
      </c>
      <c r="R505" s="33">
        <v>43767</v>
      </c>
      <c r="S505" s="32">
        <v>445</v>
      </c>
      <c r="T505" s="34">
        <v>234</v>
      </c>
    </row>
    <row r="506" spans="1:20" x14ac:dyDescent="0.35">
      <c r="A506" s="25">
        <v>505</v>
      </c>
      <c r="B506" s="26" t="s">
        <v>2702</v>
      </c>
      <c r="C506" s="26" t="s">
        <v>2703</v>
      </c>
      <c r="D506" s="26" t="s">
        <v>2704</v>
      </c>
      <c r="E506" s="26" t="s">
        <v>48</v>
      </c>
      <c r="F506" s="26" t="s">
        <v>49</v>
      </c>
      <c r="G506" s="40">
        <v>4892</v>
      </c>
      <c r="H506" s="40">
        <f t="shared" si="35"/>
        <v>30</v>
      </c>
      <c r="I506" s="28">
        <v>43523</v>
      </c>
      <c r="J506" s="38">
        <f t="shared" ca="1" si="36"/>
        <v>49</v>
      </c>
      <c r="K506" s="38">
        <f t="shared" ca="1" si="37"/>
        <v>0</v>
      </c>
      <c r="L506" s="40">
        <v>2</v>
      </c>
      <c r="M506" s="40">
        <f t="shared" si="38"/>
        <v>1</v>
      </c>
      <c r="N506" s="40">
        <f t="shared" ca="1" si="39"/>
        <v>31</v>
      </c>
      <c r="O506" s="26" t="s">
        <v>2705</v>
      </c>
      <c r="P506" s="26" t="s">
        <v>2706</v>
      </c>
      <c r="Q506" s="26" t="s">
        <v>121</v>
      </c>
      <c r="R506" s="28">
        <v>43263</v>
      </c>
      <c r="S506" s="27">
        <v>159</v>
      </c>
      <c r="T506" s="29">
        <v>125</v>
      </c>
    </row>
    <row r="507" spans="1:20" x14ac:dyDescent="0.35">
      <c r="A507" s="30">
        <v>506</v>
      </c>
      <c r="B507" s="31" t="s">
        <v>2707</v>
      </c>
      <c r="C507" s="31" t="s">
        <v>2708</v>
      </c>
      <c r="D507" s="31" t="s">
        <v>2709</v>
      </c>
      <c r="E507" s="31" t="s">
        <v>62</v>
      </c>
      <c r="F507" s="31" t="s">
        <v>49</v>
      </c>
      <c r="G507" s="41">
        <v>4465</v>
      </c>
      <c r="H507" s="40">
        <f t="shared" si="35"/>
        <v>30</v>
      </c>
      <c r="I507" s="33">
        <v>43391</v>
      </c>
      <c r="J507" s="38">
        <f t="shared" ca="1" si="36"/>
        <v>53</v>
      </c>
      <c r="K507" s="38">
        <f t="shared" ca="1" si="37"/>
        <v>0</v>
      </c>
      <c r="L507" s="41">
        <v>12</v>
      </c>
      <c r="M507" s="40">
        <f t="shared" si="38"/>
        <v>6</v>
      </c>
      <c r="N507" s="40">
        <f t="shared" ca="1" si="39"/>
        <v>36</v>
      </c>
      <c r="O507" s="31" t="s">
        <v>939</v>
      </c>
      <c r="P507" s="31" t="s">
        <v>2710</v>
      </c>
      <c r="Q507" s="31" t="s">
        <v>974</v>
      </c>
      <c r="R507" s="33">
        <v>43252</v>
      </c>
      <c r="S507" s="32">
        <v>2161</v>
      </c>
      <c r="T507" s="34">
        <v>94</v>
      </c>
    </row>
    <row r="508" spans="1:20" x14ac:dyDescent="0.35">
      <c r="A508" s="25">
        <v>507</v>
      </c>
      <c r="B508" s="26" t="s">
        <v>2711</v>
      </c>
      <c r="C508" s="26" t="s">
        <v>2712</v>
      </c>
      <c r="D508" s="26" t="s">
        <v>2713</v>
      </c>
      <c r="E508" s="26" t="s">
        <v>62</v>
      </c>
      <c r="F508" s="26" t="s">
        <v>63</v>
      </c>
      <c r="G508" s="40">
        <v>302</v>
      </c>
      <c r="H508" s="40">
        <f t="shared" si="35"/>
        <v>5</v>
      </c>
      <c r="I508" s="28">
        <v>43407</v>
      </c>
      <c r="J508" s="38">
        <f t="shared" ca="1" si="36"/>
        <v>53</v>
      </c>
      <c r="K508" s="38">
        <f t="shared" ca="1" si="37"/>
        <v>0</v>
      </c>
      <c r="L508" s="40">
        <v>10</v>
      </c>
      <c r="M508" s="40">
        <f t="shared" si="38"/>
        <v>5</v>
      </c>
      <c r="N508" s="40">
        <f t="shared" ca="1" si="39"/>
        <v>10</v>
      </c>
      <c r="O508" s="26" t="s">
        <v>100</v>
      </c>
      <c r="P508" s="26" t="s">
        <v>2714</v>
      </c>
      <c r="Q508" s="26" t="s">
        <v>2715</v>
      </c>
      <c r="R508" s="28">
        <v>43217</v>
      </c>
      <c r="S508" s="27">
        <v>3293</v>
      </c>
      <c r="T508" s="29">
        <v>165</v>
      </c>
    </row>
    <row r="509" spans="1:20" x14ac:dyDescent="0.35">
      <c r="A509" s="30">
        <v>508</v>
      </c>
      <c r="B509" s="31" t="s">
        <v>2716</v>
      </c>
      <c r="C509" s="31" t="s">
        <v>2717</v>
      </c>
      <c r="D509" s="31" t="s">
        <v>2718</v>
      </c>
      <c r="E509" s="31" t="s">
        <v>48</v>
      </c>
      <c r="F509" s="31" t="s">
        <v>49</v>
      </c>
      <c r="G509" s="41">
        <v>1351</v>
      </c>
      <c r="H509" s="40">
        <f t="shared" si="35"/>
        <v>20</v>
      </c>
      <c r="I509" s="33">
        <v>43194</v>
      </c>
      <c r="J509" s="38">
        <f t="shared" ca="1" si="36"/>
        <v>60</v>
      </c>
      <c r="K509" s="38">
        <f t="shared" ca="1" si="37"/>
        <v>0</v>
      </c>
      <c r="L509" s="41">
        <v>23</v>
      </c>
      <c r="M509" s="40">
        <f t="shared" si="38"/>
        <v>11.5</v>
      </c>
      <c r="N509" s="40">
        <f t="shared" ca="1" si="39"/>
        <v>31.5</v>
      </c>
      <c r="O509" s="31" t="s">
        <v>2719</v>
      </c>
      <c r="P509" s="31" t="s">
        <v>2720</v>
      </c>
      <c r="Q509" s="31" t="s">
        <v>851</v>
      </c>
      <c r="R509" s="33">
        <v>44665</v>
      </c>
      <c r="S509" s="32">
        <v>3909</v>
      </c>
      <c r="T509" s="34">
        <v>69</v>
      </c>
    </row>
    <row r="510" spans="1:20" x14ac:dyDescent="0.35">
      <c r="A510" s="25">
        <v>509</v>
      </c>
      <c r="B510" s="26" t="s">
        <v>2721</v>
      </c>
      <c r="C510" s="26" t="s">
        <v>2722</v>
      </c>
      <c r="D510" s="26" t="s">
        <v>2723</v>
      </c>
      <c r="E510" s="26" t="s">
        <v>62</v>
      </c>
      <c r="F510" s="26" t="s">
        <v>49</v>
      </c>
      <c r="G510" s="40">
        <v>1241</v>
      </c>
      <c r="H510" s="40">
        <f t="shared" si="35"/>
        <v>20</v>
      </c>
      <c r="I510" s="28">
        <v>44880</v>
      </c>
      <c r="J510" s="38">
        <f t="shared" ca="1" si="36"/>
        <v>4</v>
      </c>
      <c r="K510" s="38">
        <f t="shared" ca="1" si="37"/>
        <v>10</v>
      </c>
      <c r="L510" s="40">
        <v>29</v>
      </c>
      <c r="M510" s="40">
        <f t="shared" si="38"/>
        <v>14.5</v>
      </c>
      <c r="N510" s="40">
        <f t="shared" ca="1" si="39"/>
        <v>44.5</v>
      </c>
      <c r="O510" s="26" t="s">
        <v>268</v>
      </c>
      <c r="P510" s="26" t="s">
        <v>2724</v>
      </c>
      <c r="Q510" s="26" t="s">
        <v>2725</v>
      </c>
      <c r="R510" s="28">
        <v>43679</v>
      </c>
      <c r="S510" s="27">
        <v>3363</v>
      </c>
      <c r="T510" s="29">
        <v>230</v>
      </c>
    </row>
    <row r="511" spans="1:20" x14ac:dyDescent="0.35">
      <c r="A511" s="30">
        <v>510</v>
      </c>
      <c r="B511" s="31" t="s">
        <v>2726</v>
      </c>
      <c r="C511" s="31" t="s">
        <v>2727</v>
      </c>
      <c r="D511" s="31" t="s">
        <v>2728</v>
      </c>
      <c r="E511" s="31" t="s">
        <v>62</v>
      </c>
      <c r="F511" s="31" t="s">
        <v>49</v>
      </c>
      <c r="G511" s="41">
        <v>1764</v>
      </c>
      <c r="H511" s="40">
        <f t="shared" si="35"/>
        <v>20</v>
      </c>
      <c r="I511" s="33">
        <v>44057</v>
      </c>
      <c r="J511" s="38">
        <f t="shared" ca="1" si="36"/>
        <v>31</v>
      </c>
      <c r="K511" s="38">
        <f t="shared" ca="1" si="37"/>
        <v>0</v>
      </c>
      <c r="L511" s="41">
        <v>9</v>
      </c>
      <c r="M511" s="40">
        <f t="shared" si="38"/>
        <v>4.5</v>
      </c>
      <c r="N511" s="40">
        <f t="shared" ca="1" si="39"/>
        <v>24.5</v>
      </c>
      <c r="O511" s="31" t="s">
        <v>2729</v>
      </c>
      <c r="P511" s="31" t="s">
        <v>2730</v>
      </c>
      <c r="Q511" s="31" t="s">
        <v>2731</v>
      </c>
      <c r="R511" s="33">
        <v>43820</v>
      </c>
      <c r="S511" s="32">
        <v>598</v>
      </c>
      <c r="T511" s="34">
        <v>52</v>
      </c>
    </row>
    <row r="512" spans="1:20" x14ac:dyDescent="0.35">
      <c r="A512" s="25">
        <v>511</v>
      </c>
      <c r="B512" s="26" t="s">
        <v>2732</v>
      </c>
      <c r="C512" s="26" t="s">
        <v>2733</v>
      </c>
      <c r="D512" s="26" t="s">
        <v>2734</v>
      </c>
      <c r="E512" s="26" t="s">
        <v>62</v>
      </c>
      <c r="F512" s="26" t="s">
        <v>49</v>
      </c>
      <c r="G512" s="40">
        <v>2857</v>
      </c>
      <c r="H512" s="40">
        <f t="shared" si="35"/>
        <v>20</v>
      </c>
      <c r="I512" s="28">
        <v>44117</v>
      </c>
      <c r="J512" s="38">
        <f t="shared" ca="1" si="36"/>
        <v>29</v>
      </c>
      <c r="K512" s="38">
        <f t="shared" ca="1" si="37"/>
        <v>0</v>
      </c>
      <c r="L512" s="40">
        <v>16</v>
      </c>
      <c r="M512" s="40">
        <f t="shared" si="38"/>
        <v>8</v>
      </c>
      <c r="N512" s="40">
        <f t="shared" ca="1" si="39"/>
        <v>28</v>
      </c>
      <c r="O512" s="26" t="s">
        <v>2735</v>
      </c>
      <c r="P512" s="26" t="s">
        <v>2736</v>
      </c>
      <c r="Q512" s="26" t="s">
        <v>1821</v>
      </c>
      <c r="R512" s="28">
        <v>43513</v>
      </c>
      <c r="S512" s="27">
        <v>4136</v>
      </c>
      <c r="T512" s="29">
        <v>216</v>
      </c>
    </row>
    <row r="513" spans="1:20" x14ac:dyDescent="0.35">
      <c r="A513" s="30">
        <v>512</v>
      </c>
      <c r="B513" s="31" t="s">
        <v>2737</v>
      </c>
      <c r="C513" s="31" t="s">
        <v>2738</v>
      </c>
      <c r="D513" s="31" t="s">
        <v>2739</v>
      </c>
      <c r="E513" s="31" t="s">
        <v>62</v>
      </c>
      <c r="F513" s="31" t="s">
        <v>49</v>
      </c>
      <c r="G513" s="41">
        <v>3601</v>
      </c>
      <c r="H513" s="40">
        <f t="shared" si="35"/>
        <v>30</v>
      </c>
      <c r="I513" s="33">
        <v>44064</v>
      </c>
      <c r="J513" s="38">
        <f t="shared" ca="1" si="36"/>
        <v>31</v>
      </c>
      <c r="K513" s="38">
        <f t="shared" ca="1" si="37"/>
        <v>0</v>
      </c>
      <c r="L513" s="41">
        <v>2</v>
      </c>
      <c r="M513" s="40">
        <f t="shared" si="38"/>
        <v>1</v>
      </c>
      <c r="N513" s="40">
        <f t="shared" ca="1" si="39"/>
        <v>31</v>
      </c>
      <c r="O513" s="31" t="s">
        <v>442</v>
      </c>
      <c r="P513" s="31" t="s">
        <v>2740</v>
      </c>
      <c r="Q513" s="31" t="s">
        <v>2741</v>
      </c>
      <c r="R513" s="33">
        <v>43419</v>
      </c>
      <c r="S513" s="32">
        <v>4828</v>
      </c>
      <c r="T513" s="34">
        <v>82</v>
      </c>
    </row>
    <row r="514" spans="1:20" x14ac:dyDescent="0.35">
      <c r="A514" s="25">
        <v>513</v>
      </c>
      <c r="B514" s="26" t="s">
        <v>2742</v>
      </c>
      <c r="C514" s="26" t="s">
        <v>2743</v>
      </c>
      <c r="D514" s="26" t="s">
        <v>2744</v>
      </c>
      <c r="E514" s="26" t="s">
        <v>62</v>
      </c>
      <c r="F514" s="26" t="s">
        <v>63</v>
      </c>
      <c r="G514" s="40">
        <v>1220</v>
      </c>
      <c r="H514" s="40">
        <f t="shared" si="35"/>
        <v>20</v>
      </c>
      <c r="I514" s="28">
        <v>43511</v>
      </c>
      <c r="J514" s="38">
        <f t="shared" ca="1" si="36"/>
        <v>49</v>
      </c>
      <c r="K514" s="38">
        <f t="shared" ca="1" si="37"/>
        <v>0</v>
      </c>
      <c r="L514" s="40">
        <v>14</v>
      </c>
      <c r="M514" s="40">
        <f t="shared" si="38"/>
        <v>7</v>
      </c>
      <c r="N514" s="40">
        <f t="shared" ca="1" si="39"/>
        <v>27</v>
      </c>
      <c r="O514" s="26" t="s">
        <v>911</v>
      </c>
      <c r="P514" s="26" t="s">
        <v>2745</v>
      </c>
      <c r="Q514" s="26" t="s">
        <v>2746</v>
      </c>
      <c r="R514" s="28">
        <v>43267</v>
      </c>
      <c r="S514" s="27">
        <v>4199</v>
      </c>
      <c r="T514" s="29">
        <v>190</v>
      </c>
    </row>
    <row r="515" spans="1:20" x14ac:dyDescent="0.35">
      <c r="A515" s="30">
        <v>514</v>
      </c>
      <c r="B515" s="31" t="s">
        <v>2747</v>
      </c>
      <c r="C515" s="31" t="s">
        <v>2748</v>
      </c>
      <c r="D515" s="31" t="s">
        <v>2749</v>
      </c>
      <c r="E515" s="31" t="s">
        <v>62</v>
      </c>
      <c r="F515" s="31" t="s">
        <v>49</v>
      </c>
      <c r="G515" s="41">
        <v>968</v>
      </c>
      <c r="H515" s="40">
        <f t="shared" ref="H515:H578" si="40">IF(G515&lt;=100,1,IF(G515&lt;=500,5,IF(G515&lt;=1000,10,IF(G515&lt;=3000,20,30))))</f>
        <v>10</v>
      </c>
      <c r="I515" s="33">
        <v>44532</v>
      </c>
      <c r="J515" s="38">
        <f t="shared" ref="J515:J578" ca="1" si="41">DATEDIF(I515,TODAY(),"M")</f>
        <v>16</v>
      </c>
      <c r="K515" s="38">
        <f t="shared" ref="K515:K578" ca="1" si="42">IF(J515&lt;=3,20,
IF(J515&lt;=6,10,
IF(J515&lt;=12,5,
IF(J515&lt;=24,1,0))))</f>
        <v>1</v>
      </c>
      <c r="L515" s="41">
        <v>4</v>
      </c>
      <c r="M515" s="40">
        <f t="shared" ref="M515:M578" si="43">L515*0.5</f>
        <v>2</v>
      </c>
      <c r="N515" s="40">
        <f t="shared" ref="N515:N578" ca="1" si="44">SUM(H515,K515,M515)</f>
        <v>13</v>
      </c>
      <c r="O515" s="31" t="s">
        <v>571</v>
      </c>
      <c r="P515" s="31" t="s">
        <v>2750</v>
      </c>
      <c r="Q515" s="31" t="s">
        <v>134</v>
      </c>
      <c r="R515" s="33">
        <v>43330</v>
      </c>
      <c r="S515" s="32">
        <v>103</v>
      </c>
      <c r="T515" s="34">
        <v>248</v>
      </c>
    </row>
    <row r="516" spans="1:20" x14ac:dyDescent="0.35">
      <c r="A516" s="25">
        <v>515</v>
      </c>
      <c r="B516" s="26" t="s">
        <v>2751</v>
      </c>
      <c r="C516" s="26" t="s">
        <v>2752</v>
      </c>
      <c r="D516" s="26" t="s">
        <v>2753</v>
      </c>
      <c r="E516" s="26" t="s">
        <v>48</v>
      </c>
      <c r="F516" s="26" t="s">
        <v>49</v>
      </c>
      <c r="G516" s="40">
        <v>4191</v>
      </c>
      <c r="H516" s="40">
        <f t="shared" si="40"/>
        <v>30</v>
      </c>
      <c r="I516" s="28">
        <v>44738</v>
      </c>
      <c r="J516" s="38">
        <f t="shared" ca="1" si="41"/>
        <v>9</v>
      </c>
      <c r="K516" s="38">
        <f t="shared" ca="1" si="42"/>
        <v>5</v>
      </c>
      <c r="L516" s="40">
        <v>23</v>
      </c>
      <c r="M516" s="40">
        <f t="shared" si="43"/>
        <v>11.5</v>
      </c>
      <c r="N516" s="40">
        <f t="shared" ca="1" si="44"/>
        <v>46.5</v>
      </c>
      <c r="O516" s="26" t="s">
        <v>132</v>
      </c>
      <c r="P516" s="26" t="s">
        <v>2148</v>
      </c>
      <c r="Q516" s="26" t="s">
        <v>2149</v>
      </c>
      <c r="R516" s="28">
        <v>43840</v>
      </c>
      <c r="S516" s="27">
        <v>2710</v>
      </c>
      <c r="T516" s="29">
        <v>5</v>
      </c>
    </row>
    <row r="517" spans="1:20" x14ac:dyDescent="0.35">
      <c r="A517" s="30">
        <v>516</v>
      </c>
      <c r="B517" s="31" t="s">
        <v>2754</v>
      </c>
      <c r="C517" s="31" t="s">
        <v>2755</v>
      </c>
      <c r="D517" s="31" t="s">
        <v>2756</v>
      </c>
      <c r="E517" s="31" t="s">
        <v>62</v>
      </c>
      <c r="F517" s="31" t="s">
        <v>49</v>
      </c>
      <c r="G517" s="41">
        <v>2812</v>
      </c>
      <c r="H517" s="40">
        <f t="shared" si="40"/>
        <v>20</v>
      </c>
      <c r="I517" s="33">
        <v>44649</v>
      </c>
      <c r="J517" s="38">
        <f t="shared" ca="1" si="41"/>
        <v>12</v>
      </c>
      <c r="K517" s="38">
        <f t="shared" ca="1" si="42"/>
        <v>5</v>
      </c>
      <c r="L517" s="41">
        <v>5</v>
      </c>
      <c r="M517" s="40">
        <f t="shared" si="43"/>
        <v>2.5</v>
      </c>
      <c r="N517" s="40">
        <f t="shared" ca="1" si="44"/>
        <v>27.5</v>
      </c>
      <c r="O517" s="31" t="s">
        <v>2757</v>
      </c>
      <c r="P517" s="31" t="s">
        <v>101</v>
      </c>
      <c r="Q517" s="31" t="s">
        <v>102</v>
      </c>
      <c r="R517" s="33">
        <v>44583</v>
      </c>
      <c r="S517" s="32">
        <v>3520</v>
      </c>
      <c r="T517" s="34">
        <v>64</v>
      </c>
    </row>
    <row r="518" spans="1:20" x14ac:dyDescent="0.35">
      <c r="A518" s="25">
        <v>517</v>
      </c>
      <c r="B518" s="26" t="s">
        <v>2758</v>
      </c>
      <c r="C518" s="26" t="s">
        <v>2759</v>
      </c>
      <c r="D518" s="26" t="s">
        <v>2760</v>
      </c>
      <c r="E518" s="26" t="s">
        <v>48</v>
      </c>
      <c r="F518" s="26" t="s">
        <v>49</v>
      </c>
      <c r="G518" s="40">
        <v>4720</v>
      </c>
      <c r="H518" s="40">
        <f t="shared" si="40"/>
        <v>30</v>
      </c>
      <c r="I518" s="28">
        <v>44728</v>
      </c>
      <c r="J518" s="38">
        <f t="shared" ca="1" si="41"/>
        <v>9</v>
      </c>
      <c r="K518" s="38">
        <f t="shared" ca="1" si="42"/>
        <v>5</v>
      </c>
      <c r="L518" s="40">
        <v>16</v>
      </c>
      <c r="M518" s="40">
        <f t="shared" si="43"/>
        <v>8</v>
      </c>
      <c r="N518" s="40">
        <f t="shared" ca="1" si="44"/>
        <v>43</v>
      </c>
      <c r="O518" s="26" t="s">
        <v>911</v>
      </c>
      <c r="P518" s="26" t="s">
        <v>611</v>
      </c>
      <c r="Q518" s="26" t="s">
        <v>612</v>
      </c>
      <c r="R518" s="28">
        <v>44584</v>
      </c>
      <c r="S518" s="27">
        <v>627</v>
      </c>
      <c r="T518" s="29">
        <v>196</v>
      </c>
    </row>
    <row r="519" spans="1:20" x14ac:dyDescent="0.35">
      <c r="A519" s="30">
        <v>518</v>
      </c>
      <c r="B519" s="31" t="s">
        <v>2761</v>
      </c>
      <c r="C519" s="31" t="s">
        <v>2762</v>
      </c>
      <c r="D519" s="31" t="s">
        <v>2763</v>
      </c>
      <c r="E519" s="31" t="s">
        <v>48</v>
      </c>
      <c r="F519" s="31" t="s">
        <v>49</v>
      </c>
      <c r="G519" s="41">
        <v>3400</v>
      </c>
      <c r="H519" s="40">
        <f t="shared" si="40"/>
        <v>30</v>
      </c>
      <c r="I519" s="33">
        <v>43388</v>
      </c>
      <c r="J519" s="38">
        <f t="shared" ca="1" si="41"/>
        <v>53</v>
      </c>
      <c r="K519" s="38">
        <f t="shared" ca="1" si="42"/>
        <v>0</v>
      </c>
      <c r="L519" s="41">
        <v>4</v>
      </c>
      <c r="M519" s="40">
        <f t="shared" si="43"/>
        <v>2</v>
      </c>
      <c r="N519" s="40">
        <f t="shared" ca="1" si="44"/>
        <v>32</v>
      </c>
      <c r="O519" s="31" t="s">
        <v>2764</v>
      </c>
      <c r="P519" s="31" t="s">
        <v>2247</v>
      </c>
      <c r="Q519" s="31" t="s">
        <v>2248</v>
      </c>
      <c r="R519" s="33">
        <v>43217</v>
      </c>
      <c r="S519" s="32">
        <v>2328</v>
      </c>
      <c r="T519" s="34">
        <v>60</v>
      </c>
    </row>
    <row r="520" spans="1:20" x14ac:dyDescent="0.35">
      <c r="A520" s="25">
        <v>519</v>
      </c>
      <c r="B520" s="26" t="s">
        <v>2765</v>
      </c>
      <c r="C520" s="26" t="s">
        <v>2766</v>
      </c>
      <c r="D520" s="26" t="s">
        <v>2767</v>
      </c>
      <c r="E520" s="26" t="s">
        <v>62</v>
      </c>
      <c r="F520" s="26" t="s">
        <v>49</v>
      </c>
      <c r="G520" s="40">
        <v>1392</v>
      </c>
      <c r="H520" s="40">
        <f t="shared" si="40"/>
        <v>20</v>
      </c>
      <c r="I520" s="28">
        <v>43780</v>
      </c>
      <c r="J520" s="38">
        <f t="shared" ca="1" si="41"/>
        <v>40</v>
      </c>
      <c r="K520" s="38">
        <f t="shared" ca="1" si="42"/>
        <v>0</v>
      </c>
      <c r="L520" s="40">
        <v>23</v>
      </c>
      <c r="M520" s="40">
        <f t="shared" si="43"/>
        <v>11.5</v>
      </c>
      <c r="N520" s="40">
        <f t="shared" ca="1" si="44"/>
        <v>31.5</v>
      </c>
      <c r="O520" s="26" t="s">
        <v>2768</v>
      </c>
      <c r="P520" s="26" t="s">
        <v>2769</v>
      </c>
      <c r="Q520" s="26" t="s">
        <v>2770</v>
      </c>
      <c r="R520" s="28">
        <v>43843</v>
      </c>
      <c r="S520" s="27">
        <v>2127</v>
      </c>
      <c r="T520" s="29">
        <v>197</v>
      </c>
    </row>
    <row r="521" spans="1:20" x14ac:dyDescent="0.35">
      <c r="A521" s="30">
        <v>520</v>
      </c>
      <c r="B521" s="31" t="s">
        <v>2771</v>
      </c>
      <c r="C521" s="31" t="s">
        <v>2772</v>
      </c>
      <c r="D521" s="31" t="s">
        <v>2773</v>
      </c>
      <c r="E521" s="31" t="s">
        <v>48</v>
      </c>
      <c r="F521" s="31" t="s">
        <v>112</v>
      </c>
      <c r="G521" s="41">
        <v>2681</v>
      </c>
      <c r="H521" s="40">
        <f t="shared" si="40"/>
        <v>20</v>
      </c>
      <c r="I521" s="33">
        <v>43253</v>
      </c>
      <c r="J521" s="38">
        <f t="shared" ca="1" si="41"/>
        <v>58</v>
      </c>
      <c r="K521" s="38">
        <f t="shared" ca="1" si="42"/>
        <v>0</v>
      </c>
      <c r="L521" s="41">
        <v>6</v>
      </c>
      <c r="M521" s="40">
        <f t="shared" si="43"/>
        <v>3</v>
      </c>
      <c r="N521" s="40">
        <f t="shared" ca="1" si="44"/>
        <v>23</v>
      </c>
      <c r="O521" s="31" t="s">
        <v>1432</v>
      </c>
      <c r="P521" s="31" t="s">
        <v>2774</v>
      </c>
      <c r="Q521" s="31" t="s">
        <v>2775</v>
      </c>
      <c r="R521" s="33">
        <v>44699</v>
      </c>
      <c r="S521" s="32">
        <v>1624</v>
      </c>
      <c r="T521" s="34">
        <v>178</v>
      </c>
    </row>
    <row r="522" spans="1:20" x14ac:dyDescent="0.35">
      <c r="A522" s="25">
        <v>521</v>
      </c>
      <c r="B522" s="26" t="s">
        <v>2776</v>
      </c>
      <c r="C522" s="26" t="s">
        <v>2777</v>
      </c>
      <c r="D522" s="26" t="s">
        <v>2778</v>
      </c>
      <c r="E522" s="26" t="s">
        <v>48</v>
      </c>
      <c r="F522" s="26" t="s">
        <v>395</v>
      </c>
      <c r="G522" s="40">
        <v>4628</v>
      </c>
      <c r="H522" s="40">
        <f t="shared" si="40"/>
        <v>30</v>
      </c>
      <c r="I522" s="28">
        <v>44471</v>
      </c>
      <c r="J522" s="38">
        <f t="shared" ca="1" si="41"/>
        <v>18</v>
      </c>
      <c r="K522" s="38">
        <f t="shared" ca="1" si="42"/>
        <v>1</v>
      </c>
      <c r="L522" s="40">
        <v>26</v>
      </c>
      <c r="M522" s="40">
        <f t="shared" si="43"/>
        <v>13</v>
      </c>
      <c r="N522" s="40">
        <f t="shared" ca="1" si="44"/>
        <v>44</v>
      </c>
      <c r="O522" s="26" t="s">
        <v>2779</v>
      </c>
      <c r="P522" s="26" t="s">
        <v>2780</v>
      </c>
      <c r="Q522" s="26" t="s">
        <v>2781</v>
      </c>
      <c r="R522" s="28">
        <v>43191</v>
      </c>
      <c r="S522" s="27">
        <v>2780</v>
      </c>
      <c r="T522" s="29">
        <v>170</v>
      </c>
    </row>
    <row r="523" spans="1:20" x14ac:dyDescent="0.35">
      <c r="A523" s="30">
        <v>522</v>
      </c>
      <c r="B523" s="31" t="s">
        <v>2782</v>
      </c>
      <c r="C523" s="31" t="s">
        <v>2783</v>
      </c>
      <c r="D523" s="31" t="s">
        <v>2784</v>
      </c>
      <c r="E523" s="31" t="s">
        <v>48</v>
      </c>
      <c r="F523" s="31" t="s">
        <v>49</v>
      </c>
      <c r="G523" s="41">
        <v>1235</v>
      </c>
      <c r="H523" s="40">
        <f t="shared" si="40"/>
        <v>20</v>
      </c>
      <c r="I523" s="33">
        <v>44509</v>
      </c>
      <c r="J523" s="38">
        <f t="shared" ca="1" si="41"/>
        <v>16</v>
      </c>
      <c r="K523" s="38">
        <f t="shared" ca="1" si="42"/>
        <v>1</v>
      </c>
      <c r="L523" s="41">
        <v>25</v>
      </c>
      <c r="M523" s="40">
        <f t="shared" si="43"/>
        <v>12.5</v>
      </c>
      <c r="N523" s="40">
        <f t="shared" ca="1" si="44"/>
        <v>33.5</v>
      </c>
      <c r="O523" s="31" t="s">
        <v>2785</v>
      </c>
      <c r="P523" s="31" t="s">
        <v>234</v>
      </c>
      <c r="Q523" s="31" t="s">
        <v>235</v>
      </c>
      <c r="R523" s="33">
        <v>44310</v>
      </c>
      <c r="S523" s="32">
        <v>371</v>
      </c>
      <c r="T523" s="34">
        <v>191</v>
      </c>
    </row>
    <row r="524" spans="1:20" x14ac:dyDescent="0.35">
      <c r="A524" s="25">
        <v>523</v>
      </c>
      <c r="B524" s="26" t="s">
        <v>2786</v>
      </c>
      <c r="C524" s="26" t="s">
        <v>2787</v>
      </c>
      <c r="D524" s="26" t="s">
        <v>2788</v>
      </c>
      <c r="E524" s="26" t="s">
        <v>48</v>
      </c>
      <c r="F524" s="26" t="s">
        <v>125</v>
      </c>
      <c r="G524" s="40">
        <v>2888</v>
      </c>
      <c r="H524" s="40">
        <f t="shared" si="40"/>
        <v>20</v>
      </c>
      <c r="I524" s="28">
        <v>44922</v>
      </c>
      <c r="J524" s="38">
        <f t="shared" ca="1" si="41"/>
        <v>3</v>
      </c>
      <c r="K524" s="38">
        <f t="shared" ca="1" si="42"/>
        <v>20</v>
      </c>
      <c r="L524" s="40">
        <v>30</v>
      </c>
      <c r="M524" s="40">
        <f t="shared" si="43"/>
        <v>15</v>
      </c>
      <c r="N524" s="40">
        <f t="shared" ca="1" si="44"/>
        <v>55</v>
      </c>
      <c r="O524" s="26" t="s">
        <v>2789</v>
      </c>
      <c r="P524" s="26" t="s">
        <v>4920</v>
      </c>
      <c r="Q524" s="26" t="s">
        <v>2790</v>
      </c>
      <c r="R524" s="28">
        <v>44772</v>
      </c>
      <c r="S524" s="27">
        <v>4300</v>
      </c>
      <c r="T524" s="29">
        <v>199</v>
      </c>
    </row>
    <row r="525" spans="1:20" x14ac:dyDescent="0.35">
      <c r="A525" s="30">
        <v>524</v>
      </c>
      <c r="B525" s="31" t="s">
        <v>2791</v>
      </c>
      <c r="C525" s="31" t="s">
        <v>2792</v>
      </c>
      <c r="D525" s="31" t="s">
        <v>2793</v>
      </c>
      <c r="E525" s="31" t="s">
        <v>48</v>
      </c>
      <c r="F525" s="31" t="s">
        <v>125</v>
      </c>
      <c r="G525" s="41">
        <v>2670</v>
      </c>
      <c r="H525" s="40">
        <f t="shared" si="40"/>
        <v>20</v>
      </c>
      <c r="I525" s="33">
        <v>43955</v>
      </c>
      <c r="J525" s="38">
        <f t="shared" ca="1" si="41"/>
        <v>35</v>
      </c>
      <c r="K525" s="38">
        <f t="shared" ca="1" si="42"/>
        <v>0</v>
      </c>
      <c r="L525" s="41">
        <v>11</v>
      </c>
      <c r="M525" s="40">
        <f t="shared" si="43"/>
        <v>5.5</v>
      </c>
      <c r="N525" s="40">
        <f t="shared" ca="1" si="44"/>
        <v>25.5</v>
      </c>
      <c r="O525" s="31" t="s">
        <v>280</v>
      </c>
      <c r="P525" s="31" t="s">
        <v>2794</v>
      </c>
      <c r="Q525" s="31" t="s">
        <v>282</v>
      </c>
      <c r="R525" s="33">
        <v>44272</v>
      </c>
      <c r="S525" s="32">
        <v>3442</v>
      </c>
      <c r="T525" s="34">
        <v>60</v>
      </c>
    </row>
    <row r="526" spans="1:20" x14ac:dyDescent="0.35">
      <c r="A526" s="25">
        <v>525</v>
      </c>
      <c r="B526" s="26" t="s">
        <v>2795</v>
      </c>
      <c r="C526" s="26" t="s">
        <v>2796</v>
      </c>
      <c r="D526" s="26" t="s">
        <v>2797</v>
      </c>
      <c r="E526" s="26" t="s">
        <v>48</v>
      </c>
      <c r="F526" s="26" t="s">
        <v>49</v>
      </c>
      <c r="G526" s="40">
        <v>541</v>
      </c>
      <c r="H526" s="40">
        <f t="shared" si="40"/>
        <v>10</v>
      </c>
      <c r="I526" s="28">
        <v>43711</v>
      </c>
      <c r="J526" s="38">
        <f t="shared" ca="1" si="41"/>
        <v>43</v>
      </c>
      <c r="K526" s="38">
        <f t="shared" ca="1" si="42"/>
        <v>0</v>
      </c>
      <c r="L526" s="40">
        <v>5</v>
      </c>
      <c r="M526" s="40">
        <f t="shared" si="43"/>
        <v>2.5</v>
      </c>
      <c r="N526" s="40">
        <f t="shared" ca="1" si="44"/>
        <v>12.5</v>
      </c>
      <c r="O526" s="26" t="s">
        <v>2798</v>
      </c>
      <c r="P526" s="26" t="s">
        <v>1840</v>
      </c>
      <c r="Q526" s="26" t="s">
        <v>1841</v>
      </c>
      <c r="R526" s="28">
        <v>44230</v>
      </c>
      <c r="S526" s="27">
        <v>3825</v>
      </c>
      <c r="T526" s="29">
        <v>106</v>
      </c>
    </row>
    <row r="527" spans="1:20" x14ac:dyDescent="0.35">
      <c r="A527" s="30">
        <v>526</v>
      </c>
      <c r="B527" s="31" t="s">
        <v>2799</v>
      </c>
      <c r="C527" s="31" t="s">
        <v>2800</v>
      </c>
      <c r="D527" s="31" t="s">
        <v>2801</v>
      </c>
      <c r="E527" s="31" t="s">
        <v>62</v>
      </c>
      <c r="F527" s="31" t="s">
        <v>395</v>
      </c>
      <c r="G527" s="41">
        <v>4715</v>
      </c>
      <c r="H527" s="40">
        <f t="shared" si="40"/>
        <v>30</v>
      </c>
      <c r="I527" s="33">
        <v>43416</v>
      </c>
      <c r="J527" s="38">
        <f t="shared" ca="1" si="41"/>
        <v>52</v>
      </c>
      <c r="K527" s="38">
        <f t="shared" ca="1" si="42"/>
        <v>0</v>
      </c>
      <c r="L527" s="41">
        <v>3</v>
      </c>
      <c r="M527" s="40">
        <f t="shared" si="43"/>
        <v>1.5</v>
      </c>
      <c r="N527" s="40">
        <f t="shared" ca="1" si="44"/>
        <v>31.5</v>
      </c>
      <c r="O527" s="31" t="s">
        <v>1432</v>
      </c>
      <c r="P527" s="31" t="s">
        <v>2802</v>
      </c>
      <c r="Q527" s="31" t="s">
        <v>2803</v>
      </c>
      <c r="R527" s="33">
        <v>44394</v>
      </c>
      <c r="S527" s="32">
        <v>2983</v>
      </c>
      <c r="T527" s="34">
        <v>167</v>
      </c>
    </row>
    <row r="528" spans="1:20" x14ac:dyDescent="0.35">
      <c r="A528" s="25">
        <v>527</v>
      </c>
      <c r="B528" s="26" t="s">
        <v>2804</v>
      </c>
      <c r="C528" s="26" t="s">
        <v>2805</v>
      </c>
      <c r="D528" s="26" t="s">
        <v>2806</v>
      </c>
      <c r="E528" s="26" t="s">
        <v>62</v>
      </c>
      <c r="F528" s="26" t="s">
        <v>49</v>
      </c>
      <c r="G528" s="40">
        <v>3729</v>
      </c>
      <c r="H528" s="40">
        <f t="shared" si="40"/>
        <v>30</v>
      </c>
      <c r="I528" s="28">
        <v>44360</v>
      </c>
      <c r="J528" s="38">
        <f t="shared" ca="1" si="41"/>
        <v>21</v>
      </c>
      <c r="K528" s="38">
        <f t="shared" ca="1" si="42"/>
        <v>1</v>
      </c>
      <c r="L528" s="40">
        <v>30</v>
      </c>
      <c r="M528" s="40">
        <f t="shared" si="43"/>
        <v>15</v>
      </c>
      <c r="N528" s="40">
        <f t="shared" ca="1" si="44"/>
        <v>46</v>
      </c>
      <c r="O528" s="26" t="s">
        <v>2807</v>
      </c>
      <c r="P528" s="26" t="s">
        <v>2808</v>
      </c>
      <c r="Q528" s="26" t="s">
        <v>2809</v>
      </c>
      <c r="R528" s="28">
        <v>43352</v>
      </c>
      <c r="S528" s="27">
        <v>1490</v>
      </c>
      <c r="T528" s="29">
        <v>49</v>
      </c>
    </row>
    <row r="529" spans="1:20" x14ac:dyDescent="0.35">
      <c r="A529" s="30">
        <v>528</v>
      </c>
      <c r="B529" s="31" t="s">
        <v>2810</v>
      </c>
      <c r="C529" s="31" t="s">
        <v>2811</v>
      </c>
      <c r="D529" s="31" t="s">
        <v>2812</v>
      </c>
      <c r="E529" s="31" t="s">
        <v>48</v>
      </c>
      <c r="F529" s="31" t="s">
        <v>49</v>
      </c>
      <c r="G529" s="41">
        <v>1428</v>
      </c>
      <c r="H529" s="40">
        <f t="shared" si="40"/>
        <v>20</v>
      </c>
      <c r="I529" s="33">
        <v>43428</v>
      </c>
      <c r="J529" s="38">
        <f t="shared" ca="1" si="41"/>
        <v>52</v>
      </c>
      <c r="K529" s="38">
        <f t="shared" ca="1" si="42"/>
        <v>0</v>
      </c>
      <c r="L529" s="41">
        <v>4</v>
      </c>
      <c r="M529" s="40">
        <f t="shared" si="43"/>
        <v>2</v>
      </c>
      <c r="N529" s="40">
        <f t="shared" ca="1" si="44"/>
        <v>22</v>
      </c>
      <c r="O529" s="31" t="s">
        <v>634</v>
      </c>
      <c r="P529" s="31" t="s">
        <v>2813</v>
      </c>
      <c r="Q529" s="31" t="s">
        <v>2814</v>
      </c>
      <c r="R529" s="33">
        <v>44199</v>
      </c>
      <c r="S529" s="32">
        <v>2069</v>
      </c>
      <c r="T529" s="34">
        <v>164</v>
      </c>
    </row>
    <row r="530" spans="1:20" x14ac:dyDescent="0.35">
      <c r="A530" s="25">
        <v>529</v>
      </c>
      <c r="B530" s="26" t="s">
        <v>2815</v>
      </c>
      <c r="C530" s="26" t="s">
        <v>2816</v>
      </c>
      <c r="D530" s="26" t="s">
        <v>2817</v>
      </c>
      <c r="E530" s="26" t="s">
        <v>48</v>
      </c>
      <c r="F530" s="26" t="s">
        <v>49</v>
      </c>
      <c r="G530" s="40">
        <v>3868</v>
      </c>
      <c r="H530" s="40">
        <f t="shared" si="40"/>
        <v>30</v>
      </c>
      <c r="I530" s="28">
        <v>43126</v>
      </c>
      <c r="J530" s="38">
        <f t="shared" ca="1" si="41"/>
        <v>62</v>
      </c>
      <c r="K530" s="38">
        <f t="shared" ca="1" si="42"/>
        <v>0</v>
      </c>
      <c r="L530" s="40">
        <v>6</v>
      </c>
      <c r="M530" s="40">
        <f t="shared" si="43"/>
        <v>3</v>
      </c>
      <c r="N530" s="40">
        <f t="shared" ca="1" si="44"/>
        <v>33</v>
      </c>
      <c r="O530" s="26" t="s">
        <v>2818</v>
      </c>
      <c r="P530" s="26" t="s">
        <v>2819</v>
      </c>
      <c r="Q530" s="26" t="s">
        <v>2820</v>
      </c>
      <c r="R530" s="28">
        <v>44612</v>
      </c>
      <c r="S530" s="27">
        <v>4666</v>
      </c>
      <c r="T530" s="29">
        <v>168</v>
      </c>
    </row>
    <row r="531" spans="1:20" x14ac:dyDescent="0.35">
      <c r="A531" s="30">
        <v>530</v>
      </c>
      <c r="B531" s="31" t="s">
        <v>2821</v>
      </c>
      <c r="C531" s="31" t="s">
        <v>2822</v>
      </c>
      <c r="D531" s="31" t="s">
        <v>2823</v>
      </c>
      <c r="E531" s="31" t="s">
        <v>62</v>
      </c>
      <c r="F531" s="31" t="s">
        <v>203</v>
      </c>
      <c r="G531" s="41">
        <v>1066</v>
      </c>
      <c r="H531" s="40">
        <f t="shared" si="40"/>
        <v>20</v>
      </c>
      <c r="I531" s="33">
        <v>44013</v>
      </c>
      <c r="J531" s="38">
        <f t="shared" ca="1" si="41"/>
        <v>33</v>
      </c>
      <c r="K531" s="38">
        <f t="shared" ca="1" si="42"/>
        <v>0</v>
      </c>
      <c r="L531" s="41">
        <v>4</v>
      </c>
      <c r="M531" s="40">
        <f t="shared" si="43"/>
        <v>2</v>
      </c>
      <c r="N531" s="40">
        <f t="shared" ca="1" si="44"/>
        <v>22</v>
      </c>
      <c r="O531" s="31" t="s">
        <v>250</v>
      </c>
      <c r="P531" s="31" t="s">
        <v>2824</v>
      </c>
      <c r="Q531" s="31" t="s">
        <v>2825</v>
      </c>
      <c r="R531" s="33">
        <v>44527</v>
      </c>
      <c r="S531" s="32">
        <v>130</v>
      </c>
      <c r="T531" s="34">
        <v>218</v>
      </c>
    </row>
    <row r="532" spans="1:20" x14ac:dyDescent="0.35">
      <c r="A532" s="25">
        <v>531</v>
      </c>
      <c r="B532" s="26" t="s">
        <v>2826</v>
      </c>
      <c r="C532" s="26" t="s">
        <v>2827</v>
      </c>
      <c r="D532" s="26" t="s">
        <v>2828</v>
      </c>
      <c r="E532" s="26" t="s">
        <v>62</v>
      </c>
      <c r="F532" s="26" t="s">
        <v>112</v>
      </c>
      <c r="G532" s="40">
        <v>172</v>
      </c>
      <c r="H532" s="40">
        <f t="shared" si="40"/>
        <v>5</v>
      </c>
      <c r="I532" s="28">
        <v>44060</v>
      </c>
      <c r="J532" s="38">
        <f t="shared" ca="1" si="41"/>
        <v>31</v>
      </c>
      <c r="K532" s="38">
        <f t="shared" ca="1" si="42"/>
        <v>0</v>
      </c>
      <c r="L532" s="40">
        <v>17</v>
      </c>
      <c r="M532" s="40">
        <f t="shared" si="43"/>
        <v>8.5</v>
      </c>
      <c r="N532" s="40">
        <f t="shared" ca="1" si="44"/>
        <v>13.5</v>
      </c>
      <c r="O532" s="26" t="s">
        <v>332</v>
      </c>
      <c r="P532" s="26" t="s">
        <v>2829</v>
      </c>
      <c r="Q532" s="26" t="s">
        <v>2830</v>
      </c>
      <c r="R532" s="28">
        <v>43225</v>
      </c>
      <c r="S532" s="27">
        <v>185</v>
      </c>
      <c r="T532" s="29">
        <v>63</v>
      </c>
    </row>
    <row r="533" spans="1:20" x14ac:dyDescent="0.35">
      <c r="A533" s="30">
        <v>532</v>
      </c>
      <c r="B533" s="31" t="s">
        <v>2831</v>
      </c>
      <c r="C533" s="31" t="s">
        <v>2832</v>
      </c>
      <c r="D533" s="31" t="s">
        <v>2833</v>
      </c>
      <c r="E533" s="31" t="s">
        <v>62</v>
      </c>
      <c r="F533" s="31" t="s">
        <v>49</v>
      </c>
      <c r="G533" s="41">
        <v>2169</v>
      </c>
      <c r="H533" s="40">
        <f t="shared" si="40"/>
        <v>20</v>
      </c>
      <c r="I533" s="33">
        <v>43645</v>
      </c>
      <c r="J533" s="38">
        <f t="shared" ca="1" si="41"/>
        <v>45</v>
      </c>
      <c r="K533" s="38">
        <f t="shared" ca="1" si="42"/>
        <v>0</v>
      </c>
      <c r="L533" s="41">
        <v>0</v>
      </c>
      <c r="M533" s="40">
        <f t="shared" si="43"/>
        <v>0</v>
      </c>
      <c r="N533" s="40">
        <f t="shared" ca="1" si="44"/>
        <v>20</v>
      </c>
      <c r="O533" s="31" t="s">
        <v>2834</v>
      </c>
      <c r="P533" s="31" t="s">
        <v>2835</v>
      </c>
      <c r="Q533" s="31" t="s">
        <v>567</v>
      </c>
      <c r="R533" s="33">
        <v>43674</v>
      </c>
      <c r="S533" s="32">
        <v>2146</v>
      </c>
      <c r="T533" s="34">
        <v>180</v>
      </c>
    </row>
    <row r="534" spans="1:20" x14ac:dyDescent="0.35">
      <c r="A534" s="25">
        <v>533</v>
      </c>
      <c r="B534" s="26" t="s">
        <v>2836</v>
      </c>
      <c r="C534" s="26" t="s">
        <v>2837</v>
      </c>
      <c r="D534" s="26" t="s">
        <v>2838</v>
      </c>
      <c r="E534" s="26" t="s">
        <v>48</v>
      </c>
      <c r="F534" s="26" t="s">
        <v>395</v>
      </c>
      <c r="G534" s="40">
        <v>951</v>
      </c>
      <c r="H534" s="40">
        <f t="shared" si="40"/>
        <v>10</v>
      </c>
      <c r="I534" s="28">
        <v>44832</v>
      </c>
      <c r="J534" s="38">
        <f t="shared" ca="1" si="41"/>
        <v>6</v>
      </c>
      <c r="K534" s="38">
        <f t="shared" ca="1" si="42"/>
        <v>10</v>
      </c>
      <c r="L534" s="40">
        <v>28</v>
      </c>
      <c r="M534" s="40">
        <f t="shared" si="43"/>
        <v>14</v>
      </c>
      <c r="N534" s="40">
        <f t="shared" ca="1" si="44"/>
        <v>34</v>
      </c>
      <c r="O534" s="26" t="s">
        <v>2839</v>
      </c>
      <c r="P534" s="26" t="s">
        <v>2802</v>
      </c>
      <c r="Q534" s="26" t="s">
        <v>2803</v>
      </c>
      <c r="R534" s="28">
        <v>43212</v>
      </c>
      <c r="S534" s="27">
        <v>3828</v>
      </c>
      <c r="T534" s="29">
        <v>115</v>
      </c>
    </row>
    <row r="535" spans="1:20" x14ac:dyDescent="0.35">
      <c r="A535" s="30">
        <v>534</v>
      </c>
      <c r="B535" s="31" t="s">
        <v>2840</v>
      </c>
      <c r="C535" s="31" t="s">
        <v>2841</v>
      </c>
      <c r="D535" s="31" t="s">
        <v>2842</v>
      </c>
      <c r="E535" s="31" t="s">
        <v>62</v>
      </c>
      <c r="F535" s="31" t="s">
        <v>395</v>
      </c>
      <c r="G535" s="41">
        <v>2876</v>
      </c>
      <c r="H535" s="40">
        <f t="shared" si="40"/>
        <v>20</v>
      </c>
      <c r="I535" s="33">
        <v>44340</v>
      </c>
      <c r="J535" s="38">
        <f t="shared" ca="1" si="41"/>
        <v>22</v>
      </c>
      <c r="K535" s="38">
        <f t="shared" ca="1" si="42"/>
        <v>1</v>
      </c>
      <c r="L535" s="41">
        <v>20</v>
      </c>
      <c r="M535" s="40">
        <f t="shared" si="43"/>
        <v>10</v>
      </c>
      <c r="N535" s="40">
        <f t="shared" ca="1" si="44"/>
        <v>31</v>
      </c>
      <c r="O535" s="31" t="s">
        <v>70</v>
      </c>
      <c r="P535" s="31" t="s">
        <v>1142</v>
      </c>
      <c r="Q535" s="31" t="s">
        <v>1143</v>
      </c>
      <c r="R535" s="33">
        <v>43478</v>
      </c>
      <c r="S535" s="32">
        <v>4435</v>
      </c>
      <c r="T535" s="34">
        <v>225</v>
      </c>
    </row>
    <row r="536" spans="1:20" x14ac:dyDescent="0.35">
      <c r="A536" s="25">
        <v>535</v>
      </c>
      <c r="B536" s="26" t="s">
        <v>2843</v>
      </c>
      <c r="C536" s="26" t="s">
        <v>2844</v>
      </c>
      <c r="D536" s="26" t="s">
        <v>2845</v>
      </c>
      <c r="E536" s="26" t="s">
        <v>48</v>
      </c>
      <c r="F536" s="26" t="s">
        <v>49</v>
      </c>
      <c r="G536" s="40">
        <v>987</v>
      </c>
      <c r="H536" s="40">
        <f t="shared" si="40"/>
        <v>10</v>
      </c>
      <c r="I536" s="28">
        <v>43552</v>
      </c>
      <c r="J536" s="38">
        <f t="shared" ca="1" si="41"/>
        <v>48</v>
      </c>
      <c r="K536" s="38">
        <f t="shared" ca="1" si="42"/>
        <v>0</v>
      </c>
      <c r="L536" s="40">
        <v>21</v>
      </c>
      <c r="M536" s="40">
        <f t="shared" si="43"/>
        <v>10.5</v>
      </c>
      <c r="N536" s="40">
        <f t="shared" ca="1" si="44"/>
        <v>20.5</v>
      </c>
      <c r="O536" s="26" t="s">
        <v>2846</v>
      </c>
      <c r="P536" s="26" t="s">
        <v>2847</v>
      </c>
      <c r="Q536" s="26" t="s">
        <v>2848</v>
      </c>
      <c r="R536" s="28">
        <v>44155</v>
      </c>
      <c r="S536" s="27">
        <v>3828</v>
      </c>
      <c r="T536" s="29">
        <v>44</v>
      </c>
    </row>
    <row r="537" spans="1:20" x14ac:dyDescent="0.35">
      <c r="A537" s="30">
        <v>536</v>
      </c>
      <c r="B537" s="31" t="s">
        <v>2849</v>
      </c>
      <c r="C537" s="31" t="s">
        <v>2850</v>
      </c>
      <c r="D537" s="31" t="s">
        <v>2851</v>
      </c>
      <c r="E537" s="31" t="s">
        <v>62</v>
      </c>
      <c r="F537" s="31" t="s">
        <v>49</v>
      </c>
      <c r="G537" s="41">
        <v>229</v>
      </c>
      <c r="H537" s="40">
        <f t="shared" si="40"/>
        <v>5</v>
      </c>
      <c r="I537" s="33">
        <v>43889</v>
      </c>
      <c r="J537" s="38">
        <f t="shared" ca="1" si="41"/>
        <v>37</v>
      </c>
      <c r="K537" s="38">
        <f t="shared" ca="1" si="42"/>
        <v>0</v>
      </c>
      <c r="L537" s="41">
        <v>9</v>
      </c>
      <c r="M537" s="40">
        <f t="shared" si="43"/>
        <v>4.5</v>
      </c>
      <c r="N537" s="40">
        <f t="shared" ca="1" si="44"/>
        <v>9.5</v>
      </c>
      <c r="O537" s="31" t="s">
        <v>2852</v>
      </c>
      <c r="P537" s="31" t="s">
        <v>2853</v>
      </c>
      <c r="Q537" s="31" t="s">
        <v>1242</v>
      </c>
      <c r="R537" s="33">
        <v>43562</v>
      </c>
      <c r="S537" s="32">
        <v>3049</v>
      </c>
      <c r="T537" s="34">
        <v>5</v>
      </c>
    </row>
    <row r="538" spans="1:20" x14ac:dyDescent="0.35">
      <c r="A538" s="25">
        <v>537</v>
      </c>
      <c r="B538" s="26" t="s">
        <v>2854</v>
      </c>
      <c r="C538" s="26" t="s">
        <v>2855</v>
      </c>
      <c r="D538" s="26" t="s">
        <v>2856</v>
      </c>
      <c r="E538" s="26" t="s">
        <v>62</v>
      </c>
      <c r="F538" s="26" t="s">
        <v>49</v>
      </c>
      <c r="G538" s="40">
        <v>3858</v>
      </c>
      <c r="H538" s="40">
        <f t="shared" si="40"/>
        <v>30</v>
      </c>
      <c r="I538" s="28">
        <v>43240</v>
      </c>
      <c r="J538" s="38">
        <f t="shared" ca="1" si="41"/>
        <v>58</v>
      </c>
      <c r="K538" s="38">
        <f t="shared" ca="1" si="42"/>
        <v>0</v>
      </c>
      <c r="L538" s="40">
        <v>22</v>
      </c>
      <c r="M538" s="40">
        <f t="shared" si="43"/>
        <v>11</v>
      </c>
      <c r="N538" s="40">
        <f t="shared" ca="1" si="44"/>
        <v>41</v>
      </c>
      <c r="O538" s="26" t="s">
        <v>2857</v>
      </c>
      <c r="P538" s="26" t="s">
        <v>2858</v>
      </c>
      <c r="Q538" s="26" t="s">
        <v>2859</v>
      </c>
      <c r="R538" s="28">
        <v>44017</v>
      </c>
      <c r="S538" s="27">
        <v>2381</v>
      </c>
      <c r="T538" s="29">
        <v>82</v>
      </c>
    </row>
    <row r="539" spans="1:20" x14ac:dyDescent="0.35">
      <c r="A539" s="30">
        <v>538</v>
      </c>
      <c r="B539" s="31" t="s">
        <v>2860</v>
      </c>
      <c r="C539" s="31" t="s">
        <v>2861</v>
      </c>
      <c r="D539" s="31" t="s">
        <v>2862</v>
      </c>
      <c r="E539" s="31" t="s">
        <v>62</v>
      </c>
      <c r="F539" s="31" t="s">
        <v>49</v>
      </c>
      <c r="G539" s="41">
        <v>1474</v>
      </c>
      <c r="H539" s="40">
        <f t="shared" si="40"/>
        <v>20</v>
      </c>
      <c r="I539" s="33">
        <v>43347</v>
      </c>
      <c r="J539" s="38">
        <f t="shared" ca="1" si="41"/>
        <v>55</v>
      </c>
      <c r="K539" s="38">
        <f t="shared" ca="1" si="42"/>
        <v>0</v>
      </c>
      <c r="L539" s="41">
        <v>24</v>
      </c>
      <c r="M539" s="40">
        <f t="shared" si="43"/>
        <v>12</v>
      </c>
      <c r="N539" s="40">
        <f t="shared" ca="1" si="44"/>
        <v>32</v>
      </c>
      <c r="O539" s="31" t="s">
        <v>2863</v>
      </c>
      <c r="P539" s="31" t="s">
        <v>906</v>
      </c>
      <c r="Q539" s="31" t="s">
        <v>907</v>
      </c>
      <c r="R539" s="33">
        <v>44765</v>
      </c>
      <c r="S539" s="32">
        <v>4167</v>
      </c>
      <c r="T539" s="34">
        <v>34</v>
      </c>
    </row>
    <row r="540" spans="1:20" x14ac:dyDescent="0.35">
      <c r="A540" s="25">
        <v>539</v>
      </c>
      <c r="B540" s="26" t="s">
        <v>2864</v>
      </c>
      <c r="C540" s="26" t="s">
        <v>2865</v>
      </c>
      <c r="D540" s="26" t="s">
        <v>2866</v>
      </c>
      <c r="E540" s="26" t="s">
        <v>48</v>
      </c>
      <c r="F540" s="26" t="s">
        <v>49</v>
      </c>
      <c r="G540" s="40">
        <v>438</v>
      </c>
      <c r="H540" s="40">
        <f t="shared" si="40"/>
        <v>5</v>
      </c>
      <c r="I540" s="28">
        <v>44314</v>
      </c>
      <c r="J540" s="38">
        <f t="shared" ca="1" si="41"/>
        <v>23</v>
      </c>
      <c r="K540" s="38">
        <f t="shared" ca="1" si="42"/>
        <v>1</v>
      </c>
      <c r="L540" s="40">
        <v>13</v>
      </c>
      <c r="M540" s="40">
        <f t="shared" si="43"/>
        <v>6.5</v>
      </c>
      <c r="N540" s="40">
        <f t="shared" ca="1" si="44"/>
        <v>12.5</v>
      </c>
      <c r="O540" s="26" t="s">
        <v>538</v>
      </c>
      <c r="P540" s="26" t="s">
        <v>2867</v>
      </c>
      <c r="Q540" s="26" t="s">
        <v>2424</v>
      </c>
      <c r="R540" s="28">
        <v>43142</v>
      </c>
      <c r="S540" s="27">
        <v>1607</v>
      </c>
      <c r="T540" s="29">
        <v>19</v>
      </c>
    </row>
    <row r="541" spans="1:20" x14ac:dyDescent="0.35">
      <c r="A541" s="30">
        <v>540</v>
      </c>
      <c r="B541" s="31" t="s">
        <v>2868</v>
      </c>
      <c r="C541" s="31" t="s">
        <v>2869</v>
      </c>
      <c r="D541" s="31" t="s">
        <v>2870</v>
      </c>
      <c r="E541" s="31" t="s">
        <v>48</v>
      </c>
      <c r="F541" s="31" t="s">
        <v>49</v>
      </c>
      <c r="G541" s="41">
        <v>4316</v>
      </c>
      <c r="H541" s="40">
        <f t="shared" si="40"/>
        <v>30</v>
      </c>
      <c r="I541" s="33">
        <v>44844</v>
      </c>
      <c r="J541" s="38">
        <f t="shared" ca="1" si="41"/>
        <v>5</v>
      </c>
      <c r="K541" s="38">
        <f t="shared" ca="1" si="42"/>
        <v>10</v>
      </c>
      <c r="L541" s="41">
        <v>13</v>
      </c>
      <c r="M541" s="40">
        <f t="shared" si="43"/>
        <v>6.5</v>
      </c>
      <c r="N541" s="40">
        <f t="shared" ca="1" si="44"/>
        <v>46.5</v>
      </c>
      <c r="O541" s="31" t="s">
        <v>2871</v>
      </c>
      <c r="P541" s="31" t="s">
        <v>2872</v>
      </c>
      <c r="Q541" s="31" t="s">
        <v>2873</v>
      </c>
      <c r="R541" s="33">
        <v>44380</v>
      </c>
      <c r="S541" s="32">
        <v>3224</v>
      </c>
      <c r="T541" s="34">
        <v>125</v>
      </c>
    </row>
    <row r="542" spans="1:20" x14ac:dyDescent="0.35">
      <c r="A542" s="25">
        <v>541</v>
      </c>
      <c r="B542" s="26" t="s">
        <v>2874</v>
      </c>
      <c r="C542" s="26" t="s">
        <v>2875</v>
      </c>
      <c r="D542" s="26" t="s">
        <v>2876</v>
      </c>
      <c r="E542" s="26" t="s">
        <v>48</v>
      </c>
      <c r="F542" s="26" t="s">
        <v>395</v>
      </c>
      <c r="G542" s="40">
        <v>2373</v>
      </c>
      <c r="H542" s="40">
        <f t="shared" si="40"/>
        <v>20</v>
      </c>
      <c r="I542" s="28">
        <v>43197</v>
      </c>
      <c r="J542" s="38">
        <f t="shared" ca="1" si="41"/>
        <v>59</v>
      </c>
      <c r="K542" s="38">
        <f t="shared" ca="1" si="42"/>
        <v>0</v>
      </c>
      <c r="L542" s="40">
        <v>22</v>
      </c>
      <c r="M542" s="40">
        <f t="shared" si="43"/>
        <v>11</v>
      </c>
      <c r="N542" s="40">
        <f t="shared" ca="1" si="44"/>
        <v>31</v>
      </c>
      <c r="O542" s="26" t="s">
        <v>132</v>
      </c>
      <c r="P542" s="26" t="s">
        <v>2877</v>
      </c>
      <c r="Q542" s="26" t="s">
        <v>2781</v>
      </c>
      <c r="R542" s="28">
        <v>44560</v>
      </c>
      <c r="S542" s="27">
        <v>2248</v>
      </c>
      <c r="T542" s="29">
        <v>195</v>
      </c>
    </row>
    <row r="543" spans="1:20" x14ac:dyDescent="0.35">
      <c r="A543" s="30">
        <v>542</v>
      </c>
      <c r="B543" s="31" t="s">
        <v>2878</v>
      </c>
      <c r="C543" s="31" t="s">
        <v>2879</v>
      </c>
      <c r="D543" s="31" t="s">
        <v>2880</v>
      </c>
      <c r="E543" s="31" t="s">
        <v>48</v>
      </c>
      <c r="F543" s="31" t="s">
        <v>63</v>
      </c>
      <c r="G543" s="41">
        <v>2120</v>
      </c>
      <c r="H543" s="40">
        <f t="shared" si="40"/>
        <v>20</v>
      </c>
      <c r="I543" s="33">
        <v>44301</v>
      </c>
      <c r="J543" s="38">
        <f t="shared" ca="1" si="41"/>
        <v>23</v>
      </c>
      <c r="K543" s="38">
        <f t="shared" ca="1" si="42"/>
        <v>1</v>
      </c>
      <c r="L543" s="41">
        <v>23</v>
      </c>
      <c r="M543" s="40">
        <f t="shared" si="43"/>
        <v>11.5</v>
      </c>
      <c r="N543" s="40">
        <f t="shared" ca="1" si="44"/>
        <v>32.5</v>
      </c>
      <c r="O543" s="31" t="s">
        <v>2881</v>
      </c>
      <c r="P543" s="31" t="s">
        <v>2882</v>
      </c>
      <c r="Q543" s="31" t="s">
        <v>2883</v>
      </c>
      <c r="R543" s="33">
        <v>44724</v>
      </c>
      <c r="S543" s="32">
        <v>4619</v>
      </c>
      <c r="T543" s="34">
        <v>234</v>
      </c>
    </row>
    <row r="544" spans="1:20" x14ac:dyDescent="0.35">
      <c r="A544" s="25">
        <v>543</v>
      </c>
      <c r="B544" s="26" t="s">
        <v>2884</v>
      </c>
      <c r="C544" s="26" t="s">
        <v>2885</v>
      </c>
      <c r="D544" s="26" t="s">
        <v>2886</v>
      </c>
      <c r="E544" s="26" t="s">
        <v>48</v>
      </c>
      <c r="F544" s="26" t="s">
        <v>63</v>
      </c>
      <c r="G544" s="40">
        <v>101</v>
      </c>
      <c r="H544" s="40">
        <f t="shared" si="40"/>
        <v>5</v>
      </c>
      <c r="I544" s="28">
        <v>44583</v>
      </c>
      <c r="J544" s="38">
        <f t="shared" ca="1" si="41"/>
        <v>14</v>
      </c>
      <c r="K544" s="38">
        <f t="shared" ca="1" si="42"/>
        <v>1</v>
      </c>
      <c r="L544" s="40">
        <v>2</v>
      </c>
      <c r="M544" s="40">
        <f t="shared" si="43"/>
        <v>1</v>
      </c>
      <c r="N544" s="40">
        <f t="shared" ca="1" si="44"/>
        <v>7</v>
      </c>
      <c r="O544" s="26" t="s">
        <v>106</v>
      </c>
      <c r="P544" s="26" t="s">
        <v>2887</v>
      </c>
      <c r="Q544" s="26" t="s">
        <v>2888</v>
      </c>
      <c r="R544" s="28">
        <v>44088</v>
      </c>
      <c r="S544" s="27">
        <v>3675</v>
      </c>
      <c r="T544" s="29">
        <v>231</v>
      </c>
    </row>
    <row r="545" spans="1:20" x14ac:dyDescent="0.35">
      <c r="A545" s="30">
        <v>544</v>
      </c>
      <c r="B545" s="31" t="s">
        <v>2889</v>
      </c>
      <c r="C545" s="31" t="s">
        <v>2890</v>
      </c>
      <c r="D545" s="31" t="s">
        <v>2891</v>
      </c>
      <c r="E545" s="31" t="s">
        <v>62</v>
      </c>
      <c r="F545" s="31" t="s">
        <v>49</v>
      </c>
      <c r="G545" s="41">
        <v>3764</v>
      </c>
      <c r="H545" s="40">
        <f t="shared" si="40"/>
        <v>30</v>
      </c>
      <c r="I545" s="33">
        <v>43336</v>
      </c>
      <c r="J545" s="38">
        <f t="shared" ca="1" si="41"/>
        <v>55</v>
      </c>
      <c r="K545" s="38">
        <f t="shared" ca="1" si="42"/>
        <v>0</v>
      </c>
      <c r="L545" s="41">
        <v>8</v>
      </c>
      <c r="M545" s="40">
        <f t="shared" si="43"/>
        <v>4</v>
      </c>
      <c r="N545" s="40">
        <f t="shared" ca="1" si="44"/>
        <v>34</v>
      </c>
      <c r="O545" s="31" t="s">
        <v>2892</v>
      </c>
      <c r="P545" s="31" t="s">
        <v>476</v>
      </c>
      <c r="Q545" s="31" t="s">
        <v>477</v>
      </c>
      <c r="R545" s="33">
        <v>44686</v>
      </c>
      <c r="S545" s="32">
        <v>300</v>
      </c>
      <c r="T545" s="34">
        <v>190</v>
      </c>
    </row>
    <row r="546" spans="1:20" x14ac:dyDescent="0.35">
      <c r="A546" s="25">
        <v>545</v>
      </c>
      <c r="B546" s="26" t="s">
        <v>2640</v>
      </c>
      <c r="C546" s="26" t="s">
        <v>2893</v>
      </c>
      <c r="D546" s="26" t="s">
        <v>2894</v>
      </c>
      <c r="E546" s="26" t="s">
        <v>48</v>
      </c>
      <c r="F546" s="26" t="s">
        <v>49</v>
      </c>
      <c r="G546" s="40">
        <v>4481</v>
      </c>
      <c r="H546" s="40">
        <f t="shared" si="40"/>
        <v>30</v>
      </c>
      <c r="I546" s="28">
        <v>44079</v>
      </c>
      <c r="J546" s="38">
        <f t="shared" ca="1" si="41"/>
        <v>30</v>
      </c>
      <c r="K546" s="38">
        <f t="shared" ca="1" si="42"/>
        <v>0</v>
      </c>
      <c r="L546" s="40">
        <v>19</v>
      </c>
      <c r="M546" s="40">
        <f t="shared" si="43"/>
        <v>9.5</v>
      </c>
      <c r="N546" s="40">
        <f t="shared" ca="1" si="44"/>
        <v>39.5</v>
      </c>
      <c r="O546" s="26" t="s">
        <v>2895</v>
      </c>
      <c r="P546" s="26" t="s">
        <v>883</v>
      </c>
      <c r="Q546" s="26" t="s">
        <v>884</v>
      </c>
      <c r="R546" s="28">
        <v>43424</v>
      </c>
      <c r="S546" s="27">
        <v>1306</v>
      </c>
      <c r="T546" s="29">
        <v>146</v>
      </c>
    </row>
    <row r="547" spans="1:20" x14ac:dyDescent="0.35">
      <c r="A547" s="30">
        <v>546</v>
      </c>
      <c r="B547" s="31" t="s">
        <v>2896</v>
      </c>
      <c r="C547" s="31" t="s">
        <v>2897</v>
      </c>
      <c r="D547" s="31" t="s">
        <v>2898</v>
      </c>
      <c r="E547" s="31" t="s">
        <v>62</v>
      </c>
      <c r="F547" s="31" t="s">
        <v>49</v>
      </c>
      <c r="G547" s="41">
        <v>3709</v>
      </c>
      <c r="H547" s="40">
        <f t="shared" si="40"/>
        <v>30</v>
      </c>
      <c r="I547" s="33">
        <v>44695</v>
      </c>
      <c r="J547" s="38">
        <f t="shared" ca="1" si="41"/>
        <v>10</v>
      </c>
      <c r="K547" s="38">
        <f t="shared" ca="1" si="42"/>
        <v>5</v>
      </c>
      <c r="L547" s="41">
        <v>5</v>
      </c>
      <c r="M547" s="40">
        <f t="shared" si="43"/>
        <v>2.5</v>
      </c>
      <c r="N547" s="40">
        <f t="shared" ca="1" si="44"/>
        <v>37.5</v>
      </c>
      <c r="O547" s="31" t="s">
        <v>2899</v>
      </c>
      <c r="P547" s="31" t="s">
        <v>2900</v>
      </c>
      <c r="Q547" s="31" t="s">
        <v>2901</v>
      </c>
      <c r="R547" s="33">
        <v>44511</v>
      </c>
      <c r="S547" s="32">
        <v>693</v>
      </c>
      <c r="T547" s="34">
        <v>119</v>
      </c>
    </row>
    <row r="548" spans="1:20" x14ac:dyDescent="0.35">
      <c r="A548" s="25">
        <v>547</v>
      </c>
      <c r="B548" s="26" t="s">
        <v>2902</v>
      </c>
      <c r="C548" s="26" t="s">
        <v>2903</v>
      </c>
      <c r="D548" s="26" t="s">
        <v>2904</v>
      </c>
      <c r="E548" s="26" t="s">
        <v>48</v>
      </c>
      <c r="F548" s="26" t="s">
        <v>125</v>
      </c>
      <c r="G548" s="40">
        <v>688</v>
      </c>
      <c r="H548" s="40">
        <f t="shared" si="40"/>
        <v>10</v>
      </c>
      <c r="I548" s="28">
        <v>44200</v>
      </c>
      <c r="J548" s="38">
        <f t="shared" ca="1" si="41"/>
        <v>27</v>
      </c>
      <c r="K548" s="38">
        <f t="shared" ca="1" si="42"/>
        <v>0</v>
      </c>
      <c r="L548" s="40">
        <v>7</v>
      </c>
      <c r="M548" s="40">
        <f t="shared" si="43"/>
        <v>3.5</v>
      </c>
      <c r="N548" s="40">
        <f t="shared" ca="1" si="44"/>
        <v>13.5</v>
      </c>
      <c r="O548" s="26" t="s">
        <v>2905</v>
      </c>
      <c r="P548" s="26" t="s">
        <v>2906</v>
      </c>
      <c r="Q548" s="26" t="s">
        <v>2907</v>
      </c>
      <c r="R548" s="28">
        <v>43278</v>
      </c>
      <c r="S548" s="27">
        <v>3299</v>
      </c>
      <c r="T548" s="29">
        <v>88</v>
      </c>
    </row>
    <row r="549" spans="1:20" x14ac:dyDescent="0.35">
      <c r="A549" s="30">
        <v>548</v>
      </c>
      <c r="B549" s="31" t="s">
        <v>2908</v>
      </c>
      <c r="C549" s="31" t="s">
        <v>2909</v>
      </c>
      <c r="D549" s="31" t="s">
        <v>2910</v>
      </c>
      <c r="E549" s="31" t="s">
        <v>62</v>
      </c>
      <c r="F549" s="31" t="s">
        <v>395</v>
      </c>
      <c r="G549" s="41">
        <v>584</v>
      </c>
      <c r="H549" s="40">
        <f t="shared" si="40"/>
        <v>10</v>
      </c>
      <c r="I549" s="33">
        <v>44850</v>
      </c>
      <c r="J549" s="38">
        <f t="shared" ca="1" si="41"/>
        <v>5</v>
      </c>
      <c r="K549" s="38">
        <f t="shared" ca="1" si="42"/>
        <v>10</v>
      </c>
      <c r="L549" s="41">
        <v>8</v>
      </c>
      <c r="M549" s="40">
        <f t="shared" si="43"/>
        <v>4</v>
      </c>
      <c r="N549" s="40">
        <f t="shared" ca="1" si="44"/>
        <v>24</v>
      </c>
      <c r="O549" s="31" t="s">
        <v>2911</v>
      </c>
      <c r="P549" s="31" t="s">
        <v>2912</v>
      </c>
      <c r="Q549" s="31" t="s">
        <v>2913</v>
      </c>
      <c r="R549" s="33">
        <v>44684</v>
      </c>
      <c r="S549" s="32">
        <v>4893</v>
      </c>
      <c r="T549" s="34">
        <v>84</v>
      </c>
    </row>
    <row r="550" spans="1:20" x14ac:dyDescent="0.35">
      <c r="A550" s="25">
        <v>549</v>
      </c>
      <c r="B550" s="26" t="s">
        <v>590</v>
      </c>
      <c r="C550" s="26" t="s">
        <v>2914</v>
      </c>
      <c r="D550" s="26" t="s">
        <v>2915</v>
      </c>
      <c r="E550" s="26" t="s">
        <v>62</v>
      </c>
      <c r="F550" s="26" t="s">
        <v>203</v>
      </c>
      <c r="G550" s="40">
        <v>3765</v>
      </c>
      <c r="H550" s="40">
        <f t="shared" si="40"/>
        <v>30</v>
      </c>
      <c r="I550" s="28">
        <v>43565</v>
      </c>
      <c r="J550" s="38">
        <f t="shared" ca="1" si="41"/>
        <v>47</v>
      </c>
      <c r="K550" s="38">
        <f t="shared" ca="1" si="42"/>
        <v>0</v>
      </c>
      <c r="L550" s="40">
        <v>26</v>
      </c>
      <c r="M550" s="40">
        <f t="shared" si="43"/>
        <v>13</v>
      </c>
      <c r="N550" s="40">
        <f t="shared" ca="1" si="44"/>
        <v>43</v>
      </c>
      <c r="O550" s="26" t="s">
        <v>1427</v>
      </c>
      <c r="P550" s="26" t="s">
        <v>2916</v>
      </c>
      <c r="Q550" s="26" t="s">
        <v>1513</v>
      </c>
      <c r="R550" s="28">
        <v>43246</v>
      </c>
      <c r="S550" s="27">
        <v>2104</v>
      </c>
      <c r="T550" s="29">
        <v>244</v>
      </c>
    </row>
    <row r="551" spans="1:20" x14ac:dyDescent="0.35">
      <c r="A551" s="30">
        <v>550</v>
      </c>
      <c r="B551" s="31" t="s">
        <v>2917</v>
      </c>
      <c r="C551" s="31" t="s">
        <v>2918</v>
      </c>
      <c r="D551" s="31" t="s">
        <v>2919</v>
      </c>
      <c r="E551" s="31" t="s">
        <v>62</v>
      </c>
      <c r="F551" s="31" t="s">
        <v>49</v>
      </c>
      <c r="G551" s="41">
        <v>3917</v>
      </c>
      <c r="H551" s="40">
        <f t="shared" si="40"/>
        <v>30</v>
      </c>
      <c r="I551" s="33">
        <v>44129</v>
      </c>
      <c r="J551" s="38">
        <f t="shared" ca="1" si="41"/>
        <v>29</v>
      </c>
      <c r="K551" s="38">
        <f t="shared" ca="1" si="42"/>
        <v>0</v>
      </c>
      <c r="L551" s="41">
        <v>28</v>
      </c>
      <c r="M551" s="40">
        <f t="shared" si="43"/>
        <v>14</v>
      </c>
      <c r="N551" s="40">
        <f t="shared" ca="1" si="44"/>
        <v>44</v>
      </c>
      <c r="O551" s="31" t="s">
        <v>2920</v>
      </c>
      <c r="P551" s="31" t="s">
        <v>2108</v>
      </c>
      <c r="Q551" s="31" t="s">
        <v>2109</v>
      </c>
      <c r="R551" s="33">
        <v>43624</v>
      </c>
      <c r="S551" s="32">
        <v>1988</v>
      </c>
      <c r="T551" s="34">
        <v>50</v>
      </c>
    </row>
    <row r="552" spans="1:20" x14ac:dyDescent="0.35">
      <c r="A552" s="25">
        <v>551</v>
      </c>
      <c r="B552" s="26" t="s">
        <v>2921</v>
      </c>
      <c r="C552" s="26" t="s">
        <v>2922</v>
      </c>
      <c r="D552" s="26" t="s">
        <v>2923</v>
      </c>
      <c r="E552" s="26" t="s">
        <v>62</v>
      </c>
      <c r="F552" s="26" t="s">
        <v>49</v>
      </c>
      <c r="G552" s="40">
        <v>1182</v>
      </c>
      <c r="H552" s="40">
        <f t="shared" si="40"/>
        <v>20</v>
      </c>
      <c r="I552" s="28">
        <v>44507</v>
      </c>
      <c r="J552" s="38">
        <f t="shared" ca="1" si="41"/>
        <v>16</v>
      </c>
      <c r="K552" s="38">
        <f t="shared" ca="1" si="42"/>
        <v>1</v>
      </c>
      <c r="L552" s="40">
        <v>6</v>
      </c>
      <c r="M552" s="40">
        <f t="shared" si="43"/>
        <v>3</v>
      </c>
      <c r="N552" s="40">
        <f t="shared" ca="1" si="44"/>
        <v>24</v>
      </c>
      <c r="O552" s="26" t="s">
        <v>2924</v>
      </c>
      <c r="P552" s="26" t="s">
        <v>2925</v>
      </c>
      <c r="Q552" s="26" t="s">
        <v>2926</v>
      </c>
      <c r="R552" s="28">
        <v>44428</v>
      </c>
      <c r="S552" s="27">
        <v>3020</v>
      </c>
      <c r="T552" s="29">
        <v>170</v>
      </c>
    </row>
    <row r="553" spans="1:20" x14ac:dyDescent="0.35">
      <c r="A553" s="30">
        <v>552</v>
      </c>
      <c r="B553" s="31" t="s">
        <v>2927</v>
      </c>
      <c r="C553" s="31" t="s">
        <v>2928</v>
      </c>
      <c r="D553" s="31" t="s">
        <v>2929</v>
      </c>
      <c r="E553" s="31" t="s">
        <v>48</v>
      </c>
      <c r="F553" s="31" t="s">
        <v>49</v>
      </c>
      <c r="G553" s="41">
        <v>2532</v>
      </c>
      <c r="H553" s="40">
        <f t="shared" si="40"/>
        <v>20</v>
      </c>
      <c r="I553" s="33">
        <v>44325</v>
      </c>
      <c r="J553" s="38">
        <f t="shared" ca="1" si="41"/>
        <v>22</v>
      </c>
      <c r="K553" s="38">
        <f t="shared" ca="1" si="42"/>
        <v>1</v>
      </c>
      <c r="L553" s="41">
        <v>0</v>
      </c>
      <c r="M553" s="40">
        <f t="shared" si="43"/>
        <v>0</v>
      </c>
      <c r="N553" s="40">
        <f t="shared" ca="1" si="44"/>
        <v>21</v>
      </c>
      <c r="O553" s="31" t="s">
        <v>2930</v>
      </c>
      <c r="P553" s="31" t="s">
        <v>2808</v>
      </c>
      <c r="Q553" s="31" t="s">
        <v>2809</v>
      </c>
      <c r="R553" s="33">
        <v>44530</v>
      </c>
      <c r="S553" s="32">
        <v>976</v>
      </c>
      <c r="T553" s="34">
        <v>153</v>
      </c>
    </row>
    <row r="554" spans="1:20" x14ac:dyDescent="0.35">
      <c r="A554" s="25">
        <v>553</v>
      </c>
      <c r="B554" s="26" t="s">
        <v>2931</v>
      </c>
      <c r="C554" s="26" t="s">
        <v>2932</v>
      </c>
      <c r="D554" s="26" t="s">
        <v>2933</v>
      </c>
      <c r="E554" s="26" t="s">
        <v>62</v>
      </c>
      <c r="F554" s="26" t="s">
        <v>63</v>
      </c>
      <c r="G554" s="40">
        <v>4266</v>
      </c>
      <c r="H554" s="40">
        <f t="shared" si="40"/>
        <v>30</v>
      </c>
      <c r="I554" s="28">
        <v>44588</v>
      </c>
      <c r="J554" s="38">
        <f t="shared" ca="1" si="41"/>
        <v>14</v>
      </c>
      <c r="K554" s="38">
        <f t="shared" ca="1" si="42"/>
        <v>1</v>
      </c>
      <c r="L554" s="40">
        <v>6</v>
      </c>
      <c r="M554" s="40">
        <f t="shared" si="43"/>
        <v>3</v>
      </c>
      <c r="N554" s="40">
        <f t="shared" ca="1" si="44"/>
        <v>34</v>
      </c>
      <c r="O554" s="26" t="s">
        <v>2934</v>
      </c>
      <c r="P554" s="26" t="s">
        <v>2935</v>
      </c>
      <c r="Q554" s="26" t="s">
        <v>2936</v>
      </c>
      <c r="R554" s="28">
        <v>43426</v>
      </c>
      <c r="S554" s="27">
        <v>3923</v>
      </c>
      <c r="T554" s="29">
        <v>79</v>
      </c>
    </row>
    <row r="555" spans="1:20" x14ac:dyDescent="0.35">
      <c r="A555" s="30">
        <v>554</v>
      </c>
      <c r="B555" s="31" t="s">
        <v>2937</v>
      </c>
      <c r="C555" s="31" t="s">
        <v>2938</v>
      </c>
      <c r="D555" s="31" t="s">
        <v>2939</v>
      </c>
      <c r="E555" s="31" t="s">
        <v>48</v>
      </c>
      <c r="F555" s="31" t="s">
        <v>49</v>
      </c>
      <c r="G555" s="41">
        <v>2578</v>
      </c>
      <c r="H555" s="40">
        <f t="shared" si="40"/>
        <v>20</v>
      </c>
      <c r="I555" s="33">
        <v>44290</v>
      </c>
      <c r="J555" s="38">
        <f t="shared" ca="1" si="41"/>
        <v>24</v>
      </c>
      <c r="K555" s="38">
        <f t="shared" ca="1" si="42"/>
        <v>1</v>
      </c>
      <c r="L555" s="41">
        <v>26</v>
      </c>
      <c r="M555" s="40">
        <f t="shared" si="43"/>
        <v>13</v>
      </c>
      <c r="N555" s="40">
        <f t="shared" ca="1" si="44"/>
        <v>34</v>
      </c>
      <c r="O555" s="31" t="s">
        <v>2940</v>
      </c>
      <c r="P555" s="31" t="s">
        <v>2941</v>
      </c>
      <c r="Q555" s="31" t="s">
        <v>2942</v>
      </c>
      <c r="R555" s="33">
        <v>44201</v>
      </c>
      <c r="S555" s="32">
        <v>4536</v>
      </c>
      <c r="T555" s="34">
        <v>165</v>
      </c>
    </row>
    <row r="556" spans="1:20" x14ac:dyDescent="0.35">
      <c r="A556" s="25">
        <v>555</v>
      </c>
      <c r="B556" s="26" t="s">
        <v>2943</v>
      </c>
      <c r="C556" s="26" t="s">
        <v>2944</v>
      </c>
      <c r="D556" s="26" t="s">
        <v>2945</v>
      </c>
      <c r="E556" s="26" t="s">
        <v>62</v>
      </c>
      <c r="F556" s="26" t="s">
        <v>49</v>
      </c>
      <c r="G556" s="40">
        <v>4120</v>
      </c>
      <c r="H556" s="40">
        <f t="shared" si="40"/>
        <v>30</v>
      </c>
      <c r="I556" s="28">
        <v>44026</v>
      </c>
      <c r="J556" s="38">
        <f t="shared" ca="1" si="41"/>
        <v>32</v>
      </c>
      <c r="K556" s="38">
        <f t="shared" ca="1" si="42"/>
        <v>0</v>
      </c>
      <c r="L556" s="40">
        <v>7</v>
      </c>
      <c r="M556" s="40">
        <f t="shared" si="43"/>
        <v>3.5</v>
      </c>
      <c r="N556" s="40">
        <f t="shared" ca="1" si="44"/>
        <v>33.5</v>
      </c>
      <c r="O556" s="26" t="s">
        <v>2946</v>
      </c>
      <c r="P556" s="26" t="s">
        <v>2947</v>
      </c>
      <c r="Q556" s="26" t="s">
        <v>223</v>
      </c>
      <c r="R556" s="28">
        <v>43520</v>
      </c>
      <c r="S556" s="27">
        <v>1824</v>
      </c>
      <c r="T556" s="29">
        <v>54</v>
      </c>
    </row>
    <row r="557" spans="1:20" x14ac:dyDescent="0.35">
      <c r="A557" s="30">
        <v>556</v>
      </c>
      <c r="B557" s="31" t="s">
        <v>2948</v>
      </c>
      <c r="C557" s="31" t="s">
        <v>2949</v>
      </c>
      <c r="D557" s="31" t="s">
        <v>2950</v>
      </c>
      <c r="E557" s="31" t="s">
        <v>48</v>
      </c>
      <c r="F557" s="31" t="s">
        <v>49</v>
      </c>
      <c r="G557" s="41">
        <v>1235</v>
      </c>
      <c r="H557" s="40">
        <f t="shared" si="40"/>
        <v>20</v>
      </c>
      <c r="I557" s="33">
        <v>44543</v>
      </c>
      <c r="J557" s="38">
        <f t="shared" ca="1" si="41"/>
        <v>15</v>
      </c>
      <c r="K557" s="38">
        <f t="shared" ca="1" si="42"/>
        <v>1</v>
      </c>
      <c r="L557" s="41">
        <v>20</v>
      </c>
      <c r="M557" s="40">
        <f t="shared" si="43"/>
        <v>10</v>
      </c>
      <c r="N557" s="40">
        <f t="shared" ca="1" si="44"/>
        <v>31</v>
      </c>
      <c r="O557" s="31" t="s">
        <v>2951</v>
      </c>
      <c r="P557" s="31" t="s">
        <v>2952</v>
      </c>
      <c r="Q557" s="31" t="s">
        <v>796</v>
      </c>
      <c r="R557" s="33">
        <v>44423</v>
      </c>
      <c r="S557" s="32">
        <v>2934</v>
      </c>
      <c r="T557" s="34">
        <v>179</v>
      </c>
    </row>
    <row r="558" spans="1:20" x14ac:dyDescent="0.35">
      <c r="A558" s="25">
        <v>557</v>
      </c>
      <c r="B558" s="26" t="s">
        <v>2953</v>
      </c>
      <c r="C558" s="26" t="s">
        <v>2954</v>
      </c>
      <c r="D558" s="26" t="s">
        <v>2955</v>
      </c>
      <c r="E558" s="26" t="s">
        <v>62</v>
      </c>
      <c r="F558" s="26" t="s">
        <v>49</v>
      </c>
      <c r="G558" s="40">
        <v>839</v>
      </c>
      <c r="H558" s="40">
        <f t="shared" si="40"/>
        <v>10</v>
      </c>
      <c r="I558" s="28">
        <v>44683</v>
      </c>
      <c r="J558" s="38">
        <f t="shared" ca="1" si="41"/>
        <v>11</v>
      </c>
      <c r="K558" s="38">
        <f t="shared" ca="1" si="42"/>
        <v>5</v>
      </c>
      <c r="L558" s="40">
        <v>2</v>
      </c>
      <c r="M558" s="40">
        <f t="shared" si="43"/>
        <v>1</v>
      </c>
      <c r="N558" s="40">
        <f t="shared" ca="1" si="44"/>
        <v>16</v>
      </c>
      <c r="O558" s="26" t="s">
        <v>2308</v>
      </c>
      <c r="P558" s="26" t="s">
        <v>2956</v>
      </c>
      <c r="Q558" s="26" t="s">
        <v>2957</v>
      </c>
      <c r="R558" s="28">
        <v>43605</v>
      </c>
      <c r="S558" s="27">
        <v>1492</v>
      </c>
      <c r="T558" s="29">
        <v>84</v>
      </c>
    </row>
    <row r="559" spans="1:20" x14ac:dyDescent="0.35">
      <c r="A559" s="30">
        <v>558</v>
      </c>
      <c r="B559" s="31" t="s">
        <v>2958</v>
      </c>
      <c r="C559" s="31" t="s">
        <v>2959</v>
      </c>
      <c r="D559" s="31" t="s">
        <v>2960</v>
      </c>
      <c r="E559" s="31" t="s">
        <v>62</v>
      </c>
      <c r="F559" s="31" t="s">
        <v>49</v>
      </c>
      <c r="G559" s="41">
        <v>380</v>
      </c>
      <c r="H559" s="40">
        <f t="shared" si="40"/>
        <v>5</v>
      </c>
      <c r="I559" s="33">
        <v>43416</v>
      </c>
      <c r="J559" s="38">
        <f t="shared" ca="1" si="41"/>
        <v>52</v>
      </c>
      <c r="K559" s="38">
        <f t="shared" ca="1" si="42"/>
        <v>0</v>
      </c>
      <c r="L559" s="41">
        <v>7</v>
      </c>
      <c r="M559" s="40">
        <f t="shared" si="43"/>
        <v>3.5</v>
      </c>
      <c r="N559" s="40">
        <f t="shared" ca="1" si="44"/>
        <v>8.5</v>
      </c>
      <c r="O559" s="31" t="s">
        <v>2961</v>
      </c>
      <c r="P559" s="31" t="s">
        <v>2962</v>
      </c>
      <c r="Q559" s="31" t="s">
        <v>992</v>
      </c>
      <c r="R559" s="33">
        <v>44820</v>
      </c>
      <c r="S559" s="32">
        <v>3356</v>
      </c>
      <c r="T559" s="34">
        <v>220</v>
      </c>
    </row>
    <row r="560" spans="1:20" x14ac:dyDescent="0.35">
      <c r="A560" s="25">
        <v>559</v>
      </c>
      <c r="B560" s="26" t="s">
        <v>2963</v>
      </c>
      <c r="C560" s="26" t="s">
        <v>2964</v>
      </c>
      <c r="D560" s="26" t="s">
        <v>2965</v>
      </c>
      <c r="E560" s="26" t="s">
        <v>48</v>
      </c>
      <c r="F560" s="26" t="s">
        <v>93</v>
      </c>
      <c r="G560" s="40">
        <v>3038</v>
      </c>
      <c r="H560" s="40">
        <f t="shared" si="40"/>
        <v>30</v>
      </c>
      <c r="I560" s="28">
        <v>43589</v>
      </c>
      <c r="J560" s="38">
        <f t="shared" ca="1" si="41"/>
        <v>47</v>
      </c>
      <c r="K560" s="38">
        <f t="shared" ca="1" si="42"/>
        <v>0</v>
      </c>
      <c r="L560" s="40">
        <v>7</v>
      </c>
      <c r="M560" s="40">
        <f t="shared" si="43"/>
        <v>3.5</v>
      </c>
      <c r="N560" s="40">
        <f t="shared" ca="1" si="44"/>
        <v>33.5</v>
      </c>
      <c r="O560" s="26" t="s">
        <v>106</v>
      </c>
      <c r="P560" s="26" t="s">
        <v>1085</v>
      </c>
      <c r="Q560" s="26" t="s">
        <v>1086</v>
      </c>
      <c r="R560" s="28">
        <v>43646</v>
      </c>
      <c r="S560" s="27">
        <v>4341</v>
      </c>
      <c r="T560" s="29">
        <v>168</v>
      </c>
    </row>
    <row r="561" spans="1:20" x14ac:dyDescent="0.35">
      <c r="A561" s="30">
        <v>560</v>
      </c>
      <c r="B561" s="31" t="s">
        <v>2966</v>
      </c>
      <c r="C561" s="31" t="s">
        <v>2967</v>
      </c>
      <c r="D561" s="31" t="s">
        <v>2968</v>
      </c>
      <c r="E561" s="31" t="s">
        <v>62</v>
      </c>
      <c r="F561" s="31" t="s">
        <v>49</v>
      </c>
      <c r="G561" s="41">
        <v>3360</v>
      </c>
      <c r="H561" s="40">
        <f t="shared" si="40"/>
        <v>30</v>
      </c>
      <c r="I561" s="33">
        <v>43527</v>
      </c>
      <c r="J561" s="38">
        <f t="shared" ca="1" si="41"/>
        <v>49</v>
      </c>
      <c r="K561" s="38">
        <f t="shared" ca="1" si="42"/>
        <v>0</v>
      </c>
      <c r="L561" s="41">
        <v>23</v>
      </c>
      <c r="M561" s="40">
        <f t="shared" si="43"/>
        <v>11.5</v>
      </c>
      <c r="N561" s="40">
        <f t="shared" ca="1" si="44"/>
        <v>41.5</v>
      </c>
      <c r="O561" s="31" t="s">
        <v>2969</v>
      </c>
      <c r="P561" s="31" t="s">
        <v>2970</v>
      </c>
      <c r="Q561" s="31" t="s">
        <v>784</v>
      </c>
      <c r="R561" s="33">
        <v>43119</v>
      </c>
      <c r="S561" s="32">
        <v>2438</v>
      </c>
      <c r="T561" s="34">
        <v>36</v>
      </c>
    </row>
    <row r="562" spans="1:20" x14ac:dyDescent="0.35">
      <c r="A562" s="25">
        <v>561</v>
      </c>
      <c r="B562" s="26" t="s">
        <v>2971</v>
      </c>
      <c r="C562" s="26" t="s">
        <v>2972</v>
      </c>
      <c r="D562" s="26" t="s">
        <v>2973</v>
      </c>
      <c r="E562" s="26" t="s">
        <v>62</v>
      </c>
      <c r="F562" s="26" t="s">
        <v>49</v>
      </c>
      <c r="G562" s="40">
        <v>1179</v>
      </c>
      <c r="H562" s="40">
        <f t="shared" si="40"/>
        <v>20</v>
      </c>
      <c r="I562" s="28">
        <v>43791</v>
      </c>
      <c r="J562" s="38">
        <f t="shared" ca="1" si="41"/>
        <v>40</v>
      </c>
      <c r="K562" s="38">
        <f t="shared" ca="1" si="42"/>
        <v>0</v>
      </c>
      <c r="L562" s="40">
        <v>1</v>
      </c>
      <c r="M562" s="40">
        <f t="shared" si="43"/>
        <v>0.5</v>
      </c>
      <c r="N562" s="40">
        <f t="shared" ca="1" si="44"/>
        <v>20.5</v>
      </c>
      <c r="O562" s="26" t="s">
        <v>2974</v>
      </c>
      <c r="P562" s="26" t="s">
        <v>2975</v>
      </c>
      <c r="Q562" s="26" t="s">
        <v>2064</v>
      </c>
      <c r="R562" s="28">
        <v>44629</v>
      </c>
      <c r="S562" s="27">
        <v>4072</v>
      </c>
      <c r="T562" s="29">
        <v>88</v>
      </c>
    </row>
    <row r="563" spans="1:20" x14ac:dyDescent="0.35">
      <c r="A563" s="30">
        <v>562</v>
      </c>
      <c r="B563" s="31" t="s">
        <v>2976</v>
      </c>
      <c r="C563" s="31" t="s">
        <v>2977</v>
      </c>
      <c r="D563" s="31" t="s">
        <v>2978</v>
      </c>
      <c r="E563" s="31" t="s">
        <v>48</v>
      </c>
      <c r="F563" s="31" t="s">
        <v>49</v>
      </c>
      <c r="G563" s="41">
        <v>4881</v>
      </c>
      <c r="H563" s="40">
        <f t="shared" si="40"/>
        <v>30</v>
      </c>
      <c r="I563" s="33">
        <v>44331</v>
      </c>
      <c r="J563" s="38">
        <f t="shared" ca="1" si="41"/>
        <v>22</v>
      </c>
      <c r="K563" s="38">
        <f t="shared" ca="1" si="42"/>
        <v>1</v>
      </c>
      <c r="L563" s="41">
        <v>18</v>
      </c>
      <c r="M563" s="40">
        <f t="shared" si="43"/>
        <v>9</v>
      </c>
      <c r="N563" s="40">
        <f t="shared" ca="1" si="44"/>
        <v>40</v>
      </c>
      <c r="O563" s="31" t="s">
        <v>2979</v>
      </c>
      <c r="P563" s="31" t="s">
        <v>2980</v>
      </c>
      <c r="Q563" s="31" t="s">
        <v>2981</v>
      </c>
      <c r="R563" s="33">
        <v>44796</v>
      </c>
      <c r="S563" s="32">
        <v>3919</v>
      </c>
      <c r="T563" s="34">
        <v>31</v>
      </c>
    </row>
    <row r="564" spans="1:20" x14ac:dyDescent="0.35">
      <c r="A564" s="25">
        <v>563</v>
      </c>
      <c r="B564" s="26" t="s">
        <v>2982</v>
      </c>
      <c r="C564" s="26" t="s">
        <v>2983</v>
      </c>
      <c r="D564" s="26" t="s">
        <v>2984</v>
      </c>
      <c r="E564" s="26" t="s">
        <v>48</v>
      </c>
      <c r="F564" s="26" t="s">
        <v>49</v>
      </c>
      <c r="G564" s="40">
        <v>4565</v>
      </c>
      <c r="H564" s="40">
        <f t="shared" si="40"/>
        <v>30</v>
      </c>
      <c r="I564" s="28">
        <v>43412</v>
      </c>
      <c r="J564" s="38">
        <f t="shared" ca="1" si="41"/>
        <v>52</v>
      </c>
      <c r="K564" s="38">
        <f t="shared" ca="1" si="42"/>
        <v>0</v>
      </c>
      <c r="L564" s="40">
        <v>26</v>
      </c>
      <c r="M564" s="40">
        <f t="shared" si="43"/>
        <v>13</v>
      </c>
      <c r="N564" s="40">
        <f t="shared" ca="1" si="44"/>
        <v>43</v>
      </c>
      <c r="O564" s="26" t="s">
        <v>2985</v>
      </c>
      <c r="P564" s="26" t="s">
        <v>692</v>
      </c>
      <c r="Q564" s="26" t="s">
        <v>385</v>
      </c>
      <c r="R564" s="28">
        <v>43881</v>
      </c>
      <c r="S564" s="27">
        <v>1050</v>
      </c>
      <c r="T564" s="29">
        <v>190</v>
      </c>
    </row>
    <row r="565" spans="1:20" x14ac:dyDescent="0.35">
      <c r="A565" s="30">
        <v>564</v>
      </c>
      <c r="B565" s="31" t="s">
        <v>2986</v>
      </c>
      <c r="C565" s="31" t="s">
        <v>2987</v>
      </c>
      <c r="D565" s="31" t="s">
        <v>2988</v>
      </c>
      <c r="E565" s="31" t="s">
        <v>48</v>
      </c>
      <c r="F565" s="31" t="s">
        <v>49</v>
      </c>
      <c r="G565" s="41">
        <v>434</v>
      </c>
      <c r="H565" s="40">
        <f t="shared" si="40"/>
        <v>5</v>
      </c>
      <c r="I565" s="33">
        <v>43338</v>
      </c>
      <c r="J565" s="38">
        <f t="shared" ca="1" si="41"/>
        <v>55</v>
      </c>
      <c r="K565" s="38">
        <f t="shared" ca="1" si="42"/>
        <v>0</v>
      </c>
      <c r="L565" s="41">
        <v>16</v>
      </c>
      <c r="M565" s="40">
        <f t="shared" si="43"/>
        <v>8</v>
      </c>
      <c r="N565" s="40">
        <f t="shared" ca="1" si="44"/>
        <v>13</v>
      </c>
      <c r="O565" s="31" t="s">
        <v>2989</v>
      </c>
      <c r="P565" s="31" t="s">
        <v>2990</v>
      </c>
      <c r="Q565" s="31" t="s">
        <v>2991</v>
      </c>
      <c r="R565" s="33">
        <v>44473</v>
      </c>
      <c r="S565" s="32">
        <v>3750</v>
      </c>
      <c r="T565" s="34">
        <v>148</v>
      </c>
    </row>
    <row r="566" spans="1:20" x14ac:dyDescent="0.35">
      <c r="A566" s="25">
        <v>565</v>
      </c>
      <c r="B566" s="26" t="s">
        <v>399</v>
      </c>
      <c r="C566" s="26" t="s">
        <v>2992</v>
      </c>
      <c r="D566" s="26" t="s">
        <v>2993</v>
      </c>
      <c r="E566" s="26" t="s">
        <v>48</v>
      </c>
      <c r="F566" s="26" t="s">
        <v>49</v>
      </c>
      <c r="G566" s="40">
        <v>2275</v>
      </c>
      <c r="H566" s="40">
        <f t="shared" si="40"/>
        <v>20</v>
      </c>
      <c r="I566" s="28">
        <v>43570</v>
      </c>
      <c r="J566" s="38">
        <f t="shared" ca="1" si="41"/>
        <v>47</v>
      </c>
      <c r="K566" s="38">
        <f t="shared" ca="1" si="42"/>
        <v>0</v>
      </c>
      <c r="L566" s="40">
        <v>2</v>
      </c>
      <c r="M566" s="40">
        <f t="shared" si="43"/>
        <v>1</v>
      </c>
      <c r="N566" s="40">
        <f t="shared" ca="1" si="44"/>
        <v>21</v>
      </c>
      <c r="O566" s="26" t="s">
        <v>538</v>
      </c>
      <c r="P566" s="26" t="s">
        <v>2994</v>
      </c>
      <c r="Q566" s="26" t="s">
        <v>89</v>
      </c>
      <c r="R566" s="28">
        <v>43881</v>
      </c>
      <c r="S566" s="27">
        <v>565</v>
      </c>
      <c r="T566" s="29">
        <v>167</v>
      </c>
    </row>
    <row r="567" spans="1:20" x14ac:dyDescent="0.35">
      <c r="A567" s="30">
        <v>566</v>
      </c>
      <c r="B567" s="31" t="s">
        <v>2995</v>
      </c>
      <c r="C567" s="31" t="s">
        <v>2996</v>
      </c>
      <c r="D567" s="31" t="s">
        <v>2997</v>
      </c>
      <c r="E567" s="31" t="s">
        <v>62</v>
      </c>
      <c r="F567" s="31" t="s">
        <v>49</v>
      </c>
      <c r="G567" s="41">
        <v>579</v>
      </c>
      <c r="H567" s="40">
        <f t="shared" si="40"/>
        <v>10</v>
      </c>
      <c r="I567" s="33">
        <v>43593</v>
      </c>
      <c r="J567" s="38">
        <f t="shared" ca="1" si="41"/>
        <v>46</v>
      </c>
      <c r="K567" s="38">
        <f t="shared" ca="1" si="42"/>
        <v>0</v>
      </c>
      <c r="L567" s="41">
        <v>19</v>
      </c>
      <c r="M567" s="40">
        <f t="shared" si="43"/>
        <v>9.5</v>
      </c>
      <c r="N567" s="40">
        <f t="shared" ca="1" si="44"/>
        <v>19.5</v>
      </c>
      <c r="O567" s="31" t="s">
        <v>2998</v>
      </c>
      <c r="P567" s="31" t="s">
        <v>2999</v>
      </c>
      <c r="Q567" s="31" t="s">
        <v>2018</v>
      </c>
      <c r="R567" s="33">
        <v>44833</v>
      </c>
      <c r="S567" s="32">
        <v>4168</v>
      </c>
      <c r="T567" s="34">
        <v>124</v>
      </c>
    </row>
    <row r="568" spans="1:20" x14ac:dyDescent="0.35">
      <c r="A568" s="25">
        <v>567</v>
      </c>
      <c r="B568" s="26" t="s">
        <v>2579</v>
      </c>
      <c r="C568" s="26" t="s">
        <v>3000</v>
      </c>
      <c r="D568" s="26" t="s">
        <v>3001</v>
      </c>
      <c r="E568" s="26" t="s">
        <v>48</v>
      </c>
      <c r="F568" s="26" t="s">
        <v>49</v>
      </c>
      <c r="G568" s="40">
        <v>727</v>
      </c>
      <c r="H568" s="40">
        <f t="shared" si="40"/>
        <v>10</v>
      </c>
      <c r="I568" s="28">
        <v>44430</v>
      </c>
      <c r="J568" s="38">
        <f t="shared" ca="1" si="41"/>
        <v>19</v>
      </c>
      <c r="K568" s="38">
        <f t="shared" ca="1" si="42"/>
        <v>1</v>
      </c>
      <c r="L568" s="40">
        <v>16</v>
      </c>
      <c r="M568" s="40">
        <f t="shared" si="43"/>
        <v>8</v>
      </c>
      <c r="N568" s="40">
        <f t="shared" ca="1" si="44"/>
        <v>19</v>
      </c>
      <c r="O568" s="26" t="s">
        <v>3002</v>
      </c>
      <c r="P568" s="26" t="s">
        <v>3003</v>
      </c>
      <c r="Q568" s="26" t="s">
        <v>3004</v>
      </c>
      <c r="R568" s="28">
        <v>44625</v>
      </c>
      <c r="S568" s="27">
        <v>2246</v>
      </c>
      <c r="T568" s="29">
        <v>20</v>
      </c>
    </row>
    <row r="569" spans="1:20" x14ac:dyDescent="0.35">
      <c r="A569" s="30">
        <v>568</v>
      </c>
      <c r="B569" s="31" t="s">
        <v>3005</v>
      </c>
      <c r="C569" s="31" t="s">
        <v>3006</v>
      </c>
      <c r="D569" s="31" t="s">
        <v>3007</v>
      </c>
      <c r="E569" s="31" t="s">
        <v>48</v>
      </c>
      <c r="F569" s="31" t="s">
        <v>49</v>
      </c>
      <c r="G569" s="41">
        <v>4391</v>
      </c>
      <c r="H569" s="40">
        <f t="shared" si="40"/>
        <v>30</v>
      </c>
      <c r="I569" s="33">
        <v>44250</v>
      </c>
      <c r="J569" s="38">
        <f t="shared" ca="1" si="41"/>
        <v>25</v>
      </c>
      <c r="K569" s="38">
        <f t="shared" ca="1" si="42"/>
        <v>0</v>
      </c>
      <c r="L569" s="41">
        <v>13</v>
      </c>
      <c r="M569" s="40">
        <f t="shared" si="43"/>
        <v>6.5</v>
      </c>
      <c r="N569" s="40">
        <f t="shared" ca="1" si="44"/>
        <v>36.5</v>
      </c>
      <c r="O569" s="31" t="s">
        <v>262</v>
      </c>
      <c r="P569" s="31" t="s">
        <v>3008</v>
      </c>
      <c r="Q569" s="31" t="s">
        <v>962</v>
      </c>
      <c r="R569" s="33">
        <v>44155</v>
      </c>
      <c r="S569" s="32">
        <v>720</v>
      </c>
      <c r="T569" s="34">
        <v>158</v>
      </c>
    </row>
    <row r="570" spans="1:20" x14ac:dyDescent="0.35">
      <c r="A570" s="25">
        <v>569</v>
      </c>
      <c r="B570" s="26" t="s">
        <v>1204</v>
      </c>
      <c r="C570" s="26" t="s">
        <v>3009</v>
      </c>
      <c r="D570" s="26" t="s">
        <v>3010</v>
      </c>
      <c r="E570" s="26" t="s">
        <v>62</v>
      </c>
      <c r="F570" s="26" t="s">
        <v>49</v>
      </c>
      <c r="G570" s="40">
        <v>3845</v>
      </c>
      <c r="H570" s="40">
        <f t="shared" si="40"/>
        <v>30</v>
      </c>
      <c r="I570" s="28">
        <v>43484</v>
      </c>
      <c r="J570" s="38">
        <f t="shared" ca="1" si="41"/>
        <v>50</v>
      </c>
      <c r="K570" s="38">
        <f t="shared" ca="1" si="42"/>
        <v>0</v>
      </c>
      <c r="L570" s="40">
        <v>20</v>
      </c>
      <c r="M570" s="40">
        <f t="shared" si="43"/>
        <v>10</v>
      </c>
      <c r="N570" s="40">
        <f t="shared" ca="1" si="44"/>
        <v>40</v>
      </c>
      <c r="O570" s="26" t="s">
        <v>332</v>
      </c>
      <c r="P570" s="26" t="s">
        <v>3011</v>
      </c>
      <c r="Q570" s="26" t="s">
        <v>3012</v>
      </c>
      <c r="R570" s="28">
        <v>44811</v>
      </c>
      <c r="S570" s="27">
        <v>3104</v>
      </c>
      <c r="T570" s="29">
        <v>56</v>
      </c>
    </row>
    <row r="571" spans="1:20" x14ac:dyDescent="0.35">
      <c r="A571" s="30">
        <v>570</v>
      </c>
      <c r="B571" s="31" t="s">
        <v>3013</v>
      </c>
      <c r="C571" s="31" t="s">
        <v>3014</v>
      </c>
      <c r="D571" s="31" t="s">
        <v>3015</v>
      </c>
      <c r="E571" s="31" t="s">
        <v>48</v>
      </c>
      <c r="F571" s="31" t="s">
        <v>49</v>
      </c>
      <c r="G571" s="41">
        <v>2183</v>
      </c>
      <c r="H571" s="40">
        <f t="shared" si="40"/>
        <v>20</v>
      </c>
      <c r="I571" s="33">
        <v>43426</v>
      </c>
      <c r="J571" s="38">
        <f t="shared" ca="1" si="41"/>
        <v>52</v>
      </c>
      <c r="K571" s="38">
        <f t="shared" ca="1" si="42"/>
        <v>0</v>
      </c>
      <c r="L571" s="41">
        <v>26</v>
      </c>
      <c r="M571" s="40">
        <f t="shared" si="43"/>
        <v>13</v>
      </c>
      <c r="N571" s="40">
        <f t="shared" ca="1" si="44"/>
        <v>33</v>
      </c>
      <c r="O571" s="31" t="s">
        <v>3016</v>
      </c>
      <c r="P571" s="31" t="s">
        <v>3017</v>
      </c>
      <c r="Q571" s="31" t="s">
        <v>3018</v>
      </c>
      <c r="R571" s="33">
        <v>43875</v>
      </c>
      <c r="S571" s="32">
        <v>1456</v>
      </c>
      <c r="T571" s="34">
        <v>23</v>
      </c>
    </row>
    <row r="572" spans="1:20" x14ac:dyDescent="0.35">
      <c r="A572" s="25">
        <v>571</v>
      </c>
      <c r="B572" s="26" t="s">
        <v>3019</v>
      </c>
      <c r="C572" s="26" t="s">
        <v>3020</v>
      </c>
      <c r="D572" s="26" t="s">
        <v>3021</v>
      </c>
      <c r="E572" s="26" t="s">
        <v>48</v>
      </c>
      <c r="F572" s="26" t="s">
        <v>49</v>
      </c>
      <c r="G572" s="40">
        <v>2092</v>
      </c>
      <c r="H572" s="40">
        <f t="shared" si="40"/>
        <v>20</v>
      </c>
      <c r="I572" s="28">
        <v>43757</v>
      </c>
      <c r="J572" s="38">
        <f t="shared" ca="1" si="41"/>
        <v>41</v>
      </c>
      <c r="K572" s="38">
        <f t="shared" ca="1" si="42"/>
        <v>0</v>
      </c>
      <c r="L572" s="40">
        <v>24</v>
      </c>
      <c r="M572" s="40">
        <f t="shared" si="43"/>
        <v>12</v>
      </c>
      <c r="N572" s="40">
        <f t="shared" ca="1" si="44"/>
        <v>32</v>
      </c>
      <c r="O572" s="26" t="s">
        <v>3022</v>
      </c>
      <c r="P572" s="26" t="s">
        <v>3023</v>
      </c>
      <c r="Q572" s="26" t="s">
        <v>3024</v>
      </c>
      <c r="R572" s="28">
        <v>43412</v>
      </c>
      <c r="S572" s="27">
        <v>2672</v>
      </c>
      <c r="T572" s="29">
        <v>31</v>
      </c>
    </row>
    <row r="573" spans="1:20" x14ac:dyDescent="0.35">
      <c r="A573" s="30">
        <v>572</v>
      </c>
      <c r="B573" s="31" t="s">
        <v>3025</v>
      </c>
      <c r="C573" s="31" t="s">
        <v>3026</v>
      </c>
      <c r="D573" s="31" t="s">
        <v>3027</v>
      </c>
      <c r="E573" s="31" t="s">
        <v>48</v>
      </c>
      <c r="F573" s="31" t="s">
        <v>49</v>
      </c>
      <c r="G573" s="41">
        <v>3931</v>
      </c>
      <c r="H573" s="40">
        <f t="shared" si="40"/>
        <v>30</v>
      </c>
      <c r="I573" s="33">
        <v>43377</v>
      </c>
      <c r="J573" s="38">
        <f t="shared" ca="1" si="41"/>
        <v>54</v>
      </c>
      <c r="K573" s="38">
        <f t="shared" ca="1" si="42"/>
        <v>0</v>
      </c>
      <c r="L573" s="41">
        <v>19</v>
      </c>
      <c r="M573" s="40">
        <f t="shared" si="43"/>
        <v>9.5</v>
      </c>
      <c r="N573" s="40">
        <f t="shared" ca="1" si="44"/>
        <v>39.5</v>
      </c>
      <c r="O573" s="31" t="s">
        <v>3028</v>
      </c>
      <c r="P573" s="31" t="s">
        <v>3029</v>
      </c>
      <c r="Q573" s="31" t="s">
        <v>3030</v>
      </c>
      <c r="R573" s="33">
        <v>43158</v>
      </c>
      <c r="S573" s="32">
        <v>2958</v>
      </c>
      <c r="T573" s="34">
        <v>90</v>
      </c>
    </row>
    <row r="574" spans="1:20" x14ac:dyDescent="0.35">
      <c r="A574" s="25">
        <v>573</v>
      </c>
      <c r="B574" s="26" t="s">
        <v>3031</v>
      </c>
      <c r="C574" s="26" t="s">
        <v>3032</v>
      </c>
      <c r="D574" s="26" t="s">
        <v>3033</v>
      </c>
      <c r="E574" s="26" t="s">
        <v>48</v>
      </c>
      <c r="F574" s="26" t="s">
        <v>49</v>
      </c>
      <c r="G574" s="40">
        <v>4680</v>
      </c>
      <c r="H574" s="40">
        <f t="shared" si="40"/>
        <v>30</v>
      </c>
      <c r="I574" s="28">
        <v>43601</v>
      </c>
      <c r="J574" s="38">
        <f t="shared" ca="1" si="41"/>
        <v>46</v>
      </c>
      <c r="K574" s="38">
        <f t="shared" ca="1" si="42"/>
        <v>0</v>
      </c>
      <c r="L574" s="40">
        <v>11</v>
      </c>
      <c r="M574" s="40">
        <f t="shared" si="43"/>
        <v>5.5</v>
      </c>
      <c r="N574" s="40">
        <f t="shared" ca="1" si="44"/>
        <v>35.5</v>
      </c>
      <c r="O574" s="26" t="s">
        <v>1911</v>
      </c>
      <c r="P574" s="26" t="s">
        <v>1247</v>
      </c>
      <c r="Q574" s="26" t="s">
        <v>1248</v>
      </c>
      <c r="R574" s="28">
        <v>43728</v>
      </c>
      <c r="S574" s="27">
        <v>3412</v>
      </c>
      <c r="T574" s="29">
        <v>225</v>
      </c>
    </row>
    <row r="575" spans="1:20" x14ac:dyDescent="0.35">
      <c r="A575" s="30">
        <v>574</v>
      </c>
      <c r="B575" s="31" t="s">
        <v>2683</v>
      </c>
      <c r="C575" s="31" t="s">
        <v>3034</v>
      </c>
      <c r="D575" s="31" t="s">
        <v>3035</v>
      </c>
      <c r="E575" s="31" t="s">
        <v>62</v>
      </c>
      <c r="F575" s="31" t="s">
        <v>49</v>
      </c>
      <c r="G575" s="41">
        <v>473</v>
      </c>
      <c r="H575" s="40">
        <f t="shared" si="40"/>
        <v>5</v>
      </c>
      <c r="I575" s="33">
        <v>44308</v>
      </c>
      <c r="J575" s="38">
        <f t="shared" ca="1" si="41"/>
        <v>23</v>
      </c>
      <c r="K575" s="38">
        <f t="shared" ca="1" si="42"/>
        <v>1</v>
      </c>
      <c r="L575" s="41">
        <v>26</v>
      </c>
      <c r="M575" s="40">
        <f t="shared" si="43"/>
        <v>13</v>
      </c>
      <c r="N575" s="40">
        <f t="shared" ca="1" si="44"/>
        <v>19</v>
      </c>
      <c r="O575" s="31" t="s">
        <v>3036</v>
      </c>
      <c r="P575" s="31" t="s">
        <v>3037</v>
      </c>
      <c r="Q575" s="31" t="s">
        <v>3038</v>
      </c>
      <c r="R575" s="33">
        <v>43609</v>
      </c>
      <c r="S575" s="32">
        <v>1064</v>
      </c>
      <c r="T575" s="34">
        <v>164</v>
      </c>
    </row>
    <row r="576" spans="1:20" x14ac:dyDescent="0.35">
      <c r="A576" s="25">
        <v>575</v>
      </c>
      <c r="B576" s="26" t="s">
        <v>3039</v>
      </c>
      <c r="C576" s="26" t="s">
        <v>3040</v>
      </c>
      <c r="D576" s="26" t="s">
        <v>3041</v>
      </c>
      <c r="E576" s="26" t="s">
        <v>62</v>
      </c>
      <c r="F576" s="26" t="s">
        <v>93</v>
      </c>
      <c r="G576" s="40">
        <v>2160</v>
      </c>
      <c r="H576" s="40">
        <f t="shared" si="40"/>
        <v>20</v>
      </c>
      <c r="I576" s="28">
        <v>44494</v>
      </c>
      <c r="J576" s="38">
        <f t="shared" ca="1" si="41"/>
        <v>17</v>
      </c>
      <c r="K576" s="38">
        <f t="shared" ca="1" si="42"/>
        <v>1</v>
      </c>
      <c r="L576" s="40">
        <v>13</v>
      </c>
      <c r="M576" s="40">
        <f t="shared" si="43"/>
        <v>6.5</v>
      </c>
      <c r="N576" s="40">
        <f t="shared" ca="1" si="44"/>
        <v>27.5</v>
      </c>
      <c r="O576" s="26" t="s">
        <v>3042</v>
      </c>
      <c r="P576" s="26" t="s">
        <v>1085</v>
      </c>
      <c r="Q576" s="26" t="s">
        <v>1086</v>
      </c>
      <c r="R576" s="28">
        <v>44520</v>
      </c>
      <c r="S576" s="27">
        <v>4945</v>
      </c>
      <c r="T576" s="29">
        <v>22</v>
      </c>
    </row>
    <row r="577" spans="1:20" x14ac:dyDescent="0.35">
      <c r="A577" s="30">
        <v>576</v>
      </c>
      <c r="B577" s="31" t="s">
        <v>3043</v>
      </c>
      <c r="C577" s="31" t="s">
        <v>3044</v>
      </c>
      <c r="D577" s="31" t="s">
        <v>3045</v>
      </c>
      <c r="E577" s="31" t="s">
        <v>48</v>
      </c>
      <c r="F577" s="31" t="s">
        <v>63</v>
      </c>
      <c r="G577" s="41">
        <v>890</v>
      </c>
      <c r="H577" s="40">
        <f t="shared" si="40"/>
        <v>10</v>
      </c>
      <c r="I577" s="33">
        <v>43469</v>
      </c>
      <c r="J577" s="38">
        <f t="shared" ca="1" si="41"/>
        <v>51</v>
      </c>
      <c r="K577" s="38">
        <f t="shared" ca="1" si="42"/>
        <v>0</v>
      </c>
      <c r="L577" s="41">
        <v>4</v>
      </c>
      <c r="M577" s="40">
        <f t="shared" si="43"/>
        <v>2</v>
      </c>
      <c r="N577" s="40">
        <f t="shared" ca="1" si="44"/>
        <v>12</v>
      </c>
      <c r="O577" s="31" t="s">
        <v>70</v>
      </c>
      <c r="P577" s="31" t="s">
        <v>3046</v>
      </c>
      <c r="Q577" s="31" t="s">
        <v>3047</v>
      </c>
      <c r="R577" s="33">
        <v>44020</v>
      </c>
      <c r="S577" s="32">
        <v>4993</v>
      </c>
      <c r="T577" s="34">
        <v>139</v>
      </c>
    </row>
    <row r="578" spans="1:20" x14ac:dyDescent="0.35">
      <c r="A578" s="25">
        <v>577</v>
      </c>
      <c r="B578" s="26" t="s">
        <v>3048</v>
      </c>
      <c r="C578" s="26" t="s">
        <v>3049</v>
      </c>
      <c r="D578" s="26" t="s">
        <v>3050</v>
      </c>
      <c r="E578" s="26" t="s">
        <v>62</v>
      </c>
      <c r="F578" s="26" t="s">
        <v>112</v>
      </c>
      <c r="G578" s="40">
        <v>4331</v>
      </c>
      <c r="H578" s="40">
        <f t="shared" si="40"/>
        <v>30</v>
      </c>
      <c r="I578" s="28">
        <v>43840</v>
      </c>
      <c r="J578" s="38">
        <f t="shared" ca="1" si="41"/>
        <v>38</v>
      </c>
      <c r="K578" s="38">
        <f t="shared" ca="1" si="42"/>
        <v>0</v>
      </c>
      <c r="L578" s="40">
        <v>0</v>
      </c>
      <c r="M578" s="40">
        <f t="shared" si="43"/>
        <v>0</v>
      </c>
      <c r="N578" s="40">
        <f t="shared" ca="1" si="44"/>
        <v>30</v>
      </c>
      <c r="O578" s="26" t="s">
        <v>94</v>
      </c>
      <c r="P578" s="26" t="s">
        <v>1863</v>
      </c>
      <c r="Q578" s="26" t="s">
        <v>1864</v>
      </c>
      <c r="R578" s="28">
        <v>43494</v>
      </c>
      <c r="S578" s="27">
        <v>1827</v>
      </c>
      <c r="T578" s="29">
        <v>24</v>
      </c>
    </row>
    <row r="579" spans="1:20" x14ac:dyDescent="0.35">
      <c r="A579" s="30">
        <v>578</v>
      </c>
      <c r="B579" s="31" t="s">
        <v>3051</v>
      </c>
      <c r="C579" s="31" t="s">
        <v>3052</v>
      </c>
      <c r="D579" s="31" t="s">
        <v>3053</v>
      </c>
      <c r="E579" s="31" t="s">
        <v>48</v>
      </c>
      <c r="F579" s="31" t="s">
        <v>125</v>
      </c>
      <c r="G579" s="41">
        <v>4161</v>
      </c>
      <c r="H579" s="40">
        <f t="shared" ref="H579:H642" si="45">IF(G579&lt;=100,1,IF(G579&lt;=500,5,IF(G579&lt;=1000,10,IF(G579&lt;=3000,20,30))))</f>
        <v>30</v>
      </c>
      <c r="I579" s="33">
        <v>43153</v>
      </c>
      <c r="J579" s="38">
        <f t="shared" ref="J579:J642" ca="1" si="46">DATEDIF(I579,TODAY(),"M")</f>
        <v>61</v>
      </c>
      <c r="K579" s="38">
        <f t="shared" ref="K579:K642" ca="1" si="47">IF(J579&lt;=3,20,
IF(J579&lt;=6,10,
IF(J579&lt;=12,5,
IF(J579&lt;=24,1,0))))</f>
        <v>0</v>
      </c>
      <c r="L579" s="41">
        <v>8</v>
      </c>
      <c r="M579" s="40">
        <f t="shared" ref="M579:M642" si="48">L579*0.5</f>
        <v>4</v>
      </c>
      <c r="N579" s="40">
        <f t="shared" ref="N579:N642" ca="1" si="49">SUM(H579,K579,M579)</f>
        <v>34</v>
      </c>
      <c r="O579" s="31" t="s">
        <v>1176</v>
      </c>
      <c r="P579" s="31" t="s">
        <v>127</v>
      </c>
      <c r="Q579" s="31" t="s">
        <v>128</v>
      </c>
      <c r="R579" s="33">
        <v>43488</v>
      </c>
      <c r="S579" s="32">
        <v>4030</v>
      </c>
      <c r="T579" s="34">
        <v>76</v>
      </c>
    </row>
    <row r="580" spans="1:20" x14ac:dyDescent="0.35">
      <c r="A580" s="25">
        <v>579</v>
      </c>
      <c r="B580" s="26" t="s">
        <v>3054</v>
      </c>
      <c r="C580" s="26" t="s">
        <v>3055</v>
      </c>
      <c r="D580" s="26" t="s">
        <v>3056</v>
      </c>
      <c r="E580" s="26" t="s">
        <v>48</v>
      </c>
      <c r="F580" s="26" t="s">
        <v>49</v>
      </c>
      <c r="G580" s="40">
        <v>2589</v>
      </c>
      <c r="H580" s="40">
        <f t="shared" si="45"/>
        <v>20</v>
      </c>
      <c r="I580" s="28">
        <v>44724</v>
      </c>
      <c r="J580" s="38">
        <f t="shared" ca="1" si="46"/>
        <v>9</v>
      </c>
      <c r="K580" s="38">
        <f t="shared" ca="1" si="47"/>
        <v>5</v>
      </c>
      <c r="L580" s="40">
        <v>5</v>
      </c>
      <c r="M580" s="40">
        <f t="shared" si="48"/>
        <v>2.5</v>
      </c>
      <c r="N580" s="40">
        <f t="shared" ca="1" si="49"/>
        <v>27.5</v>
      </c>
      <c r="O580" s="26" t="s">
        <v>3057</v>
      </c>
      <c r="P580" s="26" t="s">
        <v>3058</v>
      </c>
      <c r="Q580" s="26" t="s">
        <v>3059</v>
      </c>
      <c r="R580" s="28">
        <v>43463</v>
      </c>
      <c r="S580" s="27">
        <v>821</v>
      </c>
      <c r="T580" s="29">
        <v>173</v>
      </c>
    </row>
    <row r="581" spans="1:20" x14ac:dyDescent="0.35">
      <c r="A581" s="30">
        <v>580</v>
      </c>
      <c r="B581" s="31" t="s">
        <v>1283</v>
      </c>
      <c r="C581" s="31" t="s">
        <v>3060</v>
      </c>
      <c r="D581" s="31" t="s">
        <v>3061</v>
      </c>
      <c r="E581" s="31" t="s">
        <v>48</v>
      </c>
      <c r="F581" s="31" t="s">
        <v>125</v>
      </c>
      <c r="G581" s="41">
        <v>2625</v>
      </c>
      <c r="H581" s="40">
        <f t="shared" si="45"/>
        <v>20</v>
      </c>
      <c r="I581" s="33">
        <v>44211</v>
      </c>
      <c r="J581" s="38">
        <f t="shared" ca="1" si="46"/>
        <v>26</v>
      </c>
      <c r="K581" s="38">
        <f t="shared" ca="1" si="47"/>
        <v>0</v>
      </c>
      <c r="L581" s="41">
        <v>26</v>
      </c>
      <c r="M581" s="40">
        <f t="shared" si="48"/>
        <v>13</v>
      </c>
      <c r="N581" s="40">
        <f t="shared" ca="1" si="49"/>
        <v>33</v>
      </c>
      <c r="O581" s="31" t="s">
        <v>1161</v>
      </c>
      <c r="P581" s="31" t="s">
        <v>3062</v>
      </c>
      <c r="Q581" s="31" t="s">
        <v>282</v>
      </c>
      <c r="R581" s="33">
        <v>44914</v>
      </c>
      <c r="S581" s="32">
        <v>3069</v>
      </c>
      <c r="T581" s="34">
        <v>40</v>
      </c>
    </row>
    <row r="582" spans="1:20" x14ac:dyDescent="0.35">
      <c r="A582" s="25">
        <v>581</v>
      </c>
      <c r="B582" s="26" t="s">
        <v>3063</v>
      </c>
      <c r="C582" s="26" t="s">
        <v>3064</v>
      </c>
      <c r="D582" s="26" t="s">
        <v>3065</v>
      </c>
      <c r="E582" s="26" t="s">
        <v>48</v>
      </c>
      <c r="F582" s="26" t="s">
        <v>49</v>
      </c>
      <c r="G582" s="40">
        <v>915</v>
      </c>
      <c r="H582" s="40">
        <f t="shared" si="45"/>
        <v>10</v>
      </c>
      <c r="I582" s="28">
        <v>43750</v>
      </c>
      <c r="J582" s="38">
        <f t="shared" ca="1" si="46"/>
        <v>41</v>
      </c>
      <c r="K582" s="38">
        <f t="shared" ca="1" si="47"/>
        <v>0</v>
      </c>
      <c r="L582" s="40">
        <v>3</v>
      </c>
      <c r="M582" s="40">
        <f t="shared" si="48"/>
        <v>1.5</v>
      </c>
      <c r="N582" s="40">
        <f t="shared" ca="1" si="49"/>
        <v>11.5</v>
      </c>
      <c r="O582" s="26" t="s">
        <v>2470</v>
      </c>
      <c r="P582" s="26" t="s">
        <v>3066</v>
      </c>
      <c r="Q582" s="26" t="s">
        <v>3067</v>
      </c>
      <c r="R582" s="28">
        <v>43725</v>
      </c>
      <c r="S582" s="27">
        <v>1498</v>
      </c>
      <c r="T582" s="29">
        <v>179</v>
      </c>
    </row>
    <row r="583" spans="1:20" x14ac:dyDescent="0.35">
      <c r="A583" s="30">
        <v>582</v>
      </c>
      <c r="B583" s="31" t="s">
        <v>3068</v>
      </c>
      <c r="C583" s="31" t="s">
        <v>3069</v>
      </c>
      <c r="D583" s="31" t="s">
        <v>3070</v>
      </c>
      <c r="E583" s="31" t="s">
        <v>48</v>
      </c>
      <c r="F583" s="31" t="s">
        <v>49</v>
      </c>
      <c r="G583" s="41">
        <v>2486</v>
      </c>
      <c r="H583" s="40">
        <f t="shared" si="45"/>
        <v>20</v>
      </c>
      <c r="I583" s="33">
        <v>43499</v>
      </c>
      <c r="J583" s="38">
        <f t="shared" ca="1" si="46"/>
        <v>50</v>
      </c>
      <c r="K583" s="38">
        <f t="shared" ca="1" si="47"/>
        <v>0</v>
      </c>
      <c r="L583" s="41">
        <v>26</v>
      </c>
      <c r="M583" s="40">
        <f t="shared" si="48"/>
        <v>13</v>
      </c>
      <c r="N583" s="40">
        <f t="shared" ca="1" si="49"/>
        <v>33</v>
      </c>
      <c r="O583" s="31" t="s">
        <v>3071</v>
      </c>
      <c r="P583" s="31" t="s">
        <v>3072</v>
      </c>
      <c r="Q583" s="31" t="s">
        <v>2109</v>
      </c>
      <c r="R583" s="33">
        <v>43462</v>
      </c>
      <c r="S583" s="32">
        <v>1980</v>
      </c>
      <c r="T583" s="34">
        <v>125</v>
      </c>
    </row>
    <row r="584" spans="1:20" x14ac:dyDescent="0.35">
      <c r="A584" s="25">
        <v>583</v>
      </c>
      <c r="B584" s="26" t="s">
        <v>3073</v>
      </c>
      <c r="C584" s="26" t="s">
        <v>3074</v>
      </c>
      <c r="D584" s="26" t="s">
        <v>3075</v>
      </c>
      <c r="E584" s="26" t="s">
        <v>62</v>
      </c>
      <c r="F584" s="26" t="s">
        <v>49</v>
      </c>
      <c r="G584" s="40">
        <v>3838</v>
      </c>
      <c r="H584" s="40">
        <f t="shared" si="45"/>
        <v>30</v>
      </c>
      <c r="I584" s="28">
        <v>43517</v>
      </c>
      <c r="J584" s="38">
        <f t="shared" ca="1" si="46"/>
        <v>49</v>
      </c>
      <c r="K584" s="38">
        <f t="shared" ca="1" si="47"/>
        <v>0</v>
      </c>
      <c r="L584" s="40">
        <v>5</v>
      </c>
      <c r="M584" s="40">
        <f t="shared" si="48"/>
        <v>2.5</v>
      </c>
      <c r="N584" s="40">
        <f t="shared" ca="1" si="49"/>
        <v>32.5</v>
      </c>
      <c r="O584" s="26" t="s">
        <v>3076</v>
      </c>
      <c r="P584" s="26" t="s">
        <v>2872</v>
      </c>
      <c r="Q584" s="26" t="s">
        <v>2873</v>
      </c>
      <c r="R584" s="28">
        <v>44891</v>
      </c>
      <c r="S584" s="27">
        <v>3433</v>
      </c>
      <c r="T584" s="29">
        <v>96</v>
      </c>
    </row>
    <row r="585" spans="1:20" x14ac:dyDescent="0.35">
      <c r="A585" s="30">
        <v>584</v>
      </c>
      <c r="B585" s="31" t="s">
        <v>3077</v>
      </c>
      <c r="C585" s="31" t="s">
        <v>3078</v>
      </c>
      <c r="D585" s="31" t="s">
        <v>3079</v>
      </c>
      <c r="E585" s="31" t="s">
        <v>48</v>
      </c>
      <c r="F585" s="31" t="s">
        <v>112</v>
      </c>
      <c r="G585" s="41">
        <v>582</v>
      </c>
      <c r="H585" s="40">
        <f t="shared" si="45"/>
        <v>10</v>
      </c>
      <c r="I585" s="33">
        <v>44119</v>
      </c>
      <c r="J585" s="38">
        <f t="shared" ca="1" si="46"/>
        <v>29</v>
      </c>
      <c r="K585" s="38">
        <f t="shared" ca="1" si="47"/>
        <v>0</v>
      </c>
      <c r="L585" s="41">
        <v>8</v>
      </c>
      <c r="M585" s="40">
        <f t="shared" si="48"/>
        <v>4</v>
      </c>
      <c r="N585" s="40">
        <f t="shared" ca="1" si="49"/>
        <v>14</v>
      </c>
      <c r="O585" s="31" t="s">
        <v>3080</v>
      </c>
      <c r="P585" s="31" t="s">
        <v>3081</v>
      </c>
      <c r="Q585" s="31" t="s">
        <v>1864</v>
      </c>
      <c r="R585" s="33">
        <v>43600</v>
      </c>
      <c r="S585" s="32">
        <v>1093</v>
      </c>
      <c r="T585" s="34">
        <v>110</v>
      </c>
    </row>
    <row r="586" spans="1:20" x14ac:dyDescent="0.35">
      <c r="A586" s="25">
        <v>585</v>
      </c>
      <c r="B586" s="26" t="s">
        <v>1138</v>
      </c>
      <c r="C586" s="26" t="s">
        <v>3082</v>
      </c>
      <c r="D586" s="26" t="s">
        <v>3083</v>
      </c>
      <c r="E586" s="26" t="s">
        <v>62</v>
      </c>
      <c r="F586" s="26" t="s">
        <v>49</v>
      </c>
      <c r="G586" s="40">
        <v>1838</v>
      </c>
      <c r="H586" s="40">
        <f t="shared" si="45"/>
        <v>20</v>
      </c>
      <c r="I586" s="28">
        <v>44047</v>
      </c>
      <c r="J586" s="38">
        <f t="shared" ca="1" si="46"/>
        <v>32</v>
      </c>
      <c r="K586" s="38">
        <f t="shared" ca="1" si="47"/>
        <v>0</v>
      </c>
      <c r="L586" s="40">
        <v>20</v>
      </c>
      <c r="M586" s="40">
        <f t="shared" si="48"/>
        <v>10</v>
      </c>
      <c r="N586" s="40">
        <f t="shared" ca="1" si="49"/>
        <v>30</v>
      </c>
      <c r="O586" s="26" t="s">
        <v>527</v>
      </c>
      <c r="P586" s="26" t="s">
        <v>156</v>
      </c>
      <c r="Q586" s="26" t="s">
        <v>157</v>
      </c>
      <c r="R586" s="28">
        <v>43227</v>
      </c>
      <c r="S586" s="27">
        <v>4776</v>
      </c>
      <c r="T586" s="29">
        <v>61</v>
      </c>
    </row>
    <row r="587" spans="1:20" x14ac:dyDescent="0.35">
      <c r="A587" s="30">
        <v>586</v>
      </c>
      <c r="B587" s="31" t="s">
        <v>3084</v>
      </c>
      <c r="C587" s="31" t="s">
        <v>3085</v>
      </c>
      <c r="D587" s="31" t="s">
        <v>3086</v>
      </c>
      <c r="E587" s="31" t="s">
        <v>62</v>
      </c>
      <c r="F587" s="31" t="s">
        <v>63</v>
      </c>
      <c r="G587" s="41">
        <v>1848</v>
      </c>
      <c r="H587" s="40">
        <f t="shared" si="45"/>
        <v>20</v>
      </c>
      <c r="I587" s="33">
        <v>43918</v>
      </c>
      <c r="J587" s="38">
        <f t="shared" ca="1" si="46"/>
        <v>36</v>
      </c>
      <c r="K587" s="38">
        <f t="shared" ca="1" si="47"/>
        <v>0</v>
      </c>
      <c r="L587" s="41">
        <v>14</v>
      </c>
      <c r="M587" s="40">
        <f t="shared" si="48"/>
        <v>7</v>
      </c>
      <c r="N587" s="40">
        <f t="shared" ca="1" si="49"/>
        <v>27</v>
      </c>
      <c r="O587" s="31" t="s">
        <v>3087</v>
      </c>
      <c r="P587" s="31" t="s">
        <v>65</v>
      </c>
      <c r="Q587" s="31" t="s">
        <v>66</v>
      </c>
      <c r="R587" s="33">
        <v>43864</v>
      </c>
      <c r="S587" s="32">
        <v>4911</v>
      </c>
      <c r="T587" s="34">
        <v>35</v>
      </c>
    </row>
    <row r="588" spans="1:20" x14ac:dyDescent="0.35">
      <c r="A588" s="25">
        <v>587</v>
      </c>
      <c r="B588" s="26" t="s">
        <v>3088</v>
      </c>
      <c r="C588" s="26" t="s">
        <v>3089</v>
      </c>
      <c r="D588" s="26" t="s">
        <v>3090</v>
      </c>
      <c r="E588" s="26" t="s">
        <v>48</v>
      </c>
      <c r="F588" s="26" t="s">
        <v>49</v>
      </c>
      <c r="G588" s="40">
        <v>3579</v>
      </c>
      <c r="H588" s="40">
        <f t="shared" si="45"/>
        <v>30</v>
      </c>
      <c r="I588" s="28"/>
      <c r="J588" s="38">
        <f t="shared" ca="1" si="46"/>
        <v>1479</v>
      </c>
      <c r="K588" s="38">
        <f t="shared" ca="1" si="47"/>
        <v>0</v>
      </c>
      <c r="L588" s="40">
        <v>4</v>
      </c>
      <c r="M588" s="40">
        <f t="shared" si="48"/>
        <v>2</v>
      </c>
      <c r="N588" s="40">
        <f t="shared" ca="1" si="49"/>
        <v>32</v>
      </c>
      <c r="O588" s="26" t="s">
        <v>1555</v>
      </c>
      <c r="P588" s="26" t="s">
        <v>3091</v>
      </c>
      <c r="Q588" s="26" t="s">
        <v>3092</v>
      </c>
      <c r="R588" s="28">
        <v>44593</v>
      </c>
      <c r="S588" s="27">
        <v>3043</v>
      </c>
      <c r="T588" s="29">
        <v>53</v>
      </c>
    </row>
    <row r="589" spans="1:20" x14ac:dyDescent="0.35">
      <c r="A589" s="30">
        <v>588</v>
      </c>
      <c r="B589" s="31" t="s">
        <v>3093</v>
      </c>
      <c r="C589" s="31" t="s">
        <v>3094</v>
      </c>
      <c r="D589" s="31" t="s">
        <v>3095</v>
      </c>
      <c r="E589" s="31" t="s">
        <v>62</v>
      </c>
      <c r="F589" s="31" t="s">
        <v>49</v>
      </c>
      <c r="G589" s="41">
        <v>4424</v>
      </c>
      <c r="H589" s="40">
        <f t="shared" si="45"/>
        <v>30</v>
      </c>
      <c r="I589" s="33">
        <v>43525</v>
      </c>
      <c r="J589" s="38">
        <f t="shared" ca="1" si="46"/>
        <v>49</v>
      </c>
      <c r="K589" s="38">
        <f t="shared" ca="1" si="47"/>
        <v>0</v>
      </c>
      <c r="L589" s="41">
        <v>6</v>
      </c>
      <c r="M589" s="40">
        <f t="shared" si="48"/>
        <v>3</v>
      </c>
      <c r="N589" s="40">
        <f t="shared" ca="1" si="49"/>
        <v>33</v>
      </c>
      <c r="O589" s="31" t="s">
        <v>2757</v>
      </c>
      <c r="P589" s="31" t="s">
        <v>2858</v>
      </c>
      <c r="Q589" s="31" t="s">
        <v>2859</v>
      </c>
      <c r="R589" s="33">
        <v>44802</v>
      </c>
      <c r="S589" s="32">
        <v>4791</v>
      </c>
      <c r="T589" s="34">
        <v>14</v>
      </c>
    </row>
    <row r="590" spans="1:20" x14ac:dyDescent="0.35">
      <c r="A590" s="25">
        <v>589</v>
      </c>
      <c r="B590" s="26" t="s">
        <v>3096</v>
      </c>
      <c r="C590" s="26" t="s">
        <v>3097</v>
      </c>
      <c r="D590" s="26" t="s">
        <v>3098</v>
      </c>
      <c r="E590" s="26" t="s">
        <v>48</v>
      </c>
      <c r="F590" s="26" t="s">
        <v>49</v>
      </c>
      <c r="G590" s="40">
        <v>3762</v>
      </c>
      <c r="H590" s="40">
        <f t="shared" si="45"/>
        <v>30</v>
      </c>
      <c r="I590" s="28">
        <v>43117</v>
      </c>
      <c r="J590" s="38">
        <f t="shared" ca="1" si="46"/>
        <v>62</v>
      </c>
      <c r="K590" s="38">
        <f t="shared" ca="1" si="47"/>
        <v>0</v>
      </c>
      <c r="L590" s="40">
        <v>30</v>
      </c>
      <c r="M590" s="40">
        <f t="shared" si="48"/>
        <v>15</v>
      </c>
      <c r="N590" s="40">
        <f t="shared" ca="1" si="49"/>
        <v>45</v>
      </c>
      <c r="O590" s="26" t="s">
        <v>2282</v>
      </c>
      <c r="P590" s="26" t="s">
        <v>3099</v>
      </c>
      <c r="Q590" s="26" t="s">
        <v>2175</v>
      </c>
      <c r="R590" s="28">
        <v>44353</v>
      </c>
      <c r="S590" s="27">
        <v>3284</v>
      </c>
      <c r="T590" s="29">
        <v>166</v>
      </c>
    </row>
    <row r="591" spans="1:20" x14ac:dyDescent="0.35">
      <c r="A591" s="30">
        <v>590</v>
      </c>
      <c r="B591" s="31" t="s">
        <v>1789</v>
      </c>
      <c r="C591" s="31" t="s">
        <v>3100</v>
      </c>
      <c r="D591" s="31" t="s">
        <v>3101</v>
      </c>
      <c r="E591" s="31" t="s">
        <v>62</v>
      </c>
      <c r="F591" s="31" t="s">
        <v>49</v>
      </c>
      <c r="G591" s="41">
        <v>1096</v>
      </c>
      <c r="H591" s="40">
        <f t="shared" si="45"/>
        <v>20</v>
      </c>
      <c r="I591" s="33">
        <v>44780</v>
      </c>
      <c r="J591" s="38">
        <f t="shared" ca="1" si="46"/>
        <v>7</v>
      </c>
      <c r="K591" s="38">
        <f t="shared" ca="1" si="47"/>
        <v>5</v>
      </c>
      <c r="L591" s="41">
        <v>22</v>
      </c>
      <c r="M591" s="40">
        <f t="shared" si="48"/>
        <v>11</v>
      </c>
      <c r="N591" s="40">
        <f t="shared" ca="1" si="49"/>
        <v>36</v>
      </c>
      <c r="O591" s="31" t="s">
        <v>3102</v>
      </c>
      <c r="P591" s="31" t="s">
        <v>3103</v>
      </c>
      <c r="Q591" s="31" t="s">
        <v>1690</v>
      </c>
      <c r="R591" s="33">
        <v>44258</v>
      </c>
      <c r="S591" s="32">
        <v>2698</v>
      </c>
      <c r="T591" s="34">
        <v>89</v>
      </c>
    </row>
    <row r="592" spans="1:20" x14ac:dyDescent="0.35">
      <c r="A592" s="25">
        <v>591</v>
      </c>
      <c r="B592" s="26" t="s">
        <v>3104</v>
      </c>
      <c r="C592" s="26" t="s">
        <v>3105</v>
      </c>
      <c r="D592" s="26" t="s">
        <v>3106</v>
      </c>
      <c r="E592" s="26" t="s">
        <v>48</v>
      </c>
      <c r="F592" s="26" t="s">
        <v>49</v>
      </c>
      <c r="G592" s="40">
        <v>782</v>
      </c>
      <c r="H592" s="40">
        <f t="shared" si="45"/>
        <v>10</v>
      </c>
      <c r="I592" s="28">
        <v>44491</v>
      </c>
      <c r="J592" s="38">
        <f t="shared" ca="1" si="46"/>
        <v>17</v>
      </c>
      <c r="K592" s="38">
        <f t="shared" ca="1" si="47"/>
        <v>1</v>
      </c>
      <c r="L592" s="40">
        <v>20</v>
      </c>
      <c r="M592" s="40">
        <f t="shared" si="48"/>
        <v>10</v>
      </c>
      <c r="N592" s="40">
        <f t="shared" ca="1" si="49"/>
        <v>21</v>
      </c>
      <c r="O592" s="26" t="s">
        <v>3107</v>
      </c>
      <c r="P592" s="26" t="s">
        <v>3108</v>
      </c>
      <c r="Q592" s="26" t="s">
        <v>157</v>
      </c>
      <c r="R592" s="28">
        <v>44285</v>
      </c>
      <c r="S592" s="27">
        <v>1075</v>
      </c>
      <c r="T592" s="29">
        <v>207</v>
      </c>
    </row>
    <row r="593" spans="1:20" x14ac:dyDescent="0.35">
      <c r="A593" s="30">
        <v>592</v>
      </c>
      <c r="B593" s="31" t="s">
        <v>3109</v>
      </c>
      <c r="C593" s="31" t="s">
        <v>3110</v>
      </c>
      <c r="D593" s="31" t="s">
        <v>3111</v>
      </c>
      <c r="E593" s="31" t="s">
        <v>48</v>
      </c>
      <c r="F593" s="31" t="s">
        <v>49</v>
      </c>
      <c r="G593" s="41">
        <v>710</v>
      </c>
      <c r="H593" s="40">
        <f t="shared" si="45"/>
        <v>10</v>
      </c>
      <c r="I593" s="33">
        <v>44897</v>
      </c>
      <c r="J593" s="38">
        <f t="shared" ca="1" si="46"/>
        <v>4</v>
      </c>
      <c r="K593" s="38">
        <f t="shared" ca="1" si="47"/>
        <v>10</v>
      </c>
      <c r="L593" s="41">
        <v>26</v>
      </c>
      <c r="M593" s="40">
        <f t="shared" si="48"/>
        <v>13</v>
      </c>
      <c r="N593" s="40">
        <f t="shared" ca="1" si="49"/>
        <v>33</v>
      </c>
      <c r="O593" s="31" t="s">
        <v>3112</v>
      </c>
      <c r="P593" s="31" t="s">
        <v>3113</v>
      </c>
      <c r="Q593" s="31" t="s">
        <v>3114</v>
      </c>
      <c r="R593" s="33">
        <v>44019</v>
      </c>
      <c r="S593" s="32">
        <v>1856</v>
      </c>
      <c r="T593" s="34">
        <v>45</v>
      </c>
    </row>
    <row r="594" spans="1:20" x14ac:dyDescent="0.35">
      <c r="A594" s="25">
        <v>593</v>
      </c>
      <c r="B594" s="26" t="s">
        <v>3115</v>
      </c>
      <c r="C594" s="26" t="s">
        <v>3116</v>
      </c>
      <c r="D594" s="26" t="s">
        <v>3117</v>
      </c>
      <c r="E594" s="26" t="s">
        <v>48</v>
      </c>
      <c r="F594" s="26" t="s">
        <v>63</v>
      </c>
      <c r="G594" s="40">
        <v>422</v>
      </c>
      <c r="H594" s="40">
        <f t="shared" si="45"/>
        <v>5</v>
      </c>
      <c r="I594" s="28">
        <v>44819</v>
      </c>
      <c r="J594" s="38">
        <f t="shared" ca="1" si="46"/>
        <v>6</v>
      </c>
      <c r="K594" s="38">
        <f t="shared" ca="1" si="47"/>
        <v>10</v>
      </c>
      <c r="L594" s="40">
        <v>19</v>
      </c>
      <c r="M594" s="40">
        <f t="shared" si="48"/>
        <v>9.5</v>
      </c>
      <c r="N594" s="40">
        <f t="shared" ca="1" si="49"/>
        <v>24.5</v>
      </c>
      <c r="O594" s="26" t="s">
        <v>610</v>
      </c>
      <c r="P594" s="26" t="s">
        <v>2433</v>
      </c>
      <c r="Q594" s="26" t="s">
        <v>2434</v>
      </c>
      <c r="R594" s="28">
        <v>44318</v>
      </c>
      <c r="S594" s="27">
        <v>773</v>
      </c>
      <c r="T594" s="29">
        <v>106</v>
      </c>
    </row>
    <row r="595" spans="1:20" x14ac:dyDescent="0.35">
      <c r="A595" s="30">
        <v>594</v>
      </c>
      <c r="B595" s="31" t="s">
        <v>3118</v>
      </c>
      <c r="C595" s="31" t="s">
        <v>3119</v>
      </c>
      <c r="D595" s="31" t="s">
        <v>3120</v>
      </c>
      <c r="E595" s="31" t="s">
        <v>62</v>
      </c>
      <c r="F595" s="31" t="s">
        <v>49</v>
      </c>
      <c r="G595" s="41">
        <v>3784</v>
      </c>
      <c r="H595" s="40">
        <f t="shared" si="45"/>
        <v>30</v>
      </c>
      <c r="I595" s="33">
        <v>44165</v>
      </c>
      <c r="J595" s="38">
        <f t="shared" ca="1" si="46"/>
        <v>28</v>
      </c>
      <c r="K595" s="38">
        <f t="shared" ca="1" si="47"/>
        <v>0</v>
      </c>
      <c r="L595" s="41">
        <v>6</v>
      </c>
      <c r="M595" s="40">
        <f t="shared" si="48"/>
        <v>3</v>
      </c>
      <c r="N595" s="40">
        <f t="shared" ca="1" si="49"/>
        <v>33</v>
      </c>
      <c r="O595" s="31" t="s">
        <v>3121</v>
      </c>
      <c r="P595" s="31" t="s">
        <v>3122</v>
      </c>
      <c r="Q595" s="31" t="s">
        <v>3123</v>
      </c>
      <c r="R595" s="33">
        <v>44536</v>
      </c>
      <c r="S595" s="32">
        <v>1941</v>
      </c>
      <c r="T595" s="34">
        <v>189</v>
      </c>
    </row>
    <row r="596" spans="1:20" x14ac:dyDescent="0.35">
      <c r="A596" s="25">
        <v>595</v>
      </c>
      <c r="B596" s="26" t="s">
        <v>2116</v>
      </c>
      <c r="C596" s="26" t="s">
        <v>3124</v>
      </c>
      <c r="D596" s="26" t="s">
        <v>3125</v>
      </c>
      <c r="E596" s="26" t="s">
        <v>48</v>
      </c>
      <c r="F596" s="26" t="s">
        <v>203</v>
      </c>
      <c r="G596" s="40">
        <v>1895</v>
      </c>
      <c r="H596" s="40">
        <f t="shared" si="45"/>
        <v>20</v>
      </c>
      <c r="I596" s="28">
        <v>44067</v>
      </c>
      <c r="J596" s="38">
        <f t="shared" ca="1" si="46"/>
        <v>31</v>
      </c>
      <c r="K596" s="38">
        <f t="shared" ca="1" si="47"/>
        <v>0</v>
      </c>
      <c r="L596" s="40">
        <v>8</v>
      </c>
      <c r="M596" s="40">
        <f t="shared" si="48"/>
        <v>4</v>
      </c>
      <c r="N596" s="40">
        <f t="shared" ca="1" si="49"/>
        <v>24</v>
      </c>
      <c r="O596" s="26" t="s">
        <v>3126</v>
      </c>
      <c r="P596" s="26" t="s">
        <v>3127</v>
      </c>
      <c r="Q596" s="26" t="s">
        <v>3128</v>
      </c>
      <c r="R596" s="28">
        <v>43541</v>
      </c>
      <c r="S596" s="27">
        <v>68</v>
      </c>
      <c r="T596" s="29">
        <v>134</v>
      </c>
    </row>
    <row r="597" spans="1:20" x14ac:dyDescent="0.35">
      <c r="A597" s="30">
        <v>596</v>
      </c>
      <c r="B597" s="31" t="s">
        <v>3129</v>
      </c>
      <c r="C597" s="31" t="s">
        <v>3130</v>
      </c>
      <c r="D597" s="31" t="s">
        <v>3131</v>
      </c>
      <c r="E597" s="31" t="s">
        <v>48</v>
      </c>
      <c r="F597" s="31" t="s">
        <v>49</v>
      </c>
      <c r="G597" s="41">
        <v>4022</v>
      </c>
      <c r="H597" s="40">
        <f t="shared" si="45"/>
        <v>30</v>
      </c>
      <c r="I597" s="33">
        <v>44820</v>
      </c>
      <c r="J597" s="38">
        <f t="shared" ca="1" si="46"/>
        <v>6</v>
      </c>
      <c r="K597" s="38">
        <f t="shared" ca="1" si="47"/>
        <v>10</v>
      </c>
      <c r="L597" s="41">
        <v>25</v>
      </c>
      <c r="M597" s="40">
        <f t="shared" si="48"/>
        <v>12.5</v>
      </c>
      <c r="N597" s="40">
        <f t="shared" ca="1" si="49"/>
        <v>52.5</v>
      </c>
      <c r="O597" s="31" t="s">
        <v>2470</v>
      </c>
      <c r="P597" s="31" t="s">
        <v>1597</v>
      </c>
      <c r="Q597" s="31" t="s">
        <v>1598</v>
      </c>
      <c r="R597" s="33">
        <v>44660</v>
      </c>
      <c r="S597" s="32">
        <v>2214</v>
      </c>
      <c r="T597" s="34">
        <v>176</v>
      </c>
    </row>
    <row r="598" spans="1:20" x14ac:dyDescent="0.35">
      <c r="A598" s="25">
        <v>597</v>
      </c>
      <c r="B598" s="26" t="s">
        <v>969</v>
      </c>
      <c r="C598" s="26" t="s">
        <v>3132</v>
      </c>
      <c r="D598" s="26" t="s">
        <v>3133</v>
      </c>
      <c r="E598" s="26" t="s">
        <v>48</v>
      </c>
      <c r="F598" s="26" t="s">
        <v>49</v>
      </c>
      <c r="G598" s="40">
        <v>4614</v>
      </c>
      <c r="H598" s="40">
        <f t="shared" si="45"/>
        <v>30</v>
      </c>
      <c r="I598" s="28">
        <v>43972</v>
      </c>
      <c r="J598" s="38">
        <f t="shared" ca="1" si="46"/>
        <v>34</v>
      </c>
      <c r="K598" s="38">
        <f t="shared" ca="1" si="47"/>
        <v>0</v>
      </c>
      <c r="L598" s="40">
        <v>14</v>
      </c>
      <c r="M598" s="40">
        <f t="shared" si="48"/>
        <v>7</v>
      </c>
      <c r="N598" s="40">
        <f t="shared" ca="1" si="49"/>
        <v>37</v>
      </c>
      <c r="O598" s="26" t="s">
        <v>262</v>
      </c>
      <c r="P598" s="26" t="s">
        <v>3134</v>
      </c>
      <c r="Q598" s="26" t="s">
        <v>3135</v>
      </c>
      <c r="R598" s="28">
        <v>43431</v>
      </c>
      <c r="S598" s="27">
        <v>2329</v>
      </c>
      <c r="T598" s="29">
        <v>17</v>
      </c>
    </row>
    <row r="599" spans="1:20" x14ac:dyDescent="0.35">
      <c r="A599" s="30">
        <v>598</v>
      </c>
      <c r="B599" s="31" t="s">
        <v>3136</v>
      </c>
      <c r="C599" s="31" t="s">
        <v>3137</v>
      </c>
      <c r="D599" s="31" t="s">
        <v>3138</v>
      </c>
      <c r="E599" s="31" t="s">
        <v>62</v>
      </c>
      <c r="F599" s="31" t="s">
        <v>49</v>
      </c>
      <c r="G599" s="41">
        <v>1869</v>
      </c>
      <c r="H599" s="40">
        <f t="shared" si="45"/>
        <v>20</v>
      </c>
      <c r="I599" s="33">
        <v>43151</v>
      </c>
      <c r="J599" s="38">
        <f t="shared" ca="1" si="46"/>
        <v>61</v>
      </c>
      <c r="K599" s="38">
        <f t="shared" ca="1" si="47"/>
        <v>0</v>
      </c>
      <c r="L599" s="41">
        <v>17</v>
      </c>
      <c r="M599" s="40">
        <f t="shared" si="48"/>
        <v>8.5</v>
      </c>
      <c r="N599" s="40">
        <f t="shared" ca="1" si="49"/>
        <v>28.5</v>
      </c>
      <c r="O599" s="31" t="s">
        <v>3139</v>
      </c>
      <c r="P599" s="31" t="s">
        <v>3140</v>
      </c>
      <c r="Q599" s="31" t="s">
        <v>3141</v>
      </c>
      <c r="R599" s="33">
        <v>44832</v>
      </c>
      <c r="S599" s="32">
        <v>2844</v>
      </c>
      <c r="T599" s="34">
        <v>21</v>
      </c>
    </row>
    <row r="600" spans="1:20" x14ac:dyDescent="0.35">
      <c r="A600" s="25">
        <v>599</v>
      </c>
      <c r="B600" s="26" t="s">
        <v>3142</v>
      </c>
      <c r="C600" s="26" t="s">
        <v>3143</v>
      </c>
      <c r="D600" s="26" t="s">
        <v>3144</v>
      </c>
      <c r="E600" s="26" t="s">
        <v>48</v>
      </c>
      <c r="F600" s="26" t="s">
        <v>49</v>
      </c>
      <c r="G600" s="40">
        <v>3929</v>
      </c>
      <c r="H600" s="40">
        <f t="shared" si="45"/>
        <v>30</v>
      </c>
      <c r="I600" s="28">
        <v>43764</v>
      </c>
      <c r="J600" s="38">
        <f t="shared" ca="1" si="46"/>
        <v>41</v>
      </c>
      <c r="K600" s="38">
        <f t="shared" ca="1" si="47"/>
        <v>0</v>
      </c>
      <c r="L600" s="40">
        <v>12</v>
      </c>
      <c r="M600" s="40">
        <f t="shared" si="48"/>
        <v>6</v>
      </c>
      <c r="N600" s="40">
        <f t="shared" ca="1" si="49"/>
        <v>36</v>
      </c>
      <c r="O600" s="26" t="s">
        <v>3145</v>
      </c>
      <c r="P600" s="26" t="s">
        <v>3146</v>
      </c>
      <c r="Q600" s="26" t="s">
        <v>89</v>
      </c>
      <c r="R600" s="28">
        <v>44192</v>
      </c>
      <c r="S600" s="27">
        <v>3854</v>
      </c>
      <c r="T600" s="29">
        <v>44</v>
      </c>
    </row>
    <row r="601" spans="1:20" x14ac:dyDescent="0.35">
      <c r="A601" s="30">
        <v>600</v>
      </c>
      <c r="B601" s="31" t="s">
        <v>3147</v>
      </c>
      <c r="C601" s="31" t="s">
        <v>3148</v>
      </c>
      <c r="D601" s="31" t="s">
        <v>3149</v>
      </c>
      <c r="E601" s="31" t="s">
        <v>48</v>
      </c>
      <c r="F601" s="31" t="s">
        <v>125</v>
      </c>
      <c r="G601" s="41">
        <v>2451</v>
      </c>
      <c r="H601" s="40">
        <f t="shared" si="45"/>
        <v>20</v>
      </c>
      <c r="I601" s="33">
        <v>43281</v>
      </c>
      <c r="J601" s="38">
        <f t="shared" ca="1" si="46"/>
        <v>57</v>
      </c>
      <c r="K601" s="38">
        <f t="shared" ca="1" si="47"/>
        <v>0</v>
      </c>
      <c r="L601" s="41">
        <v>6</v>
      </c>
      <c r="M601" s="40">
        <f t="shared" si="48"/>
        <v>3</v>
      </c>
      <c r="N601" s="40">
        <f t="shared" ca="1" si="49"/>
        <v>23</v>
      </c>
      <c r="O601" s="31" t="s">
        <v>70</v>
      </c>
      <c r="P601" s="31" t="s">
        <v>3150</v>
      </c>
      <c r="Q601" s="31" t="s">
        <v>3151</v>
      </c>
      <c r="R601" s="33">
        <v>44204</v>
      </c>
      <c r="S601" s="32">
        <v>3398</v>
      </c>
      <c r="T601" s="34">
        <v>41</v>
      </c>
    </row>
    <row r="602" spans="1:20" x14ac:dyDescent="0.35">
      <c r="A602" s="25">
        <v>601</v>
      </c>
      <c r="B602" s="26" t="s">
        <v>3152</v>
      </c>
      <c r="C602" s="26" t="s">
        <v>3153</v>
      </c>
      <c r="D602" s="26" t="s">
        <v>3154</v>
      </c>
      <c r="E602" s="26" t="s">
        <v>48</v>
      </c>
      <c r="F602" s="26" t="s">
        <v>49</v>
      </c>
      <c r="G602" s="40">
        <v>1400</v>
      </c>
      <c r="H602" s="40">
        <f t="shared" si="45"/>
        <v>20</v>
      </c>
      <c r="I602" s="28">
        <v>44000</v>
      </c>
      <c r="J602" s="38">
        <f t="shared" ca="1" si="46"/>
        <v>33</v>
      </c>
      <c r="K602" s="38">
        <f t="shared" ca="1" si="47"/>
        <v>0</v>
      </c>
      <c r="L602" s="40">
        <v>16</v>
      </c>
      <c r="M602" s="40">
        <f t="shared" si="48"/>
        <v>8</v>
      </c>
      <c r="N602" s="40">
        <f t="shared" ca="1" si="49"/>
        <v>28</v>
      </c>
      <c r="O602" s="26" t="s">
        <v>2049</v>
      </c>
      <c r="P602" s="26" t="s">
        <v>1518</v>
      </c>
      <c r="Q602" s="26" t="s">
        <v>438</v>
      </c>
      <c r="R602" s="28">
        <v>44299</v>
      </c>
      <c r="S602" s="27">
        <v>532</v>
      </c>
      <c r="T602" s="29">
        <v>236</v>
      </c>
    </row>
    <row r="603" spans="1:20" x14ac:dyDescent="0.35">
      <c r="A603" s="30">
        <v>602</v>
      </c>
      <c r="B603" s="31" t="s">
        <v>3155</v>
      </c>
      <c r="C603" s="31" t="s">
        <v>3156</v>
      </c>
      <c r="D603" s="31" t="s">
        <v>3157</v>
      </c>
      <c r="E603" s="31" t="s">
        <v>62</v>
      </c>
      <c r="F603" s="31" t="s">
        <v>49</v>
      </c>
      <c r="G603" s="41">
        <v>3276</v>
      </c>
      <c r="H603" s="40">
        <f t="shared" si="45"/>
        <v>30</v>
      </c>
      <c r="I603" s="33">
        <v>43223</v>
      </c>
      <c r="J603" s="38">
        <f t="shared" ca="1" si="46"/>
        <v>59</v>
      </c>
      <c r="K603" s="38">
        <f t="shared" ca="1" si="47"/>
        <v>0</v>
      </c>
      <c r="L603" s="41">
        <v>8</v>
      </c>
      <c r="M603" s="40">
        <f t="shared" si="48"/>
        <v>4</v>
      </c>
      <c r="N603" s="40">
        <f t="shared" ca="1" si="49"/>
        <v>34</v>
      </c>
      <c r="O603" s="31" t="s">
        <v>3158</v>
      </c>
      <c r="P603" s="31" t="s">
        <v>3159</v>
      </c>
      <c r="Q603" s="31" t="s">
        <v>1469</v>
      </c>
      <c r="R603" s="33">
        <v>43435</v>
      </c>
      <c r="S603" s="32">
        <v>4517</v>
      </c>
      <c r="T603" s="34">
        <v>172</v>
      </c>
    </row>
    <row r="604" spans="1:20" x14ac:dyDescent="0.35">
      <c r="A604" s="25">
        <v>603</v>
      </c>
      <c r="B604" s="26" t="s">
        <v>3160</v>
      </c>
      <c r="C604" s="26" t="s">
        <v>3161</v>
      </c>
      <c r="D604" s="26" t="s">
        <v>3162</v>
      </c>
      <c r="E604" s="26" t="s">
        <v>48</v>
      </c>
      <c r="F604" s="26" t="s">
        <v>49</v>
      </c>
      <c r="G604" s="40">
        <v>3195</v>
      </c>
      <c r="H604" s="40">
        <f t="shared" si="45"/>
        <v>30</v>
      </c>
      <c r="I604" s="28">
        <v>44404</v>
      </c>
      <c r="J604" s="38">
        <f t="shared" ca="1" si="46"/>
        <v>20</v>
      </c>
      <c r="K604" s="38">
        <f t="shared" ca="1" si="47"/>
        <v>1</v>
      </c>
      <c r="L604" s="40">
        <v>17</v>
      </c>
      <c r="M604" s="40">
        <f t="shared" si="48"/>
        <v>8.5</v>
      </c>
      <c r="N604" s="40">
        <f t="shared" ca="1" si="49"/>
        <v>39.5</v>
      </c>
      <c r="O604" s="26" t="s">
        <v>2486</v>
      </c>
      <c r="P604" s="26" t="s">
        <v>1544</v>
      </c>
      <c r="Q604" s="26" t="s">
        <v>1545</v>
      </c>
      <c r="R604" s="28">
        <v>44586</v>
      </c>
      <c r="S604" s="27">
        <v>1582</v>
      </c>
      <c r="T604" s="29">
        <v>159</v>
      </c>
    </row>
    <row r="605" spans="1:20" x14ac:dyDescent="0.35">
      <c r="A605" s="30">
        <v>604</v>
      </c>
      <c r="B605" s="31" t="s">
        <v>3163</v>
      </c>
      <c r="C605" s="31" t="s">
        <v>3164</v>
      </c>
      <c r="D605" s="31" t="s">
        <v>3165</v>
      </c>
      <c r="E605" s="31" t="s">
        <v>48</v>
      </c>
      <c r="F605" s="31" t="s">
        <v>49</v>
      </c>
      <c r="G605" s="41">
        <v>290</v>
      </c>
      <c r="H605" s="40">
        <f t="shared" si="45"/>
        <v>5</v>
      </c>
      <c r="I605" s="33">
        <v>43545</v>
      </c>
      <c r="J605" s="38">
        <f t="shared" ca="1" si="46"/>
        <v>48</v>
      </c>
      <c r="K605" s="38">
        <f t="shared" ca="1" si="47"/>
        <v>0</v>
      </c>
      <c r="L605" s="41">
        <v>26</v>
      </c>
      <c r="M605" s="40">
        <f t="shared" si="48"/>
        <v>13</v>
      </c>
      <c r="N605" s="40">
        <f t="shared" ca="1" si="49"/>
        <v>18</v>
      </c>
      <c r="O605" s="31" t="s">
        <v>3166</v>
      </c>
      <c r="P605" s="31" t="s">
        <v>3167</v>
      </c>
      <c r="Q605" s="31" t="s">
        <v>276</v>
      </c>
      <c r="R605" s="33">
        <v>43195</v>
      </c>
      <c r="S605" s="32">
        <v>4714</v>
      </c>
      <c r="T605" s="34">
        <v>125</v>
      </c>
    </row>
    <row r="606" spans="1:20" x14ac:dyDescent="0.35">
      <c r="A606" s="25">
        <v>605</v>
      </c>
      <c r="B606" s="26" t="s">
        <v>3168</v>
      </c>
      <c r="C606" s="26" t="s">
        <v>3169</v>
      </c>
      <c r="D606" s="26" t="s">
        <v>3170</v>
      </c>
      <c r="E606" s="26" t="s">
        <v>62</v>
      </c>
      <c r="F606" s="26" t="s">
        <v>49</v>
      </c>
      <c r="G606" s="40">
        <v>41</v>
      </c>
      <c r="H606" s="40">
        <f t="shared" si="45"/>
        <v>1</v>
      </c>
      <c r="I606" s="28">
        <v>44204</v>
      </c>
      <c r="J606" s="38">
        <f t="shared" ca="1" si="46"/>
        <v>26</v>
      </c>
      <c r="K606" s="38">
        <f t="shared" ca="1" si="47"/>
        <v>0</v>
      </c>
      <c r="L606" s="40">
        <v>17</v>
      </c>
      <c r="M606" s="40">
        <f t="shared" si="48"/>
        <v>8.5</v>
      </c>
      <c r="N606" s="40">
        <f t="shared" ca="1" si="49"/>
        <v>9.5</v>
      </c>
      <c r="O606" s="26" t="s">
        <v>3171</v>
      </c>
      <c r="P606" s="26" t="s">
        <v>1304</v>
      </c>
      <c r="Q606" s="26" t="s">
        <v>199</v>
      </c>
      <c r="R606" s="28">
        <v>44322</v>
      </c>
      <c r="S606" s="27">
        <v>3823</v>
      </c>
      <c r="T606" s="29">
        <v>23</v>
      </c>
    </row>
    <row r="607" spans="1:20" x14ac:dyDescent="0.35">
      <c r="A607" s="30">
        <v>606</v>
      </c>
      <c r="B607" s="31" t="s">
        <v>374</v>
      </c>
      <c r="C607" s="31" t="s">
        <v>3172</v>
      </c>
      <c r="D607" s="31" t="s">
        <v>3173</v>
      </c>
      <c r="E607" s="31" t="s">
        <v>48</v>
      </c>
      <c r="F607" s="31" t="s">
        <v>125</v>
      </c>
      <c r="G607" s="41">
        <v>4437</v>
      </c>
      <c r="H607" s="40">
        <f t="shared" si="45"/>
        <v>30</v>
      </c>
      <c r="I607" s="33">
        <v>44145</v>
      </c>
      <c r="J607" s="38">
        <f t="shared" ca="1" si="46"/>
        <v>28</v>
      </c>
      <c r="K607" s="38">
        <f t="shared" ca="1" si="47"/>
        <v>0</v>
      </c>
      <c r="L607" s="41">
        <v>10</v>
      </c>
      <c r="M607" s="40">
        <f t="shared" si="48"/>
        <v>5</v>
      </c>
      <c r="N607" s="40">
        <f t="shared" ca="1" si="49"/>
        <v>35</v>
      </c>
      <c r="O607" s="31" t="s">
        <v>634</v>
      </c>
      <c r="P607" s="31" t="s">
        <v>3174</v>
      </c>
      <c r="Q607" s="31" t="s">
        <v>282</v>
      </c>
      <c r="R607" s="33">
        <v>43937</v>
      </c>
      <c r="S607" s="32">
        <v>3721</v>
      </c>
      <c r="T607" s="34">
        <v>92</v>
      </c>
    </row>
    <row r="608" spans="1:20" x14ac:dyDescent="0.35">
      <c r="A608" s="25">
        <v>607</v>
      </c>
      <c r="B608" s="26" t="s">
        <v>3175</v>
      </c>
      <c r="C608" s="26" t="s">
        <v>3176</v>
      </c>
      <c r="D608" s="26" t="s">
        <v>3177</v>
      </c>
      <c r="E608" s="26" t="s">
        <v>62</v>
      </c>
      <c r="F608" s="26" t="s">
        <v>49</v>
      </c>
      <c r="G608" s="40">
        <v>1774</v>
      </c>
      <c r="H608" s="40">
        <f t="shared" si="45"/>
        <v>20</v>
      </c>
      <c r="I608" s="28">
        <v>44264</v>
      </c>
      <c r="J608" s="38">
        <f t="shared" ca="1" si="46"/>
        <v>24</v>
      </c>
      <c r="K608" s="38">
        <f t="shared" ca="1" si="47"/>
        <v>1</v>
      </c>
      <c r="L608" s="40">
        <v>7</v>
      </c>
      <c r="M608" s="40">
        <f t="shared" si="48"/>
        <v>3.5</v>
      </c>
      <c r="N608" s="40">
        <f t="shared" ca="1" si="49"/>
        <v>24.5</v>
      </c>
      <c r="O608" s="26" t="s">
        <v>448</v>
      </c>
      <c r="P608" s="26" t="s">
        <v>3178</v>
      </c>
      <c r="Q608" s="26" t="s">
        <v>3179</v>
      </c>
      <c r="R608" s="28">
        <v>43218</v>
      </c>
      <c r="S608" s="27">
        <v>4965</v>
      </c>
      <c r="T608" s="29">
        <v>75</v>
      </c>
    </row>
    <row r="609" spans="1:20" x14ac:dyDescent="0.35">
      <c r="A609" s="30">
        <v>608</v>
      </c>
      <c r="B609" s="31" t="s">
        <v>3180</v>
      </c>
      <c r="C609" s="31" t="s">
        <v>3181</v>
      </c>
      <c r="D609" s="31" t="s">
        <v>3182</v>
      </c>
      <c r="E609" s="31" t="s">
        <v>62</v>
      </c>
      <c r="F609" s="31" t="s">
        <v>395</v>
      </c>
      <c r="G609" s="41">
        <v>3675</v>
      </c>
      <c r="H609" s="40">
        <f t="shared" si="45"/>
        <v>30</v>
      </c>
      <c r="I609" s="33">
        <v>43313</v>
      </c>
      <c r="J609" s="38">
        <f t="shared" ca="1" si="46"/>
        <v>56</v>
      </c>
      <c r="K609" s="38">
        <f t="shared" ca="1" si="47"/>
        <v>0</v>
      </c>
      <c r="L609" s="41">
        <v>20</v>
      </c>
      <c r="M609" s="40">
        <f t="shared" si="48"/>
        <v>10</v>
      </c>
      <c r="N609" s="40">
        <f t="shared" ca="1" si="49"/>
        <v>40</v>
      </c>
      <c r="O609" s="31" t="s">
        <v>538</v>
      </c>
      <c r="P609" s="31" t="s">
        <v>3183</v>
      </c>
      <c r="Q609" s="31" t="s">
        <v>3184</v>
      </c>
      <c r="R609" s="33">
        <v>44824</v>
      </c>
      <c r="S609" s="32">
        <v>3154</v>
      </c>
      <c r="T609" s="34">
        <v>96</v>
      </c>
    </row>
    <row r="610" spans="1:20" x14ac:dyDescent="0.35">
      <c r="A610" s="25">
        <v>609</v>
      </c>
      <c r="B610" s="26" t="s">
        <v>3185</v>
      </c>
      <c r="C610" s="26" t="s">
        <v>3186</v>
      </c>
      <c r="D610" s="26" t="s">
        <v>3187</v>
      </c>
      <c r="E610" s="26" t="s">
        <v>48</v>
      </c>
      <c r="F610" s="26" t="s">
        <v>49</v>
      </c>
      <c r="G610" s="40">
        <v>2507</v>
      </c>
      <c r="H610" s="40">
        <f t="shared" si="45"/>
        <v>20</v>
      </c>
      <c r="I610" s="28">
        <v>43820</v>
      </c>
      <c r="J610" s="38">
        <f t="shared" ca="1" si="46"/>
        <v>39</v>
      </c>
      <c r="K610" s="38">
        <f t="shared" ca="1" si="47"/>
        <v>0</v>
      </c>
      <c r="L610" s="40">
        <v>20</v>
      </c>
      <c r="M610" s="40">
        <f t="shared" si="48"/>
        <v>10</v>
      </c>
      <c r="N610" s="40">
        <f t="shared" ca="1" si="49"/>
        <v>30</v>
      </c>
      <c r="O610" s="26" t="s">
        <v>3188</v>
      </c>
      <c r="P610" s="26" t="s">
        <v>3189</v>
      </c>
      <c r="Q610" s="26" t="s">
        <v>1047</v>
      </c>
      <c r="R610" s="28">
        <v>44853</v>
      </c>
      <c r="S610" s="27">
        <v>2803</v>
      </c>
      <c r="T610" s="29">
        <v>237</v>
      </c>
    </row>
    <row r="611" spans="1:20" x14ac:dyDescent="0.35">
      <c r="A611" s="30">
        <v>610</v>
      </c>
      <c r="B611" s="31" t="s">
        <v>3190</v>
      </c>
      <c r="C611" s="31" t="s">
        <v>3191</v>
      </c>
      <c r="D611" s="31" t="s">
        <v>3192</v>
      </c>
      <c r="E611" s="31" t="s">
        <v>48</v>
      </c>
      <c r="F611" s="31" t="s">
        <v>49</v>
      </c>
      <c r="G611" s="41">
        <v>3045</v>
      </c>
      <c r="H611" s="40">
        <f t="shared" si="45"/>
        <v>30</v>
      </c>
      <c r="I611" s="33">
        <v>44732</v>
      </c>
      <c r="J611" s="38">
        <f t="shared" ca="1" si="46"/>
        <v>9</v>
      </c>
      <c r="K611" s="38">
        <f t="shared" ca="1" si="47"/>
        <v>5</v>
      </c>
      <c r="L611" s="41">
        <v>1</v>
      </c>
      <c r="M611" s="40">
        <f t="shared" si="48"/>
        <v>0.5</v>
      </c>
      <c r="N611" s="40">
        <f t="shared" ca="1" si="49"/>
        <v>35.5</v>
      </c>
      <c r="O611" s="31" t="s">
        <v>3193</v>
      </c>
      <c r="P611" s="31" t="s">
        <v>3194</v>
      </c>
      <c r="Q611" s="31" t="s">
        <v>89</v>
      </c>
      <c r="R611" s="33">
        <v>44834</v>
      </c>
      <c r="S611" s="32">
        <v>4426</v>
      </c>
      <c r="T611" s="34">
        <v>81</v>
      </c>
    </row>
    <row r="612" spans="1:20" x14ac:dyDescent="0.35">
      <c r="A612" s="25">
        <v>611</v>
      </c>
      <c r="B612" s="26" t="s">
        <v>3195</v>
      </c>
      <c r="C612" s="26" t="s">
        <v>3196</v>
      </c>
      <c r="D612" s="26" t="s">
        <v>3197</v>
      </c>
      <c r="E612" s="26" t="s">
        <v>62</v>
      </c>
      <c r="F612" s="26" t="s">
        <v>125</v>
      </c>
      <c r="G612" s="40">
        <v>3227</v>
      </c>
      <c r="H612" s="40">
        <f t="shared" si="45"/>
        <v>30</v>
      </c>
      <c r="I612" s="28">
        <v>44697</v>
      </c>
      <c r="J612" s="38">
        <f t="shared" ca="1" si="46"/>
        <v>10</v>
      </c>
      <c r="K612" s="38">
        <f t="shared" ca="1" si="47"/>
        <v>5</v>
      </c>
      <c r="L612" s="40">
        <v>25</v>
      </c>
      <c r="M612" s="40">
        <f t="shared" si="48"/>
        <v>12.5</v>
      </c>
      <c r="N612" s="40">
        <f t="shared" ca="1" si="49"/>
        <v>47.5</v>
      </c>
      <c r="O612" s="26" t="s">
        <v>2049</v>
      </c>
      <c r="P612" s="26" t="s">
        <v>3198</v>
      </c>
      <c r="Q612" s="26" t="s">
        <v>3199</v>
      </c>
      <c r="R612" s="28">
        <v>43472</v>
      </c>
      <c r="S612" s="27">
        <v>1374</v>
      </c>
      <c r="T612" s="29">
        <v>123</v>
      </c>
    </row>
    <row r="613" spans="1:20" x14ac:dyDescent="0.35">
      <c r="A613" s="30">
        <v>612</v>
      </c>
      <c r="B613" s="31" t="s">
        <v>3200</v>
      </c>
      <c r="C613" s="31" t="s">
        <v>3201</v>
      </c>
      <c r="D613" s="31" t="s">
        <v>3202</v>
      </c>
      <c r="E613" s="31" t="s">
        <v>48</v>
      </c>
      <c r="F613" s="31" t="s">
        <v>49</v>
      </c>
      <c r="G613" s="41">
        <v>893</v>
      </c>
      <c r="H613" s="40">
        <f t="shared" si="45"/>
        <v>10</v>
      </c>
      <c r="I613" s="33">
        <v>44329</v>
      </c>
      <c r="J613" s="38">
        <f t="shared" ca="1" si="46"/>
        <v>22</v>
      </c>
      <c r="K613" s="38">
        <f t="shared" ca="1" si="47"/>
        <v>1</v>
      </c>
      <c r="L613" s="41">
        <v>0</v>
      </c>
      <c r="M613" s="40">
        <f t="shared" si="48"/>
        <v>0</v>
      </c>
      <c r="N613" s="40">
        <f t="shared" ca="1" si="49"/>
        <v>11</v>
      </c>
      <c r="O613" s="31" t="s">
        <v>309</v>
      </c>
      <c r="P613" s="31" t="s">
        <v>3203</v>
      </c>
      <c r="Q613" s="31" t="s">
        <v>3204</v>
      </c>
      <c r="R613" s="33">
        <v>44399</v>
      </c>
      <c r="S613" s="32">
        <v>1540</v>
      </c>
      <c r="T613" s="34">
        <v>150</v>
      </c>
    </row>
    <row r="614" spans="1:20" x14ac:dyDescent="0.35">
      <c r="A614" s="25">
        <v>613</v>
      </c>
      <c r="B614" s="26" t="s">
        <v>3205</v>
      </c>
      <c r="C614" s="26" t="s">
        <v>3206</v>
      </c>
      <c r="D614" s="26" t="s">
        <v>3207</v>
      </c>
      <c r="E614" s="26" t="s">
        <v>62</v>
      </c>
      <c r="F614" s="26" t="s">
        <v>49</v>
      </c>
      <c r="G614" s="40">
        <v>915</v>
      </c>
      <c r="H614" s="40">
        <f t="shared" si="45"/>
        <v>10</v>
      </c>
      <c r="I614" s="28">
        <v>43913</v>
      </c>
      <c r="J614" s="38">
        <f t="shared" ca="1" si="46"/>
        <v>36</v>
      </c>
      <c r="K614" s="38">
        <f t="shared" ca="1" si="47"/>
        <v>0</v>
      </c>
      <c r="L614" s="40">
        <v>3</v>
      </c>
      <c r="M614" s="40">
        <f t="shared" si="48"/>
        <v>1.5</v>
      </c>
      <c r="N614" s="40">
        <f t="shared" ca="1" si="49"/>
        <v>11.5</v>
      </c>
      <c r="O614" s="26" t="s">
        <v>3208</v>
      </c>
      <c r="P614" s="26" t="s">
        <v>3209</v>
      </c>
      <c r="Q614" s="26" t="s">
        <v>3210</v>
      </c>
      <c r="R614" s="28">
        <v>43274</v>
      </c>
      <c r="S614" s="27">
        <v>3998</v>
      </c>
      <c r="T614" s="29">
        <v>227</v>
      </c>
    </row>
    <row r="615" spans="1:20" x14ac:dyDescent="0.35">
      <c r="A615" s="30">
        <v>614</v>
      </c>
      <c r="B615" s="31" t="s">
        <v>3211</v>
      </c>
      <c r="C615" s="31" t="s">
        <v>3212</v>
      </c>
      <c r="D615" s="31" t="s">
        <v>3213</v>
      </c>
      <c r="E615" s="31" t="s">
        <v>62</v>
      </c>
      <c r="F615" s="31" t="s">
        <v>63</v>
      </c>
      <c r="G615" s="41">
        <v>2558</v>
      </c>
      <c r="H615" s="40">
        <f t="shared" si="45"/>
        <v>20</v>
      </c>
      <c r="I615" s="33">
        <v>43400</v>
      </c>
      <c r="J615" s="38">
        <f t="shared" ca="1" si="46"/>
        <v>53</v>
      </c>
      <c r="K615" s="38">
        <f t="shared" ca="1" si="47"/>
        <v>0</v>
      </c>
      <c r="L615" s="41">
        <v>16</v>
      </c>
      <c r="M615" s="40">
        <f t="shared" si="48"/>
        <v>8</v>
      </c>
      <c r="N615" s="40">
        <f t="shared" ca="1" si="49"/>
        <v>28</v>
      </c>
      <c r="O615" s="31" t="s">
        <v>448</v>
      </c>
      <c r="P615" s="31" t="s">
        <v>3214</v>
      </c>
      <c r="Q615" s="31" t="s">
        <v>356</v>
      </c>
      <c r="R615" s="33">
        <v>43231</v>
      </c>
      <c r="S615" s="32">
        <v>3004</v>
      </c>
      <c r="T615" s="34">
        <v>221</v>
      </c>
    </row>
    <row r="616" spans="1:20" x14ac:dyDescent="0.35">
      <c r="A616" s="25">
        <v>615</v>
      </c>
      <c r="B616" s="26" t="s">
        <v>3215</v>
      </c>
      <c r="C616" s="26" t="s">
        <v>2191</v>
      </c>
      <c r="D616" s="26" t="s">
        <v>3216</v>
      </c>
      <c r="E616" s="26" t="s">
        <v>62</v>
      </c>
      <c r="F616" s="26" t="s">
        <v>49</v>
      </c>
      <c r="G616" s="40">
        <v>1993</v>
      </c>
      <c r="H616" s="40">
        <f t="shared" si="45"/>
        <v>20</v>
      </c>
      <c r="I616" s="28">
        <v>43293</v>
      </c>
      <c r="J616" s="38">
        <f t="shared" ca="1" si="46"/>
        <v>56</v>
      </c>
      <c r="K616" s="38">
        <f t="shared" ca="1" si="47"/>
        <v>0</v>
      </c>
      <c r="L616" s="40">
        <v>19</v>
      </c>
      <c r="M616" s="40">
        <f t="shared" si="48"/>
        <v>9.5</v>
      </c>
      <c r="N616" s="40">
        <f t="shared" ca="1" si="49"/>
        <v>29.5</v>
      </c>
      <c r="O616" s="26" t="s">
        <v>3217</v>
      </c>
      <c r="P616" s="26" t="s">
        <v>3218</v>
      </c>
      <c r="Q616" s="26" t="s">
        <v>1047</v>
      </c>
      <c r="R616" s="28">
        <v>43979</v>
      </c>
      <c r="S616" s="27">
        <v>1643</v>
      </c>
      <c r="T616" s="29">
        <v>187</v>
      </c>
    </row>
    <row r="617" spans="1:20" x14ac:dyDescent="0.35">
      <c r="A617" s="30">
        <v>616</v>
      </c>
      <c r="B617" s="31" t="s">
        <v>3219</v>
      </c>
      <c r="C617" s="31" t="s">
        <v>3220</v>
      </c>
      <c r="D617" s="31" t="s">
        <v>3221</v>
      </c>
      <c r="E617" s="31" t="s">
        <v>62</v>
      </c>
      <c r="F617" s="31" t="s">
        <v>112</v>
      </c>
      <c r="G617" s="41">
        <v>2995</v>
      </c>
      <c r="H617" s="40">
        <f t="shared" si="45"/>
        <v>20</v>
      </c>
      <c r="I617" s="33">
        <v>44285</v>
      </c>
      <c r="J617" s="38">
        <f t="shared" ca="1" si="46"/>
        <v>24</v>
      </c>
      <c r="K617" s="38">
        <f t="shared" ca="1" si="47"/>
        <v>1</v>
      </c>
      <c r="L617" s="41">
        <v>26</v>
      </c>
      <c r="M617" s="40">
        <f t="shared" si="48"/>
        <v>13</v>
      </c>
      <c r="N617" s="40">
        <f t="shared" ca="1" si="49"/>
        <v>34</v>
      </c>
      <c r="O617" s="31" t="s">
        <v>280</v>
      </c>
      <c r="P617" s="31" t="s">
        <v>4910</v>
      </c>
      <c r="Q617" s="31" t="s">
        <v>139</v>
      </c>
      <c r="R617" s="33">
        <v>44841</v>
      </c>
      <c r="S617" s="32">
        <v>2531</v>
      </c>
      <c r="T617" s="34">
        <v>69</v>
      </c>
    </row>
    <row r="618" spans="1:20" x14ac:dyDescent="0.35">
      <c r="A618" s="25">
        <v>617</v>
      </c>
      <c r="B618" s="26" t="s">
        <v>3222</v>
      </c>
      <c r="C618" s="26" t="s">
        <v>3223</v>
      </c>
      <c r="D618" s="26" t="s">
        <v>3224</v>
      </c>
      <c r="E618" s="26" t="s">
        <v>62</v>
      </c>
      <c r="F618" s="26" t="s">
        <v>63</v>
      </c>
      <c r="G618" s="40">
        <v>2503</v>
      </c>
      <c r="H618" s="40">
        <f t="shared" si="45"/>
        <v>20</v>
      </c>
      <c r="I618" s="28">
        <v>44810</v>
      </c>
      <c r="J618" s="38">
        <f t="shared" ca="1" si="46"/>
        <v>6</v>
      </c>
      <c r="K618" s="38">
        <f t="shared" ca="1" si="47"/>
        <v>10</v>
      </c>
      <c r="L618" s="40">
        <v>20</v>
      </c>
      <c r="M618" s="40">
        <f t="shared" si="48"/>
        <v>10</v>
      </c>
      <c r="N618" s="40">
        <f t="shared" ca="1" si="49"/>
        <v>40</v>
      </c>
      <c r="O618" s="26" t="s">
        <v>1456</v>
      </c>
      <c r="P618" s="26" t="s">
        <v>3225</v>
      </c>
      <c r="Q618" s="26" t="s">
        <v>305</v>
      </c>
      <c r="R618" s="28">
        <v>43344</v>
      </c>
      <c r="S618" s="27">
        <v>4379</v>
      </c>
      <c r="T618" s="29">
        <v>197</v>
      </c>
    </row>
    <row r="619" spans="1:20" x14ac:dyDescent="0.35">
      <c r="A619" s="30">
        <v>618</v>
      </c>
      <c r="B619" s="31" t="s">
        <v>3226</v>
      </c>
      <c r="C619" s="31" t="s">
        <v>3227</v>
      </c>
      <c r="D619" s="31" t="s">
        <v>3228</v>
      </c>
      <c r="E619" s="31" t="s">
        <v>48</v>
      </c>
      <c r="F619" s="31" t="s">
        <v>395</v>
      </c>
      <c r="G619" s="41">
        <v>364</v>
      </c>
      <c r="H619" s="40">
        <f t="shared" si="45"/>
        <v>5</v>
      </c>
      <c r="I619" s="33">
        <v>43194</v>
      </c>
      <c r="J619" s="38">
        <f t="shared" ca="1" si="46"/>
        <v>60</v>
      </c>
      <c r="K619" s="38">
        <f t="shared" ca="1" si="47"/>
        <v>0</v>
      </c>
      <c r="L619" s="41">
        <v>10</v>
      </c>
      <c r="M619" s="40">
        <f t="shared" si="48"/>
        <v>5</v>
      </c>
      <c r="N619" s="40">
        <f t="shared" ca="1" si="49"/>
        <v>10</v>
      </c>
      <c r="O619" s="31" t="s">
        <v>3229</v>
      </c>
      <c r="P619" s="31" t="s">
        <v>3230</v>
      </c>
      <c r="Q619" s="31" t="s">
        <v>483</v>
      </c>
      <c r="R619" s="33">
        <v>44450</v>
      </c>
      <c r="S619" s="32">
        <v>2371</v>
      </c>
      <c r="T619" s="34">
        <v>205</v>
      </c>
    </row>
    <row r="620" spans="1:20" x14ac:dyDescent="0.35">
      <c r="A620" s="25">
        <v>619</v>
      </c>
      <c r="B620" s="26" t="s">
        <v>3231</v>
      </c>
      <c r="C620" s="26" t="s">
        <v>3232</v>
      </c>
      <c r="D620" s="26" t="s">
        <v>3233</v>
      </c>
      <c r="E620" s="26" t="s">
        <v>48</v>
      </c>
      <c r="F620" s="26" t="s">
        <v>203</v>
      </c>
      <c r="G620" s="40">
        <v>4209</v>
      </c>
      <c r="H620" s="40">
        <f t="shared" si="45"/>
        <v>30</v>
      </c>
      <c r="I620" s="28">
        <v>44063</v>
      </c>
      <c r="J620" s="38">
        <f t="shared" ca="1" si="46"/>
        <v>31</v>
      </c>
      <c r="K620" s="38">
        <f t="shared" ca="1" si="47"/>
        <v>0</v>
      </c>
      <c r="L620" s="40">
        <v>20</v>
      </c>
      <c r="M620" s="40">
        <f t="shared" si="48"/>
        <v>10</v>
      </c>
      <c r="N620" s="40">
        <f t="shared" ca="1" si="49"/>
        <v>40</v>
      </c>
      <c r="O620" s="26" t="s">
        <v>3234</v>
      </c>
      <c r="P620" s="26" t="s">
        <v>3235</v>
      </c>
      <c r="Q620" s="26" t="s">
        <v>3236</v>
      </c>
      <c r="R620" s="28">
        <v>43738</v>
      </c>
      <c r="S620" s="27">
        <v>3574</v>
      </c>
      <c r="T620" s="29">
        <v>213</v>
      </c>
    </row>
    <row r="621" spans="1:20" x14ac:dyDescent="0.35">
      <c r="A621" s="30">
        <v>620</v>
      </c>
      <c r="B621" s="31" t="s">
        <v>3237</v>
      </c>
      <c r="C621" s="31" t="s">
        <v>3238</v>
      </c>
      <c r="D621" s="31" t="s">
        <v>3239</v>
      </c>
      <c r="E621" s="31" t="s">
        <v>62</v>
      </c>
      <c r="F621" s="31" t="s">
        <v>125</v>
      </c>
      <c r="G621" s="41">
        <v>2000</v>
      </c>
      <c r="H621" s="40">
        <f t="shared" si="45"/>
        <v>20</v>
      </c>
      <c r="I621" s="33">
        <v>43433</v>
      </c>
      <c r="J621" s="38">
        <f t="shared" ca="1" si="46"/>
        <v>52</v>
      </c>
      <c r="K621" s="38">
        <f t="shared" ca="1" si="47"/>
        <v>0</v>
      </c>
      <c r="L621" s="41">
        <v>23</v>
      </c>
      <c r="M621" s="40">
        <f t="shared" si="48"/>
        <v>11.5</v>
      </c>
      <c r="N621" s="40">
        <f t="shared" ca="1" si="49"/>
        <v>31.5</v>
      </c>
      <c r="O621" s="31" t="s">
        <v>849</v>
      </c>
      <c r="P621" s="31" t="s">
        <v>339</v>
      </c>
      <c r="Q621" s="31" t="s">
        <v>340</v>
      </c>
      <c r="R621" s="33">
        <v>43247</v>
      </c>
      <c r="S621" s="32">
        <v>4796</v>
      </c>
      <c r="T621" s="34">
        <v>229</v>
      </c>
    </row>
    <row r="622" spans="1:20" x14ac:dyDescent="0.35">
      <c r="A622" s="25">
        <v>621</v>
      </c>
      <c r="B622" s="26" t="s">
        <v>3240</v>
      </c>
      <c r="C622" s="26" t="s">
        <v>3241</v>
      </c>
      <c r="D622" s="26" t="s">
        <v>3242</v>
      </c>
      <c r="E622" s="26" t="s">
        <v>62</v>
      </c>
      <c r="F622" s="26" t="s">
        <v>203</v>
      </c>
      <c r="G622" s="40">
        <v>2745</v>
      </c>
      <c r="H622" s="40">
        <f t="shared" si="45"/>
        <v>20</v>
      </c>
      <c r="I622" s="28">
        <v>44501</v>
      </c>
      <c r="J622" s="38">
        <f t="shared" ca="1" si="46"/>
        <v>17</v>
      </c>
      <c r="K622" s="38">
        <f t="shared" ca="1" si="47"/>
        <v>1</v>
      </c>
      <c r="L622" s="40">
        <v>1</v>
      </c>
      <c r="M622" s="40">
        <f t="shared" si="48"/>
        <v>0.5</v>
      </c>
      <c r="N622" s="40">
        <f t="shared" ca="1" si="49"/>
        <v>21.5</v>
      </c>
      <c r="O622" s="26" t="s">
        <v>616</v>
      </c>
      <c r="P622" s="26" t="s">
        <v>1759</v>
      </c>
      <c r="Q622" s="26" t="s">
        <v>1760</v>
      </c>
      <c r="R622" s="28">
        <v>44405</v>
      </c>
      <c r="S622" s="27">
        <v>223</v>
      </c>
      <c r="T622" s="29">
        <v>184</v>
      </c>
    </row>
    <row r="623" spans="1:20" x14ac:dyDescent="0.35">
      <c r="A623" s="30">
        <v>622</v>
      </c>
      <c r="B623" s="31" t="s">
        <v>3243</v>
      </c>
      <c r="C623" s="31" t="s">
        <v>3244</v>
      </c>
      <c r="D623" s="31" t="s">
        <v>3245</v>
      </c>
      <c r="E623" s="31" t="s">
        <v>62</v>
      </c>
      <c r="F623" s="31" t="s">
        <v>49</v>
      </c>
      <c r="G623" s="41">
        <v>396</v>
      </c>
      <c r="H623" s="40">
        <f t="shared" si="45"/>
        <v>5</v>
      </c>
      <c r="I623" s="33">
        <v>43607</v>
      </c>
      <c r="J623" s="38">
        <f t="shared" ca="1" si="46"/>
        <v>46</v>
      </c>
      <c r="K623" s="38">
        <f t="shared" ca="1" si="47"/>
        <v>0</v>
      </c>
      <c r="L623" s="41">
        <v>27</v>
      </c>
      <c r="M623" s="40">
        <f t="shared" si="48"/>
        <v>13.5</v>
      </c>
      <c r="N623" s="40">
        <f t="shared" ca="1" si="49"/>
        <v>18.5</v>
      </c>
      <c r="O623" s="31" t="s">
        <v>383</v>
      </c>
      <c r="P623" s="31" t="s">
        <v>3246</v>
      </c>
      <c r="Q623" s="31" t="s">
        <v>3247</v>
      </c>
      <c r="R623" s="33">
        <v>44556</v>
      </c>
      <c r="S623" s="32">
        <v>2808</v>
      </c>
      <c r="T623" s="34">
        <v>1</v>
      </c>
    </row>
    <row r="624" spans="1:20" x14ac:dyDescent="0.35">
      <c r="A624" s="25">
        <v>623</v>
      </c>
      <c r="B624" s="26" t="s">
        <v>3248</v>
      </c>
      <c r="C624" s="26" t="s">
        <v>3249</v>
      </c>
      <c r="D624" s="26" t="s">
        <v>3250</v>
      </c>
      <c r="E624" s="26" t="s">
        <v>62</v>
      </c>
      <c r="F624" s="26" t="s">
        <v>63</v>
      </c>
      <c r="G624" s="40">
        <v>4709</v>
      </c>
      <c r="H624" s="40">
        <f t="shared" si="45"/>
        <v>30</v>
      </c>
      <c r="I624" s="28">
        <v>44085</v>
      </c>
      <c r="J624" s="38">
        <f t="shared" ca="1" si="46"/>
        <v>30</v>
      </c>
      <c r="K624" s="38">
        <f t="shared" ca="1" si="47"/>
        <v>0</v>
      </c>
      <c r="L624" s="40">
        <v>9</v>
      </c>
      <c r="M624" s="40">
        <f t="shared" si="48"/>
        <v>4.5</v>
      </c>
      <c r="N624" s="40">
        <f t="shared" ca="1" si="49"/>
        <v>34.5</v>
      </c>
      <c r="O624" s="26" t="s">
        <v>3251</v>
      </c>
      <c r="P624" s="26" t="s">
        <v>3252</v>
      </c>
      <c r="Q624" s="26" t="s">
        <v>3253</v>
      </c>
      <c r="R624" s="28">
        <v>43110</v>
      </c>
      <c r="S624" s="27">
        <v>3534</v>
      </c>
      <c r="T624" s="29">
        <v>198</v>
      </c>
    </row>
    <row r="625" spans="1:20" x14ac:dyDescent="0.35">
      <c r="A625" s="30">
        <v>624</v>
      </c>
      <c r="B625" s="31" t="s">
        <v>1971</v>
      </c>
      <c r="C625" s="31" t="s">
        <v>3254</v>
      </c>
      <c r="D625" s="31" t="s">
        <v>3255</v>
      </c>
      <c r="E625" s="31" t="s">
        <v>62</v>
      </c>
      <c r="F625" s="31" t="s">
        <v>49</v>
      </c>
      <c r="G625" s="41">
        <v>4384</v>
      </c>
      <c r="H625" s="40">
        <f t="shared" si="45"/>
        <v>30</v>
      </c>
      <c r="I625" s="33">
        <v>44194</v>
      </c>
      <c r="J625" s="38">
        <f t="shared" ca="1" si="46"/>
        <v>27</v>
      </c>
      <c r="K625" s="38">
        <f t="shared" ca="1" si="47"/>
        <v>0</v>
      </c>
      <c r="L625" s="41">
        <v>25</v>
      </c>
      <c r="M625" s="40">
        <f t="shared" si="48"/>
        <v>12.5</v>
      </c>
      <c r="N625" s="40">
        <f t="shared" ca="1" si="49"/>
        <v>42.5</v>
      </c>
      <c r="O625" s="31" t="s">
        <v>3256</v>
      </c>
      <c r="P625" s="31" t="s">
        <v>2975</v>
      </c>
      <c r="Q625" s="31" t="s">
        <v>2064</v>
      </c>
      <c r="R625" s="33">
        <v>43325</v>
      </c>
      <c r="S625" s="32">
        <v>1467</v>
      </c>
      <c r="T625" s="34">
        <v>80</v>
      </c>
    </row>
    <row r="626" spans="1:20" x14ac:dyDescent="0.35">
      <c r="A626" s="25">
        <v>625</v>
      </c>
      <c r="B626" s="26" t="s">
        <v>3257</v>
      </c>
      <c r="C626" s="26" t="s">
        <v>3258</v>
      </c>
      <c r="D626" s="26" t="s">
        <v>3259</v>
      </c>
      <c r="E626" s="26" t="s">
        <v>48</v>
      </c>
      <c r="F626" s="26" t="s">
        <v>49</v>
      </c>
      <c r="G626" s="40">
        <v>2470</v>
      </c>
      <c r="H626" s="40">
        <f t="shared" si="45"/>
        <v>20</v>
      </c>
      <c r="I626" s="28">
        <v>44051</v>
      </c>
      <c r="J626" s="38">
        <f t="shared" ca="1" si="46"/>
        <v>31</v>
      </c>
      <c r="K626" s="38">
        <f t="shared" ca="1" si="47"/>
        <v>0</v>
      </c>
      <c r="L626" s="40">
        <v>3</v>
      </c>
      <c r="M626" s="40">
        <f t="shared" si="48"/>
        <v>1.5</v>
      </c>
      <c r="N626" s="40">
        <f t="shared" ca="1" si="49"/>
        <v>21.5</v>
      </c>
      <c r="O626" s="26" t="s">
        <v>3260</v>
      </c>
      <c r="P626" s="26" t="s">
        <v>3261</v>
      </c>
      <c r="Q626" s="26" t="s">
        <v>3262</v>
      </c>
      <c r="R626" s="28">
        <v>44434</v>
      </c>
      <c r="S626" s="27">
        <v>4660</v>
      </c>
      <c r="T626" s="29">
        <v>169</v>
      </c>
    </row>
    <row r="627" spans="1:20" x14ac:dyDescent="0.35">
      <c r="A627" s="30">
        <v>626</v>
      </c>
      <c r="B627" s="31" t="s">
        <v>3263</v>
      </c>
      <c r="C627" s="31" t="s">
        <v>3264</v>
      </c>
      <c r="D627" s="31" t="s">
        <v>3265</v>
      </c>
      <c r="E627" s="31" t="s">
        <v>62</v>
      </c>
      <c r="F627" s="31" t="s">
        <v>49</v>
      </c>
      <c r="G627" s="41">
        <v>1384</v>
      </c>
      <c r="H627" s="40">
        <f t="shared" si="45"/>
        <v>20</v>
      </c>
      <c r="I627" s="33">
        <v>44609</v>
      </c>
      <c r="J627" s="38">
        <f t="shared" ca="1" si="46"/>
        <v>13</v>
      </c>
      <c r="K627" s="38">
        <f t="shared" ca="1" si="47"/>
        <v>1</v>
      </c>
      <c r="L627" s="41">
        <v>11</v>
      </c>
      <c r="M627" s="40">
        <f t="shared" si="48"/>
        <v>5.5</v>
      </c>
      <c r="N627" s="40">
        <f t="shared" ca="1" si="49"/>
        <v>26.5</v>
      </c>
      <c r="O627" s="31" t="s">
        <v>610</v>
      </c>
      <c r="P627" s="31" t="s">
        <v>1177</v>
      </c>
      <c r="Q627" s="31" t="s">
        <v>427</v>
      </c>
      <c r="R627" s="33">
        <v>44708</v>
      </c>
      <c r="S627" s="32">
        <v>2639</v>
      </c>
      <c r="T627" s="34">
        <v>100</v>
      </c>
    </row>
    <row r="628" spans="1:20" x14ac:dyDescent="0.35">
      <c r="A628" s="25">
        <v>627</v>
      </c>
      <c r="B628" s="26" t="s">
        <v>3266</v>
      </c>
      <c r="C628" s="26" t="s">
        <v>3267</v>
      </c>
      <c r="D628" s="26" t="s">
        <v>3268</v>
      </c>
      <c r="E628" s="26" t="s">
        <v>62</v>
      </c>
      <c r="F628" s="26" t="s">
        <v>49</v>
      </c>
      <c r="G628" s="40">
        <v>2399</v>
      </c>
      <c r="H628" s="40">
        <f t="shared" si="45"/>
        <v>20</v>
      </c>
      <c r="I628" s="28">
        <v>44147</v>
      </c>
      <c r="J628" s="38">
        <f t="shared" ca="1" si="46"/>
        <v>28</v>
      </c>
      <c r="K628" s="38">
        <f t="shared" ca="1" si="47"/>
        <v>0</v>
      </c>
      <c r="L628" s="40">
        <v>12</v>
      </c>
      <c r="M628" s="40">
        <f t="shared" si="48"/>
        <v>6</v>
      </c>
      <c r="N628" s="40">
        <f t="shared" ca="1" si="49"/>
        <v>26</v>
      </c>
      <c r="O628" s="26" t="s">
        <v>1602</v>
      </c>
      <c r="P628" s="26" t="s">
        <v>3269</v>
      </c>
      <c r="Q628" s="26" t="s">
        <v>3270</v>
      </c>
      <c r="R628" s="28">
        <v>44738</v>
      </c>
      <c r="S628" s="27">
        <v>4116</v>
      </c>
      <c r="T628" s="29">
        <v>81</v>
      </c>
    </row>
    <row r="629" spans="1:20" x14ac:dyDescent="0.35">
      <c r="A629" s="30">
        <v>628</v>
      </c>
      <c r="B629" s="31" t="s">
        <v>3271</v>
      </c>
      <c r="C629" s="31" t="s">
        <v>3272</v>
      </c>
      <c r="D629" s="31" t="s">
        <v>3273</v>
      </c>
      <c r="E629" s="31" t="s">
        <v>48</v>
      </c>
      <c r="F629" s="31" t="s">
        <v>49</v>
      </c>
      <c r="G629" s="41">
        <v>4140</v>
      </c>
      <c r="H629" s="40">
        <f t="shared" si="45"/>
        <v>30</v>
      </c>
      <c r="I629" s="33">
        <v>44471</v>
      </c>
      <c r="J629" s="38">
        <f t="shared" ca="1" si="46"/>
        <v>18</v>
      </c>
      <c r="K629" s="38">
        <f t="shared" ca="1" si="47"/>
        <v>1</v>
      </c>
      <c r="L629" s="41">
        <v>13</v>
      </c>
      <c r="M629" s="40">
        <f t="shared" si="48"/>
        <v>6.5</v>
      </c>
      <c r="N629" s="40">
        <f t="shared" ca="1" si="49"/>
        <v>37.5</v>
      </c>
      <c r="O629" s="31" t="s">
        <v>297</v>
      </c>
      <c r="P629" s="31" t="s">
        <v>1570</v>
      </c>
      <c r="Q629" s="31" t="s">
        <v>1571</v>
      </c>
      <c r="R629" s="33">
        <v>43781</v>
      </c>
      <c r="S629" s="32">
        <v>4482</v>
      </c>
      <c r="T629" s="34">
        <v>75</v>
      </c>
    </row>
    <row r="630" spans="1:20" x14ac:dyDescent="0.35">
      <c r="A630" s="25">
        <v>629</v>
      </c>
      <c r="B630" s="26" t="s">
        <v>3274</v>
      </c>
      <c r="C630" s="26" t="s">
        <v>3275</v>
      </c>
      <c r="D630" s="26" t="s">
        <v>3276</v>
      </c>
      <c r="E630" s="26" t="s">
        <v>62</v>
      </c>
      <c r="F630" s="26" t="s">
        <v>49</v>
      </c>
      <c r="G630" s="40">
        <v>1145</v>
      </c>
      <c r="H630" s="40">
        <f t="shared" si="45"/>
        <v>20</v>
      </c>
      <c r="I630" s="28">
        <v>44206</v>
      </c>
      <c r="J630" s="38">
        <f t="shared" ca="1" si="46"/>
        <v>26</v>
      </c>
      <c r="K630" s="38">
        <f t="shared" ca="1" si="47"/>
        <v>0</v>
      </c>
      <c r="L630" s="40">
        <v>9</v>
      </c>
      <c r="M630" s="40">
        <f t="shared" si="48"/>
        <v>4.5</v>
      </c>
      <c r="N630" s="40">
        <f t="shared" ca="1" si="49"/>
        <v>24.5</v>
      </c>
      <c r="O630" s="26" t="s">
        <v>3277</v>
      </c>
      <c r="P630" s="26" t="s">
        <v>3278</v>
      </c>
      <c r="Q630" s="26" t="s">
        <v>3279</v>
      </c>
      <c r="R630" s="28">
        <v>44484</v>
      </c>
      <c r="S630" s="27">
        <v>3449</v>
      </c>
      <c r="T630" s="29">
        <v>54</v>
      </c>
    </row>
    <row r="631" spans="1:20" x14ac:dyDescent="0.35">
      <c r="A631" s="30">
        <v>630</v>
      </c>
      <c r="B631" s="31" t="s">
        <v>3280</v>
      </c>
      <c r="C631" s="31" t="s">
        <v>3281</v>
      </c>
      <c r="D631" s="31" t="s">
        <v>3282</v>
      </c>
      <c r="E631" s="31" t="s">
        <v>62</v>
      </c>
      <c r="F631" s="31" t="s">
        <v>112</v>
      </c>
      <c r="G631" s="41">
        <v>3238</v>
      </c>
      <c r="H631" s="40">
        <f t="shared" si="45"/>
        <v>30</v>
      </c>
      <c r="I631" s="33">
        <v>44851</v>
      </c>
      <c r="J631" s="38">
        <f t="shared" ca="1" si="46"/>
        <v>5</v>
      </c>
      <c r="K631" s="38">
        <f t="shared" ca="1" si="47"/>
        <v>10</v>
      </c>
      <c r="L631" s="41">
        <v>29</v>
      </c>
      <c r="M631" s="40">
        <f t="shared" si="48"/>
        <v>14.5</v>
      </c>
      <c r="N631" s="40">
        <f t="shared" ca="1" si="49"/>
        <v>54.5</v>
      </c>
      <c r="O631" s="31" t="s">
        <v>538</v>
      </c>
      <c r="P631" s="31" t="s">
        <v>3283</v>
      </c>
      <c r="Q631" s="31" t="s">
        <v>403</v>
      </c>
      <c r="R631" s="33">
        <v>44540</v>
      </c>
      <c r="S631" s="32">
        <v>3819</v>
      </c>
      <c r="T631" s="34">
        <v>203</v>
      </c>
    </row>
    <row r="632" spans="1:20" x14ac:dyDescent="0.35">
      <c r="A632" s="25">
        <v>631</v>
      </c>
      <c r="B632" s="26" t="s">
        <v>3284</v>
      </c>
      <c r="C632" s="26" t="s">
        <v>3285</v>
      </c>
      <c r="D632" s="26" t="s">
        <v>3286</v>
      </c>
      <c r="E632" s="26" t="s">
        <v>62</v>
      </c>
      <c r="F632" s="26" t="s">
        <v>203</v>
      </c>
      <c r="G632" s="40">
        <v>4199</v>
      </c>
      <c r="H632" s="40">
        <f t="shared" si="45"/>
        <v>30</v>
      </c>
      <c r="I632" s="28">
        <v>44621</v>
      </c>
      <c r="J632" s="38">
        <f t="shared" ca="1" si="46"/>
        <v>13</v>
      </c>
      <c r="K632" s="38">
        <f t="shared" ca="1" si="47"/>
        <v>1</v>
      </c>
      <c r="L632" s="40">
        <v>0</v>
      </c>
      <c r="M632" s="40">
        <f t="shared" si="48"/>
        <v>0</v>
      </c>
      <c r="N632" s="40">
        <f t="shared" ca="1" si="49"/>
        <v>31</v>
      </c>
      <c r="O632" s="26" t="s">
        <v>3287</v>
      </c>
      <c r="P632" s="26" t="s">
        <v>4921</v>
      </c>
      <c r="Q632" s="26" t="s">
        <v>3288</v>
      </c>
      <c r="R632" s="28">
        <v>43310</v>
      </c>
      <c r="S632" s="27">
        <v>3407</v>
      </c>
      <c r="T632" s="29">
        <v>1</v>
      </c>
    </row>
    <row r="633" spans="1:20" x14ac:dyDescent="0.35">
      <c r="A633" s="30">
        <v>632</v>
      </c>
      <c r="B633" s="31" t="s">
        <v>3289</v>
      </c>
      <c r="C633" s="31" t="s">
        <v>3290</v>
      </c>
      <c r="D633" s="31" t="s">
        <v>3291</v>
      </c>
      <c r="E633" s="31" t="s">
        <v>62</v>
      </c>
      <c r="F633" s="31" t="s">
        <v>49</v>
      </c>
      <c r="G633" s="41">
        <v>3174</v>
      </c>
      <c r="H633" s="40">
        <f t="shared" si="45"/>
        <v>30</v>
      </c>
      <c r="I633" s="33">
        <v>44161</v>
      </c>
      <c r="J633" s="38">
        <f t="shared" ca="1" si="46"/>
        <v>28</v>
      </c>
      <c r="K633" s="38">
        <f t="shared" ca="1" si="47"/>
        <v>0</v>
      </c>
      <c r="L633" s="41">
        <v>6</v>
      </c>
      <c r="M633" s="40">
        <f t="shared" si="48"/>
        <v>3</v>
      </c>
      <c r="N633" s="40">
        <f t="shared" ca="1" si="49"/>
        <v>33</v>
      </c>
      <c r="O633" s="31" t="s">
        <v>3292</v>
      </c>
      <c r="P633" s="31" t="s">
        <v>3293</v>
      </c>
      <c r="Q633" s="31" t="s">
        <v>3294</v>
      </c>
      <c r="R633" s="33">
        <v>44849</v>
      </c>
      <c r="S633" s="32">
        <v>2258</v>
      </c>
      <c r="T633" s="34">
        <v>112</v>
      </c>
    </row>
    <row r="634" spans="1:20" x14ac:dyDescent="0.35">
      <c r="A634" s="25">
        <v>633</v>
      </c>
      <c r="B634" s="26" t="s">
        <v>3295</v>
      </c>
      <c r="C634" s="26" t="s">
        <v>3296</v>
      </c>
      <c r="D634" s="26" t="s">
        <v>3297</v>
      </c>
      <c r="E634" s="26" t="s">
        <v>62</v>
      </c>
      <c r="F634" s="26" t="s">
        <v>49</v>
      </c>
      <c r="G634" s="40">
        <v>1184</v>
      </c>
      <c r="H634" s="40">
        <f t="shared" si="45"/>
        <v>20</v>
      </c>
      <c r="I634" s="28">
        <v>43726</v>
      </c>
      <c r="J634" s="38">
        <f t="shared" ca="1" si="46"/>
        <v>42</v>
      </c>
      <c r="K634" s="38">
        <f t="shared" ca="1" si="47"/>
        <v>0</v>
      </c>
      <c r="L634" s="40">
        <v>14</v>
      </c>
      <c r="M634" s="40">
        <f t="shared" si="48"/>
        <v>7</v>
      </c>
      <c r="N634" s="40">
        <f t="shared" ca="1" si="49"/>
        <v>27</v>
      </c>
      <c r="O634" s="26" t="s">
        <v>3298</v>
      </c>
      <c r="P634" s="26" t="s">
        <v>414</v>
      </c>
      <c r="Q634" s="26" t="s">
        <v>415</v>
      </c>
      <c r="R634" s="28">
        <v>43431</v>
      </c>
      <c r="S634" s="27">
        <v>1109</v>
      </c>
      <c r="T634" s="29">
        <v>234</v>
      </c>
    </row>
    <row r="635" spans="1:20" x14ac:dyDescent="0.35">
      <c r="A635" s="30">
        <v>634</v>
      </c>
      <c r="B635" s="31" t="s">
        <v>3299</v>
      </c>
      <c r="C635" s="31" t="s">
        <v>3300</v>
      </c>
      <c r="D635" s="31" t="s">
        <v>3301</v>
      </c>
      <c r="E635" s="31" t="s">
        <v>62</v>
      </c>
      <c r="F635" s="31" t="s">
        <v>49</v>
      </c>
      <c r="G635" s="41">
        <v>3559</v>
      </c>
      <c r="H635" s="40">
        <f t="shared" si="45"/>
        <v>30</v>
      </c>
      <c r="I635" s="33">
        <v>44131</v>
      </c>
      <c r="J635" s="38">
        <f t="shared" ca="1" si="46"/>
        <v>29</v>
      </c>
      <c r="K635" s="38">
        <f t="shared" ca="1" si="47"/>
        <v>0</v>
      </c>
      <c r="L635" s="41">
        <v>16</v>
      </c>
      <c r="M635" s="40">
        <f t="shared" si="48"/>
        <v>8</v>
      </c>
      <c r="N635" s="40">
        <f t="shared" ca="1" si="49"/>
        <v>38</v>
      </c>
      <c r="O635" s="31" t="s">
        <v>3302</v>
      </c>
      <c r="P635" s="31" t="s">
        <v>3303</v>
      </c>
      <c r="Q635" s="31" t="s">
        <v>3304</v>
      </c>
      <c r="R635" s="33">
        <v>44289</v>
      </c>
      <c r="S635" s="32">
        <v>4881</v>
      </c>
      <c r="T635" s="34">
        <v>59</v>
      </c>
    </row>
    <row r="636" spans="1:20" x14ac:dyDescent="0.35">
      <c r="A636" s="25">
        <v>635</v>
      </c>
      <c r="B636" s="26" t="s">
        <v>3305</v>
      </c>
      <c r="C636" s="26" t="s">
        <v>3306</v>
      </c>
      <c r="D636" s="26" t="s">
        <v>3307</v>
      </c>
      <c r="E636" s="26" t="s">
        <v>62</v>
      </c>
      <c r="F636" s="26" t="s">
        <v>63</v>
      </c>
      <c r="G636" s="40">
        <v>403</v>
      </c>
      <c r="H636" s="40">
        <f t="shared" si="45"/>
        <v>5</v>
      </c>
      <c r="I636" s="28">
        <v>44236</v>
      </c>
      <c r="J636" s="38">
        <f t="shared" ca="1" si="46"/>
        <v>25</v>
      </c>
      <c r="K636" s="38">
        <f t="shared" ca="1" si="47"/>
        <v>0</v>
      </c>
      <c r="L636" s="40">
        <v>4</v>
      </c>
      <c r="M636" s="40">
        <f t="shared" si="48"/>
        <v>2</v>
      </c>
      <c r="N636" s="40">
        <f t="shared" ca="1" si="49"/>
        <v>7</v>
      </c>
      <c r="O636" s="26" t="s">
        <v>185</v>
      </c>
      <c r="P636" s="26" t="s">
        <v>3308</v>
      </c>
      <c r="Q636" s="26" t="s">
        <v>252</v>
      </c>
      <c r="R636" s="28">
        <v>44208</v>
      </c>
      <c r="S636" s="27">
        <v>3725</v>
      </c>
      <c r="T636" s="29">
        <v>115</v>
      </c>
    </row>
    <row r="637" spans="1:20" x14ac:dyDescent="0.35">
      <c r="A637" s="30">
        <v>636</v>
      </c>
      <c r="B637" s="31" t="s">
        <v>891</v>
      </c>
      <c r="C637" s="31" t="s">
        <v>3309</v>
      </c>
      <c r="D637" s="31" t="s">
        <v>3310</v>
      </c>
      <c r="E637" s="31" t="s">
        <v>48</v>
      </c>
      <c r="F637" s="31" t="s">
        <v>49</v>
      </c>
      <c r="G637" s="41">
        <v>321</v>
      </c>
      <c r="H637" s="40">
        <f t="shared" si="45"/>
        <v>5</v>
      </c>
      <c r="I637" s="33">
        <v>44621</v>
      </c>
      <c r="J637" s="38">
        <f t="shared" ca="1" si="46"/>
        <v>13</v>
      </c>
      <c r="K637" s="38">
        <f t="shared" ca="1" si="47"/>
        <v>1</v>
      </c>
      <c r="L637" s="41">
        <v>24</v>
      </c>
      <c r="M637" s="40">
        <f t="shared" si="48"/>
        <v>12</v>
      </c>
      <c r="N637" s="40">
        <f t="shared" ca="1" si="49"/>
        <v>18</v>
      </c>
      <c r="O637" s="31" t="s">
        <v>3311</v>
      </c>
      <c r="P637" s="31" t="s">
        <v>3312</v>
      </c>
      <c r="Q637" s="31" t="s">
        <v>3313</v>
      </c>
      <c r="R637" s="33">
        <v>43224</v>
      </c>
      <c r="S637" s="32">
        <v>3154</v>
      </c>
      <c r="T637" s="34">
        <v>204</v>
      </c>
    </row>
    <row r="638" spans="1:20" x14ac:dyDescent="0.35">
      <c r="A638" s="25">
        <v>637</v>
      </c>
      <c r="B638" s="26" t="s">
        <v>3314</v>
      </c>
      <c r="C638" s="26" t="s">
        <v>3315</v>
      </c>
      <c r="D638" s="26" t="s">
        <v>3316</v>
      </c>
      <c r="E638" s="26" t="s">
        <v>48</v>
      </c>
      <c r="F638" s="26" t="s">
        <v>49</v>
      </c>
      <c r="G638" s="40">
        <v>449</v>
      </c>
      <c r="H638" s="40">
        <f t="shared" si="45"/>
        <v>5</v>
      </c>
      <c r="I638" s="28">
        <v>43485</v>
      </c>
      <c r="J638" s="38">
        <f t="shared" ca="1" si="46"/>
        <v>50</v>
      </c>
      <c r="K638" s="38">
        <f t="shared" ca="1" si="47"/>
        <v>0</v>
      </c>
      <c r="L638" s="40">
        <v>24</v>
      </c>
      <c r="M638" s="40">
        <f t="shared" si="48"/>
        <v>12</v>
      </c>
      <c r="N638" s="40">
        <f t="shared" ca="1" si="49"/>
        <v>17</v>
      </c>
      <c r="O638" s="26" t="s">
        <v>326</v>
      </c>
      <c r="P638" s="26" t="s">
        <v>3317</v>
      </c>
      <c r="Q638" s="26" t="s">
        <v>2630</v>
      </c>
      <c r="R638" s="28">
        <v>43515</v>
      </c>
      <c r="S638" s="27">
        <v>597</v>
      </c>
      <c r="T638" s="29">
        <v>161</v>
      </c>
    </row>
    <row r="639" spans="1:20" x14ac:dyDescent="0.35">
      <c r="A639" s="30">
        <v>638</v>
      </c>
      <c r="B639" s="31" t="s">
        <v>3318</v>
      </c>
      <c r="C639" s="31" t="s">
        <v>3319</v>
      </c>
      <c r="D639" s="31" t="s">
        <v>3320</v>
      </c>
      <c r="E639" s="31" t="s">
        <v>48</v>
      </c>
      <c r="F639" s="31" t="s">
        <v>112</v>
      </c>
      <c r="G639" s="41">
        <v>822</v>
      </c>
      <c r="H639" s="40">
        <f t="shared" si="45"/>
        <v>10</v>
      </c>
      <c r="I639" s="33">
        <v>44916</v>
      </c>
      <c r="J639" s="38">
        <f t="shared" ca="1" si="46"/>
        <v>3</v>
      </c>
      <c r="K639" s="38">
        <f t="shared" ca="1" si="47"/>
        <v>20</v>
      </c>
      <c r="L639" s="41">
        <v>20</v>
      </c>
      <c r="M639" s="40">
        <f t="shared" si="48"/>
        <v>10</v>
      </c>
      <c r="N639" s="40">
        <f t="shared" ca="1" si="49"/>
        <v>40</v>
      </c>
      <c r="O639" s="31" t="s">
        <v>3321</v>
      </c>
      <c r="P639" s="31" t="s">
        <v>4918</v>
      </c>
      <c r="Q639" s="31" t="s">
        <v>2557</v>
      </c>
      <c r="R639" s="33">
        <v>44372</v>
      </c>
      <c r="S639" s="32">
        <v>3867</v>
      </c>
      <c r="T639" s="34">
        <v>1</v>
      </c>
    </row>
    <row r="640" spans="1:20" x14ac:dyDescent="0.35">
      <c r="A640" s="25">
        <v>639</v>
      </c>
      <c r="B640" s="26" t="s">
        <v>3322</v>
      </c>
      <c r="C640" s="26" t="s">
        <v>3323</v>
      </c>
      <c r="D640" s="26" t="s">
        <v>3324</v>
      </c>
      <c r="E640" s="26" t="s">
        <v>48</v>
      </c>
      <c r="F640" s="26" t="s">
        <v>49</v>
      </c>
      <c r="G640" s="40">
        <v>716</v>
      </c>
      <c r="H640" s="40">
        <f t="shared" si="45"/>
        <v>10</v>
      </c>
      <c r="I640" s="28">
        <v>43621</v>
      </c>
      <c r="J640" s="38">
        <f t="shared" ca="1" si="46"/>
        <v>45</v>
      </c>
      <c r="K640" s="38">
        <f t="shared" ca="1" si="47"/>
        <v>0</v>
      </c>
      <c r="L640" s="40">
        <v>9</v>
      </c>
      <c r="M640" s="40">
        <f t="shared" si="48"/>
        <v>4.5</v>
      </c>
      <c r="N640" s="40">
        <f t="shared" ca="1" si="49"/>
        <v>14.5</v>
      </c>
      <c r="O640" s="26" t="s">
        <v>3325</v>
      </c>
      <c r="P640" s="26" t="s">
        <v>733</v>
      </c>
      <c r="Q640" s="26" t="s">
        <v>734</v>
      </c>
      <c r="R640" s="28">
        <v>44056</v>
      </c>
      <c r="S640" s="27">
        <v>3621</v>
      </c>
      <c r="T640" s="29">
        <v>46</v>
      </c>
    </row>
    <row r="641" spans="1:20" x14ac:dyDescent="0.35">
      <c r="A641" s="30">
        <v>640</v>
      </c>
      <c r="B641" s="31" t="s">
        <v>3326</v>
      </c>
      <c r="C641" s="31" t="s">
        <v>3327</v>
      </c>
      <c r="D641" s="31" t="s">
        <v>3328</v>
      </c>
      <c r="E641" s="31" t="s">
        <v>48</v>
      </c>
      <c r="F641" s="31" t="s">
        <v>112</v>
      </c>
      <c r="G641" s="41">
        <v>431</v>
      </c>
      <c r="H641" s="40">
        <f t="shared" si="45"/>
        <v>5</v>
      </c>
      <c r="I641" s="33">
        <v>44920</v>
      </c>
      <c r="J641" s="38">
        <f t="shared" ca="1" si="46"/>
        <v>3</v>
      </c>
      <c r="K641" s="38">
        <f t="shared" ca="1" si="47"/>
        <v>20</v>
      </c>
      <c r="L641" s="41">
        <v>21</v>
      </c>
      <c r="M641" s="40">
        <f t="shared" si="48"/>
        <v>10.5</v>
      </c>
      <c r="N641" s="40">
        <f t="shared" ca="1" si="49"/>
        <v>35.5</v>
      </c>
      <c r="O641" s="31" t="s">
        <v>3329</v>
      </c>
      <c r="P641" s="31" t="s">
        <v>3330</v>
      </c>
      <c r="Q641" s="31" t="s">
        <v>3331</v>
      </c>
      <c r="R641" s="33">
        <v>43416</v>
      </c>
      <c r="S641" s="32">
        <v>2786</v>
      </c>
      <c r="T641" s="34">
        <v>24</v>
      </c>
    </row>
    <row r="642" spans="1:20" x14ac:dyDescent="0.35">
      <c r="A642" s="25">
        <v>641</v>
      </c>
      <c r="B642" s="26" t="s">
        <v>3332</v>
      </c>
      <c r="C642" s="26" t="s">
        <v>3333</v>
      </c>
      <c r="D642" s="26" t="s">
        <v>3334</v>
      </c>
      <c r="E642" s="26" t="s">
        <v>48</v>
      </c>
      <c r="F642" s="26" t="s">
        <v>63</v>
      </c>
      <c r="G642" s="40">
        <v>2793</v>
      </c>
      <c r="H642" s="40">
        <f t="shared" si="45"/>
        <v>20</v>
      </c>
      <c r="I642" s="28">
        <v>44317</v>
      </c>
      <c r="J642" s="38">
        <f t="shared" ca="1" si="46"/>
        <v>23</v>
      </c>
      <c r="K642" s="38">
        <f t="shared" ca="1" si="47"/>
        <v>1</v>
      </c>
      <c r="L642" s="40">
        <v>15</v>
      </c>
      <c r="M642" s="40">
        <f t="shared" si="48"/>
        <v>7.5</v>
      </c>
      <c r="N642" s="40">
        <f t="shared" ca="1" si="49"/>
        <v>28.5</v>
      </c>
      <c r="O642" s="26" t="s">
        <v>3335</v>
      </c>
      <c r="P642" s="26" t="s">
        <v>3336</v>
      </c>
      <c r="Q642" s="26" t="s">
        <v>3337</v>
      </c>
      <c r="R642" s="28">
        <v>43724</v>
      </c>
      <c r="S642" s="27">
        <v>1398</v>
      </c>
      <c r="T642" s="29">
        <v>36</v>
      </c>
    </row>
    <row r="643" spans="1:20" x14ac:dyDescent="0.35">
      <c r="A643" s="30">
        <v>642</v>
      </c>
      <c r="B643" s="31" t="s">
        <v>3338</v>
      </c>
      <c r="C643" s="31" t="s">
        <v>3339</v>
      </c>
      <c r="D643" s="31" t="s">
        <v>3340</v>
      </c>
      <c r="E643" s="31" t="s">
        <v>48</v>
      </c>
      <c r="F643" s="31" t="s">
        <v>49</v>
      </c>
      <c r="G643" s="41">
        <v>4159</v>
      </c>
      <c r="H643" s="40">
        <f t="shared" ref="H643:H706" si="50">IF(G643&lt;=100,1,IF(G643&lt;=500,5,IF(G643&lt;=1000,10,IF(G643&lt;=3000,20,30))))</f>
        <v>30</v>
      </c>
      <c r="I643" s="33">
        <v>44579</v>
      </c>
      <c r="J643" s="38">
        <f t="shared" ref="J643:J706" ca="1" si="51">DATEDIF(I643,TODAY(),"M")</f>
        <v>14</v>
      </c>
      <c r="K643" s="38">
        <f t="shared" ref="K643:K706" ca="1" si="52">IF(J643&lt;=3,20,
IF(J643&lt;=6,10,
IF(J643&lt;=12,5,
IF(J643&lt;=24,1,0))))</f>
        <v>1</v>
      </c>
      <c r="L643" s="41">
        <v>23</v>
      </c>
      <c r="M643" s="40">
        <f t="shared" ref="M643:M706" si="53">L643*0.5</f>
        <v>11.5</v>
      </c>
      <c r="N643" s="40">
        <f t="shared" ref="N643:N706" ca="1" si="54">SUM(H643,K643,M643)</f>
        <v>42.5</v>
      </c>
      <c r="O643" s="31" t="s">
        <v>3341</v>
      </c>
      <c r="P643" s="31" t="s">
        <v>3342</v>
      </c>
      <c r="Q643" s="31" t="s">
        <v>3343</v>
      </c>
      <c r="R643" s="33">
        <v>43564</v>
      </c>
      <c r="S643" s="32">
        <v>3589</v>
      </c>
      <c r="T643" s="34">
        <v>148</v>
      </c>
    </row>
    <row r="644" spans="1:20" x14ac:dyDescent="0.35">
      <c r="A644" s="25">
        <v>643</v>
      </c>
      <c r="B644" s="26" t="s">
        <v>3344</v>
      </c>
      <c r="C644" s="26" t="s">
        <v>3345</v>
      </c>
      <c r="D644" s="26" t="s">
        <v>3346</v>
      </c>
      <c r="E644" s="26" t="s">
        <v>62</v>
      </c>
      <c r="F644" s="26" t="s">
        <v>125</v>
      </c>
      <c r="G644" s="40">
        <v>295</v>
      </c>
      <c r="H644" s="40">
        <f t="shared" si="50"/>
        <v>5</v>
      </c>
      <c r="I644" s="28">
        <v>44775</v>
      </c>
      <c r="J644" s="38">
        <f t="shared" ca="1" si="51"/>
        <v>8</v>
      </c>
      <c r="K644" s="38">
        <f t="shared" ca="1" si="52"/>
        <v>5</v>
      </c>
      <c r="L644" s="40">
        <v>26</v>
      </c>
      <c r="M644" s="40">
        <f t="shared" si="53"/>
        <v>13</v>
      </c>
      <c r="N644" s="40">
        <f t="shared" ca="1" si="54"/>
        <v>23</v>
      </c>
      <c r="O644" s="26" t="s">
        <v>3347</v>
      </c>
      <c r="P644" s="26" t="s">
        <v>3348</v>
      </c>
      <c r="Q644" s="26" t="s">
        <v>3349</v>
      </c>
      <c r="R644" s="28">
        <v>43149</v>
      </c>
      <c r="S644" s="27">
        <v>2455</v>
      </c>
      <c r="T644" s="29">
        <v>226</v>
      </c>
    </row>
    <row r="645" spans="1:20" x14ac:dyDescent="0.35">
      <c r="A645" s="30">
        <v>644</v>
      </c>
      <c r="B645" s="31" t="s">
        <v>170</v>
      </c>
      <c r="C645" s="31" t="s">
        <v>3350</v>
      </c>
      <c r="D645" s="31" t="s">
        <v>3351</v>
      </c>
      <c r="E645" s="31" t="s">
        <v>62</v>
      </c>
      <c r="F645" s="31" t="s">
        <v>49</v>
      </c>
      <c r="G645" s="41">
        <v>2364</v>
      </c>
      <c r="H645" s="40">
        <f t="shared" si="50"/>
        <v>20</v>
      </c>
      <c r="I645" s="33">
        <v>43236</v>
      </c>
      <c r="J645" s="38">
        <f t="shared" ca="1" si="51"/>
        <v>58</v>
      </c>
      <c r="K645" s="38">
        <f t="shared" ca="1" si="52"/>
        <v>0</v>
      </c>
      <c r="L645" s="41">
        <v>1</v>
      </c>
      <c r="M645" s="40">
        <f t="shared" si="53"/>
        <v>0.5</v>
      </c>
      <c r="N645" s="40">
        <f t="shared" ca="1" si="54"/>
        <v>20.5</v>
      </c>
      <c r="O645" s="31" t="s">
        <v>3352</v>
      </c>
      <c r="P645" s="31" t="s">
        <v>3353</v>
      </c>
      <c r="Q645" s="31" t="s">
        <v>3354</v>
      </c>
      <c r="R645" s="33">
        <v>43242</v>
      </c>
      <c r="S645" s="32">
        <v>2207</v>
      </c>
      <c r="T645" s="34">
        <v>28</v>
      </c>
    </row>
    <row r="646" spans="1:20" x14ac:dyDescent="0.35">
      <c r="A646" s="25">
        <v>645</v>
      </c>
      <c r="B646" s="26" t="s">
        <v>3355</v>
      </c>
      <c r="C646" s="26" t="s">
        <v>3356</v>
      </c>
      <c r="D646" s="26" t="s">
        <v>3357</v>
      </c>
      <c r="E646" s="26" t="s">
        <v>48</v>
      </c>
      <c r="F646" s="26" t="s">
        <v>395</v>
      </c>
      <c r="G646" s="40">
        <v>849</v>
      </c>
      <c r="H646" s="40">
        <f t="shared" si="50"/>
        <v>10</v>
      </c>
      <c r="I646" s="28">
        <v>44458</v>
      </c>
      <c r="J646" s="38">
        <f t="shared" ca="1" si="51"/>
        <v>18</v>
      </c>
      <c r="K646" s="38">
        <f t="shared" ca="1" si="52"/>
        <v>1</v>
      </c>
      <c r="L646" s="40">
        <v>13</v>
      </c>
      <c r="M646" s="40">
        <f t="shared" si="53"/>
        <v>6.5</v>
      </c>
      <c r="N646" s="40">
        <f t="shared" ca="1" si="54"/>
        <v>17.5</v>
      </c>
      <c r="O646" s="26" t="s">
        <v>1432</v>
      </c>
      <c r="P646" s="26" t="s">
        <v>3358</v>
      </c>
      <c r="Q646" s="26" t="s">
        <v>3359</v>
      </c>
      <c r="R646" s="28">
        <v>44387</v>
      </c>
      <c r="S646" s="27">
        <v>4867</v>
      </c>
      <c r="T646" s="29">
        <v>31</v>
      </c>
    </row>
    <row r="647" spans="1:20" x14ac:dyDescent="0.35">
      <c r="A647" s="30">
        <v>646</v>
      </c>
      <c r="B647" s="31" t="s">
        <v>3360</v>
      </c>
      <c r="C647" s="31" t="s">
        <v>3361</v>
      </c>
      <c r="D647" s="31" t="s">
        <v>3362</v>
      </c>
      <c r="E647" s="31" t="s">
        <v>62</v>
      </c>
      <c r="F647" s="31" t="s">
        <v>63</v>
      </c>
      <c r="G647" s="41">
        <v>3478</v>
      </c>
      <c r="H647" s="40">
        <f t="shared" si="50"/>
        <v>30</v>
      </c>
      <c r="I647" s="33">
        <v>43253</v>
      </c>
      <c r="J647" s="38">
        <f t="shared" ca="1" si="51"/>
        <v>58</v>
      </c>
      <c r="K647" s="38">
        <f t="shared" ca="1" si="52"/>
        <v>0</v>
      </c>
      <c r="L647" s="41">
        <v>3</v>
      </c>
      <c r="M647" s="40">
        <f t="shared" si="53"/>
        <v>1.5</v>
      </c>
      <c r="N647" s="40">
        <f t="shared" ca="1" si="54"/>
        <v>31.5</v>
      </c>
      <c r="O647" s="31" t="s">
        <v>3363</v>
      </c>
      <c r="P647" s="31" t="s">
        <v>366</v>
      </c>
      <c r="Q647" s="31" t="s">
        <v>367</v>
      </c>
      <c r="R647" s="33">
        <v>44007</v>
      </c>
      <c r="S647" s="32">
        <v>3804</v>
      </c>
      <c r="T647" s="34">
        <v>96</v>
      </c>
    </row>
    <row r="648" spans="1:20" x14ac:dyDescent="0.35">
      <c r="A648" s="25">
        <v>647</v>
      </c>
      <c r="B648" s="26" t="s">
        <v>3364</v>
      </c>
      <c r="C648" s="26" t="s">
        <v>3365</v>
      </c>
      <c r="D648" s="26" t="s">
        <v>3366</v>
      </c>
      <c r="E648" s="26" t="s">
        <v>62</v>
      </c>
      <c r="F648" s="26" t="s">
        <v>49</v>
      </c>
      <c r="G648" s="40">
        <v>1762</v>
      </c>
      <c r="H648" s="40">
        <f t="shared" si="50"/>
        <v>20</v>
      </c>
      <c r="I648" s="28">
        <v>43136</v>
      </c>
      <c r="J648" s="38">
        <f t="shared" ca="1" si="51"/>
        <v>61</v>
      </c>
      <c r="K648" s="38">
        <f t="shared" ca="1" si="52"/>
        <v>0</v>
      </c>
      <c r="L648" s="40">
        <v>12</v>
      </c>
      <c r="M648" s="40">
        <f t="shared" si="53"/>
        <v>6</v>
      </c>
      <c r="N648" s="40">
        <f t="shared" ca="1" si="54"/>
        <v>26</v>
      </c>
      <c r="O648" s="26" t="s">
        <v>3367</v>
      </c>
      <c r="P648" s="26" t="s">
        <v>3368</v>
      </c>
      <c r="Q648" s="26" t="s">
        <v>3369</v>
      </c>
      <c r="R648" s="28">
        <v>44726</v>
      </c>
      <c r="S648" s="27">
        <v>1910</v>
      </c>
      <c r="T648" s="29">
        <v>41</v>
      </c>
    </row>
    <row r="649" spans="1:20" x14ac:dyDescent="0.35">
      <c r="A649" s="30">
        <v>648</v>
      </c>
      <c r="B649" s="31" t="s">
        <v>936</v>
      </c>
      <c r="C649" s="31" t="s">
        <v>3370</v>
      </c>
      <c r="D649" s="31" t="s">
        <v>3371</v>
      </c>
      <c r="E649" s="31" t="s">
        <v>62</v>
      </c>
      <c r="F649" s="31" t="s">
        <v>49</v>
      </c>
      <c r="G649" s="41">
        <v>3875</v>
      </c>
      <c r="H649" s="40">
        <f t="shared" si="50"/>
        <v>30</v>
      </c>
      <c r="I649" s="33">
        <v>44729</v>
      </c>
      <c r="J649" s="38">
        <f t="shared" ca="1" si="51"/>
        <v>9</v>
      </c>
      <c r="K649" s="38">
        <f t="shared" ca="1" si="52"/>
        <v>5</v>
      </c>
      <c r="L649" s="41">
        <v>16</v>
      </c>
      <c r="M649" s="40">
        <f t="shared" si="53"/>
        <v>8</v>
      </c>
      <c r="N649" s="40">
        <f t="shared" ca="1" si="54"/>
        <v>43</v>
      </c>
      <c r="O649" s="31" t="s">
        <v>616</v>
      </c>
      <c r="P649" s="31" t="s">
        <v>3372</v>
      </c>
      <c r="Q649" s="31" t="s">
        <v>3373</v>
      </c>
      <c r="R649" s="33">
        <v>44154</v>
      </c>
      <c r="S649" s="32">
        <v>4220</v>
      </c>
      <c r="T649" s="34">
        <v>146</v>
      </c>
    </row>
    <row r="650" spans="1:20" x14ac:dyDescent="0.35">
      <c r="A650" s="25">
        <v>649</v>
      </c>
      <c r="B650" s="26" t="s">
        <v>3374</v>
      </c>
      <c r="C650" s="26" t="s">
        <v>3375</v>
      </c>
      <c r="D650" s="26" t="s">
        <v>3376</v>
      </c>
      <c r="E650" s="26" t="s">
        <v>48</v>
      </c>
      <c r="F650" s="26" t="s">
        <v>49</v>
      </c>
      <c r="G650" s="40">
        <v>3997</v>
      </c>
      <c r="H650" s="40">
        <f t="shared" si="50"/>
        <v>30</v>
      </c>
      <c r="I650" s="28">
        <v>44628</v>
      </c>
      <c r="J650" s="38">
        <f t="shared" ca="1" si="51"/>
        <v>12</v>
      </c>
      <c r="K650" s="38">
        <f t="shared" ca="1" si="52"/>
        <v>5</v>
      </c>
      <c r="L650" s="40">
        <v>10</v>
      </c>
      <c r="M650" s="40">
        <f t="shared" si="53"/>
        <v>5</v>
      </c>
      <c r="N650" s="40">
        <f t="shared" ca="1" si="54"/>
        <v>40</v>
      </c>
      <c r="O650" s="26" t="s">
        <v>448</v>
      </c>
      <c r="P650" s="26" t="s">
        <v>3377</v>
      </c>
      <c r="Q650" s="26" t="s">
        <v>929</v>
      </c>
      <c r="R650" s="28">
        <v>43600</v>
      </c>
      <c r="S650" s="27">
        <v>1760</v>
      </c>
      <c r="T650" s="29">
        <v>181</v>
      </c>
    </row>
    <row r="651" spans="1:20" x14ac:dyDescent="0.35">
      <c r="A651" s="30">
        <v>650</v>
      </c>
      <c r="B651" s="31" t="s">
        <v>3378</v>
      </c>
      <c r="C651" s="31" t="s">
        <v>3379</v>
      </c>
      <c r="D651" s="31" t="s">
        <v>3380</v>
      </c>
      <c r="E651" s="31" t="s">
        <v>48</v>
      </c>
      <c r="F651" s="31" t="s">
        <v>49</v>
      </c>
      <c r="G651" s="41">
        <v>1300</v>
      </c>
      <c r="H651" s="40">
        <f t="shared" si="50"/>
        <v>20</v>
      </c>
      <c r="I651" s="33">
        <v>44167</v>
      </c>
      <c r="J651" s="38">
        <f t="shared" ca="1" si="51"/>
        <v>28</v>
      </c>
      <c r="K651" s="38">
        <f t="shared" ca="1" si="52"/>
        <v>0</v>
      </c>
      <c r="L651" s="41">
        <v>9</v>
      </c>
      <c r="M651" s="40">
        <f t="shared" si="53"/>
        <v>4.5</v>
      </c>
      <c r="N651" s="40">
        <f t="shared" ca="1" si="54"/>
        <v>24.5</v>
      </c>
      <c r="O651" s="31" t="s">
        <v>849</v>
      </c>
      <c r="P651" s="31" t="s">
        <v>476</v>
      </c>
      <c r="Q651" s="31" t="s">
        <v>477</v>
      </c>
      <c r="R651" s="33">
        <v>43796</v>
      </c>
      <c r="S651" s="32">
        <v>2706</v>
      </c>
      <c r="T651" s="34">
        <v>131</v>
      </c>
    </row>
    <row r="652" spans="1:20" x14ac:dyDescent="0.35">
      <c r="A652" s="25">
        <v>651</v>
      </c>
      <c r="B652" s="26" t="s">
        <v>3381</v>
      </c>
      <c r="C652" s="26" t="s">
        <v>3382</v>
      </c>
      <c r="D652" s="26" t="s">
        <v>3383</v>
      </c>
      <c r="E652" s="26" t="s">
        <v>62</v>
      </c>
      <c r="F652" s="26" t="s">
        <v>49</v>
      </c>
      <c r="G652" s="40">
        <v>3717</v>
      </c>
      <c r="H652" s="40">
        <f t="shared" si="50"/>
        <v>30</v>
      </c>
      <c r="I652" s="28">
        <v>43409</v>
      </c>
      <c r="J652" s="38">
        <f t="shared" ca="1" si="51"/>
        <v>52</v>
      </c>
      <c r="K652" s="38">
        <f t="shared" ca="1" si="52"/>
        <v>0</v>
      </c>
      <c r="L652" s="40">
        <v>1</v>
      </c>
      <c r="M652" s="40">
        <f t="shared" si="53"/>
        <v>0.5</v>
      </c>
      <c r="N652" s="40">
        <f t="shared" ca="1" si="54"/>
        <v>30.5</v>
      </c>
      <c r="O652" s="26" t="s">
        <v>303</v>
      </c>
      <c r="P652" s="26" t="s">
        <v>3384</v>
      </c>
      <c r="Q652" s="26" t="s">
        <v>1012</v>
      </c>
      <c r="R652" s="28">
        <v>43523</v>
      </c>
      <c r="S652" s="27">
        <v>3803</v>
      </c>
      <c r="T652" s="29">
        <v>150</v>
      </c>
    </row>
    <row r="653" spans="1:20" x14ac:dyDescent="0.35">
      <c r="A653" s="30">
        <v>652</v>
      </c>
      <c r="B653" s="31" t="s">
        <v>3385</v>
      </c>
      <c r="C653" s="31" t="s">
        <v>3386</v>
      </c>
      <c r="D653" s="31" t="s">
        <v>3387</v>
      </c>
      <c r="E653" s="31" t="s">
        <v>48</v>
      </c>
      <c r="F653" s="31" t="s">
        <v>203</v>
      </c>
      <c r="G653" s="41">
        <v>3236</v>
      </c>
      <c r="H653" s="40">
        <f t="shared" si="50"/>
        <v>30</v>
      </c>
      <c r="I653" s="33">
        <v>44433</v>
      </c>
      <c r="J653" s="38">
        <f t="shared" ca="1" si="51"/>
        <v>19</v>
      </c>
      <c r="K653" s="38">
        <f t="shared" ca="1" si="52"/>
        <v>1</v>
      </c>
      <c r="L653" s="41">
        <v>0</v>
      </c>
      <c r="M653" s="40">
        <f t="shared" si="53"/>
        <v>0</v>
      </c>
      <c r="N653" s="40">
        <f t="shared" ca="1" si="54"/>
        <v>31</v>
      </c>
      <c r="O653" s="31" t="s">
        <v>3388</v>
      </c>
      <c r="P653" s="31" t="s">
        <v>3389</v>
      </c>
      <c r="Q653" s="31" t="s">
        <v>3390</v>
      </c>
      <c r="R653" s="33">
        <v>43546</v>
      </c>
      <c r="S653" s="32">
        <v>900</v>
      </c>
      <c r="T653" s="34">
        <v>147</v>
      </c>
    </row>
    <row r="654" spans="1:20" x14ac:dyDescent="0.35">
      <c r="A654" s="25">
        <v>653</v>
      </c>
      <c r="B654" s="26" t="s">
        <v>3391</v>
      </c>
      <c r="C654" s="26" t="s">
        <v>3392</v>
      </c>
      <c r="D654" s="26" t="s">
        <v>3393</v>
      </c>
      <c r="E654" s="26" t="s">
        <v>62</v>
      </c>
      <c r="F654" s="26" t="s">
        <v>49</v>
      </c>
      <c r="G654" s="40">
        <v>2047</v>
      </c>
      <c r="H654" s="40">
        <f t="shared" si="50"/>
        <v>20</v>
      </c>
      <c r="I654" s="28">
        <v>43960</v>
      </c>
      <c r="J654" s="38">
        <f t="shared" ca="1" si="51"/>
        <v>34</v>
      </c>
      <c r="K654" s="38">
        <f t="shared" ca="1" si="52"/>
        <v>0</v>
      </c>
      <c r="L654" s="40">
        <v>25</v>
      </c>
      <c r="M654" s="40">
        <f t="shared" si="53"/>
        <v>12.5</v>
      </c>
      <c r="N654" s="40">
        <f t="shared" ca="1" si="54"/>
        <v>32.5</v>
      </c>
      <c r="O654" s="26" t="s">
        <v>106</v>
      </c>
      <c r="P654" s="26" t="s">
        <v>3394</v>
      </c>
      <c r="Q654" s="26" t="s">
        <v>3395</v>
      </c>
      <c r="R654" s="28">
        <v>43667</v>
      </c>
      <c r="S654" s="27">
        <v>2077</v>
      </c>
      <c r="T654" s="29">
        <v>27</v>
      </c>
    </row>
    <row r="655" spans="1:20" x14ac:dyDescent="0.35">
      <c r="A655" s="30">
        <v>654</v>
      </c>
      <c r="B655" s="31" t="s">
        <v>3396</v>
      </c>
      <c r="C655" s="31" t="s">
        <v>3397</v>
      </c>
      <c r="D655" s="31" t="s">
        <v>3398</v>
      </c>
      <c r="E655" s="31" t="s">
        <v>62</v>
      </c>
      <c r="F655" s="31" t="s">
        <v>125</v>
      </c>
      <c r="G655" s="41">
        <v>4368</v>
      </c>
      <c r="H655" s="40">
        <f t="shared" si="50"/>
        <v>30</v>
      </c>
      <c r="I655" s="33">
        <v>43419</v>
      </c>
      <c r="J655" s="38">
        <f t="shared" ca="1" si="51"/>
        <v>52</v>
      </c>
      <c r="K655" s="38">
        <f t="shared" ca="1" si="52"/>
        <v>0</v>
      </c>
      <c r="L655" s="41">
        <v>0</v>
      </c>
      <c r="M655" s="40">
        <f t="shared" si="53"/>
        <v>0</v>
      </c>
      <c r="N655" s="40">
        <f t="shared" ca="1" si="54"/>
        <v>30</v>
      </c>
      <c r="O655" s="31" t="s">
        <v>2358</v>
      </c>
      <c r="P655" s="31" t="s">
        <v>4922</v>
      </c>
      <c r="Q655" s="31" t="s">
        <v>1627</v>
      </c>
      <c r="R655" s="33">
        <v>43388</v>
      </c>
      <c r="S655" s="32">
        <v>1731</v>
      </c>
      <c r="T655" s="34">
        <v>99</v>
      </c>
    </row>
    <row r="656" spans="1:20" x14ac:dyDescent="0.35">
      <c r="A656" s="25">
        <v>655</v>
      </c>
      <c r="B656" s="26" t="s">
        <v>3399</v>
      </c>
      <c r="C656" s="26" t="s">
        <v>3400</v>
      </c>
      <c r="D656" s="26" t="s">
        <v>3401</v>
      </c>
      <c r="E656" s="26" t="s">
        <v>62</v>
      </c>
      <c r="F656" s="26" t="s">
        <v>125</v>
      </c>
      <c r="G656" s="40">
        <v>4526</v>
      </c>
      <c r="H656" s="40">
        <f t="shared" si="50"/>
        <v>30</v>
      </c>
      <c r="I656" s="28">
        <v>43519</v>
      </c>
      <c r="J656" s="38">
        <f t="shared" ca="1" si="51"/>
        <v>49</v>
      </c>
      <c r="K656" s="38">
        <f t="shared" ca="1" si="52"/>
        <v>0</v>
      </c>
      <c r="L656" s="40">
        <v>9</v>
      </c>
      <c r="M656" s="40">
        <f t="shared" si="53"/>
        <v>4.5</v>
      </c>
      <c r="N656" s="40">
        <f t="shared" ca="1" si="54"/>
        <v>34.5</v>
      </c>
      <c r="O656" s="26" t="s">
        <v>1808</v>
      </c>
      <c r="P656" s="26" t="s">
        <v>3402</v>
      </c>
      <c r="Q656" s="26" t="s">
        <v>282</v>
      </c>
      <c r="R656" s="28">
        <v>44018</v>
      </c>
      <c r="S656" s="27">
        <v>4064</v>
      </c>
      <c r="T656" s="29">
        <v>152</v>
      </c>
    </row>
    <row r="657" spans="1:20" x14ac:dyDescent="0.35">
      <c r="A657" s="30">
        <v>656</v>
      </c>
      <c r="B657" s="31" t="s">
        <v>3403</v>
      </c>
      <c r="C657" s="31" t="s">
        <v>3404</v>
      </c>
      <c r="D657" s="31" t="s">
        <v>3405</v>
      </c>
      <c r="E657" s="31" t="s">
        <v>48</v>
      </c>
      <c r="F657" s="31" t="s">
        <v>49</v>
      </c>
      <c r="G657" s="41">
        <v>4541</v>
      </c>
      <c r="H657" s="40">
        <f t="shared" si="50"/>
        <v>30</v>
      </c>
      <c r="I657" s="33">
        <v>43983</v>
      </c>
      <c r="J657" s="38">
        <f t="shared" ca="1" si="51"/>
        <v>34</v>
      </c>
      <c r="K657" s="38">
        <f t="shared" ca="1" si="52"/>
        <v>0</v>
      </c>
      <c r="L657" s="41">
        <v>28</v>
      </c>
      <c r="M657" s="40">
        <f t="shared" si="53"/>
        <v>14</v>
      </c>
      <c r="N657" s="40">
        <f t="shared" ca="1" si="54"/>
        <v>44</v>
      </c>
      <c r="O657" s="31" t="s">
        <v>3406</v>
      </c>
      <c r="P657" s="31" t="s">
        <v>3407</v>
      </c>
      <c r="Q657" s="31" t="s">
        <v>3408</v>
      </c>
      <c r="R657" s="33">
        <v>43580</v>
      </c>
      <c r="S657" s="32">
        <v>4560</v>
      </c>
      <c r="T657" s="34">
        <v>29</v>
      </c>
    </row>
    <row r="658" spans="1:20" x14ac:dyDescent="0.35">
      <c r="A658" s="25">
        <v>657</v>
      </c>
      <c r="B658" s="26" t="s">
        <v>3409</v>
      </c>
      <c r="C658" s="26" t="s">
        <v>3410</v>
      </c>
      <c r="D658" s="26" t="s">
        <v>3411</v>
      </c>
      <c r="E658" s="26" t="s">
        <v>62</v>
      </c>
      <c r="F658" s="26" t="s">
        <v>203</v>
      </c>
      <c r="G658" s="40">
        <v>2074</v>
      </c>
      <c r="H658" s="40">
        <f t="shared" si="50"/>
        <v>20</v>
      </c>
      <c r="I658" s="28">
        <v>44035</v>
      </c>
      <c r="J658" s="38">
        <f t="shared" ca="1" si="51"/>
        <v>32</v>
      </c>
      <c r="K658" s="38">
        <f t="shared" ca="1" si="52"/>
        <v>0</v>
      </c>
      <c r="L658" s="40">
        <v>1</v>
      </c>
      <c r="M658" s="40">
        <f t="shared" si="53"/>
        <v>0.5</v>
      </c>
      <c r="N658" s="40">
        <f t="shared" ca="1" si="54"/>
        <v>20.5</v>
      </c>
      <c r="O658" s="26" t="s">
        <v>3412</v>
      </c>
      <c r="P658" s="26" t="s">
        <v>4923</v>
      </c>
      <c r="Q658" s="26" t="s">
        <v>3413</v>
      </c>
      <c r="R658" s="28">
        <v>43648</v>
      </c>
      <c r="S658" s="27">
        <v>2751</v>
      </c>
      <c r="T658" s="29">
        <v>60</v>
      </c>
    </row>
    <row r="659" spans="1:20" x14ac:dyDescent="0.35">
      <c r="A659" s="30">
        <v>658</v>
      </c>
      <c r="B659" s="31" t="s">
        <v>3414</v>
      </c>
      <c r="C659" s="31" t="s">
        <v>3415</v>
      </c>
      <c r="D659" s="31" t="s">
        <v>3416</v>
      </c>
      <c r="E659" s="31" t="s">
        <v>62</v>
      </c>
      <c r="F659" s="31" t="s">
        <v>49</v>
      </c>
      <c r="G659" s="41">
        <v>915</v>
      </c>
      <c r="H659" s="40">
        <f t="shared" si="50"/>
        <v>10</v>
      </c>
      <c r="I659" s="33">
        <v>44036</v>
      </c>
      <c r="J659" s="38">
        <f t="shared" ca="1" si="51"/>
        <v>32</v>
      </c>
      <c r="K659" s="38">
        <f t="shared" ca="1" si="52"/>
        <v>0</v>
      </c>
      <c r="L659" s="41">
        <v>10</v>
      </c>
      <c r="M659" s="40">
        <f t="shared" si="53"/>
        <v>5</v>
      </c>
      <c r="N659" s="40">
        <f t="shared" ca="1" si="54"/>
        <v>15</v>
      </c>
      <c r="O659" s="31" t="s">
        <v>3417</v>
      </c>
      <c r="P659" s="31" t="s">
        <v>3418</v>
      </c>
      <c r="Q659" s="31" t="s">
        <v>3419</v>
      </c>
      <c r="R659" s="33">
        <v>44097</v>
      </c>
      <c r="S659" s="32">
        <v>4862</v>
      </c>
      <c r="T659" s="34">
        <v>15</v>
      </c>
    </row>
    <row r="660" spans="1:20" x14ac:dyDescent="0.35">
      <c r="A660" s="25">
        <v>659</v>
      </c>
      <c r="B660" s="26" t="s">
        <v>3420</v>
      </c>
      <c r="C660" s="26" t="s">
        <v>3421</v>
      </c>
      <c r="D660" s="26" t="s">
        <v>3422</v>
      </c>
      <c r="E660" s="26" t="s">
        <v>48</v>
      </c>
      <c r="F660" s="26" t="s">
        <v>49</v>
      </c>
      <c r="G660" s="40">
        <v>3095</v>
      </c>
      <c r="H660" s="40">
        <f t="shared" si="50"/>
        <v>30</v>
      </c>
      <c r="I660" s="28">
        <v>44295</v>
      </c>
      <c r="J660" s="38">
        <f t="shared" ca="1" si="51"/>
        <v>23</v>
      </c>
      <c r="K660" s="38">
        <f t="shared" ca="1" si="52"/>
        <v>1</v>
      </c>
      <c r="L660" s="40">
        <v>10</v>
      </c>
      <c r="M660" s="40">
        <f t="shared" si="53"/>
        <v>5</v>
      </c>
      <c r="N660" s="40">
        <f t="shared" ca="1" si="54"/>
        <v>36</v>
      </c>
      <c r="O660" s="26" t="s">
        <v>2107</v>
      </c>
      <c r="P660" s="26" t="s">
        <v>3423</v>
      </c>
      <c r="Q660" s="26" t="s">
        <v>3424</v>
      </c>
      <c r="R660" s="28">
        <v>44526</v>
      </c>
      <c r="S660" s="27">
        <v>4342</v>
      </c>
      <c r="T660" s="29">
        <v>185</v>
      </c>
    </row>
    <row r="661" spans="1:20" x14ac:dyDescent="0.35">
      <c r="A661" s="30">
        <v>660</v>
      </c>
      <c r="B661" s="31" t="s">
        <v>3425</v>
      </c>
      <c r="C661" s="31" t="s">
        <v>3426</v>
      </c>
      <c r="D661" s="31" t="s">
        <v>3427</v>
      </c>
      <c r="E661" s="31" t="s">
        <v>48</v>
      </c>
      <c r="F661" s="31" t="s">
        <v>49</v>
      </c>
      <c r="G661" s="41">
        <v>1011</v>
      </c>
      <c r="H661" s="40">
        <f t="shared" si="50"/>
        <v>20</v>
      </c>
      <c r="I661" s="33">
        <v>43788</v>
      </c>
      <c r="J661" s="38">
        <f t="shared" ca="1" si="51"/>
        <v>40</v>
      </c>
      <c r="K661" s="38">
        <f t="shared" ca="1" si="52"/>
        <v>0</v>
      </c>
      <c r="L661" s="41">
        <v>29</v>
      </c>
      <c r="M661" s="40">
        <f t="shared" si="53"/>
        <v>14.5</v>
      </c>
      <c r="N661" s="40">
        <f t="shared" ca="1" si="54"/>
        <v>34.5</v>
      </c>
      <c r="O661" s="31" t="s">
        <v>3428</v>
      </c>
      <c r="P661" s="31" t="s">
        <v>3429</v>
      </c>
      <c r="Q661" s="31" t="s">
        <v>3430</v>
      </c>
      <c r="R661" s="33">
        <v>44104</v>
      </c>
      <c r="S661" s="32">
        <v>1942</v>
      </c>
      <c r="T661" s="34">
        <v>5</v>
      </c>
    </row>
    <row r="662" spans="1:20" x14ac:dyDescent="0.35">
      <c r="A662" s="25">
        <v>661</v>
      </c>
      <c r="B662" s="26" t="s">
        <v>3431</v>
      </c>
      <c r="C662" s="26" t="s">
        <v>3432</v>
      </c>
      <c r="D662" s="26" t="s">
        <v>3433</v>
      </c>
      <c r="E662" s="26" t="s">
        <v>62</v>
      </c>
      <c r="F662" s="26" t="s">
        <v>49</v>
      </c>
      <c r="G662" s="40">
        <v>1606</v>
      </c>
      <c r="H662" s="40">
        <f t="shared" si="50"/>
        <v>20</v>
      </c>
      <c r="I662" s="28">
        <v>43403</v>
      </c>
      <c r="J662" s="38">
        <f t="shared" ca="1" si="51"/>
        <v>53</v>
      </c>
      <c r="K662" s="38">
        <f t="shared" ca="1" si="52"/>
        <v>0</v>
      </c>
      <c r="L662" s="40">
        <v>11</v>
      </c>
      <c r="M662" s="40">
        <f t="shared" si="53"/>
        <v>5.5</v>
      </c>
      <c r="N662" s="40">
        <f t="shared" ca="1" si="54"/>
        <v>25.5</v>
      </c>
      <c r="O662" s="26" t="s">
        <v>3434</v>
      </c>
      <c r="P662" s="26" t="s">
        <v>3435</v>
      </c>
      <c r="Q662" s="26" t="s">
        <v>2006</v>
      </c>
      <c r="R662" s="28">
        <v>43585</v>
      </c>
      <c r="S662" s="27">
        <v>3171</v>
      </c>
      <c r="T662" s="29">
        <v>177</v>
      </c>
    </row>
    <row r="663" spans="1:20" x14ac:dyDescent="0.35">
      <c r="A663" s="30">
        <v>662</v>
      </c>
      <c r="B663" s="31" t="s">
        <v>3436</v>
      </c>
      <c r="C663" s="31" t="s">
        <v>2361</v>
      </c>
      <c r="D663" s="31" t="s">
        <v>3437</v>
      </c>
      <c r="E663" s="31" t="s">
        <v>48</v>
      </c>
      <c r="F663" s="31" t="s">
        <v>49</v>
      </c>
      <c r="G663" s="41">
        <v>1675</v>
      </c>
      <c r="H663" s="40">
        <f t="shared" si="50"/>
        <v>20</v>
      </c>
      <c r="I663" s="33">
        <v>43640</v>
      </c>
      <c r="J663" s="38">
        <f t="shared" ca="1" si="51"/>
        <v>45</v>
      </c>
      <c r="K663" s="38">
        <f t="shared" ca="1" si="52"/>
        <v>0</v>
      </c>
      <c r="L663" s="41">
        <v>10</v>
      </c>
      <c r="M663" s="40">
        <f t="shared" si="53"/>
        <v>5</v>
      </c>
      <c r="N663" s="40">
        <f t="shared" ca="1" si="54"/>
        <v>25</v>
      </c>
      <c r="O663" s="31" t="s">
        <v>3438</v>
      </c>
      <c r="P663" s="31" t="s">
        <v>3439</v>
      </c>
      <c r="Q663" s="31" t="s">
        <v>1074</v>
      </c>
      <c r="R663" s="33">
        <v>44748</v>
      </c>
      <c r="S663" s="32">
        <v>2450</v>
      </c>
      <c r="T663" s="34">
        <v>205</v>
      </c>
    </row>
    <row r="664" spans="1:20" x14ac:dyDescent="0.35">
      <c r="A664" s="25">
        <v>663</v>
      </c>
      <c r="B664" s="26" t="s">
        <v>3440</v>
      </c>
      <c r="C664" s="26" t="s">
        <v>3441</v>
      </c>
      <c r="D664" s="26" t="s">
        <v>3442</v>
      </c>
      <c r="E664" s="26" t="s">
        <v>62</v>
      </c>
      <c r="F664" s="26" t="s">
        <v>63</v>
      </c>
      <c r="G664" s="40">
        <v>2108</v>
      </c>
      <c r="H664" s="40">
        <f t="shared" si="50"/>
        <v>20</v>
      </c>
      <c r="I664" s="28">
        <v>44915</v>
      </c>
      <c r="J664" s="38">
        <f t="shared" ca="1" si="51"/>
        <v>3</v>
      </c>
      <c r="K664" s="38">
        <f t="shared" ca="1" si="52"/>
        <v>20</v>
      </c>
      <c r="L664" s="40">
        <v>19</v>
      </c>
      <c r="M664" s="40">
        <f t="shared" si="53"/>
        <v>9.5</v>
      </c>
      <c r="N664" s="40">
        <f t="shared" ca="1" si="54"/>
        <v>49.5</v>
      </c>
      <c r="O664" s="26" t="s">
        <v>3443</v>
      </c>
      <c r="P664" s="26" t="s">
        <v>3444</v>
      </c>
      <c r="Q664" s="26" t="s">
        <v>3445</v>
      </c>
      <c r="R664" s="28">
        <v>43696</v>
      </c>
      <c r="S664" s="27">
        <v>246</v>
      </c>
      <c r="T664" s="29">
        <v>171</v>
      </c>
    </row>
    <row r="665" spans="1:20" x14ac:dyDescent="0.35">
      <c r="A665" s="30">
        <v>664</v>
      </c>
      <c r="B665" s="31" t="s">
        <v>3446</v>
      </c>
      <c r="C665" s="31" t="s">
        <v>3447</v>
      </c>
      <c r="D665" s="31" t="s">
        <v>3448</v>
      </c>
      <c r="E665" s="31" t="s">
        <v>48</v>
      </c>
      <c r="F665" s="31" t="s">
        <v>93</v>
      </c>
      <c r="G665" s="41">
        <v>1966</v>
      </c>
      <c r="H665" s="40">
        <f t="shared" si="50"/>
        <v>20</v>
      </c>
      <c r="I665" s="33">
        <v>43174</v>
      </c>
      <c r="J665" s="38">
        <f t="shared" ca="1" si="51"/>
        <v>60</v>
      </c>
      <c r="K665" s="38">
        <f t="shared" ca="1" si="52"/>
        <v>0</v>
      </c>
      <c r="L665" s="41">
        <v>12</v>
      </c>
      <c r="M665" s="40">
        <f t="shared" si="53"/>
        <v>6</v>
      </c>
      <c r="N665" s="40">
        <f t="shared" ca="1" si="54"/>
        <v>26</v>
      </c>
      <c r="O665" s="31" t="s">
        <v>3449</v>
      </c>
      <c r="P665" s="31" t="s">
        <v>3450</v>
      </c>
      <c r="Q665" s="31" t="s">
        <v>3451</v>
      </c>
      <c r="R665" s="33">
        <v>43894</v>
      </c>
      <c r="S665" s="32">
        <v>2959</v>
      </c>
      <c r="T665" s="34">
        <v>133</v>
      </c>
    </row>
    <row r="666" spans="1:20" x14ac:dyDescent="0.35">
      <c r="A666" s="25">
        <v>665</v>
      </c>
      <c r="B666" s="26" t="s">
        <v>3452</v>
      </c>
      <c r="C666" s="26" t="s">
        <v>3453</v>
      </c>
      <c r="D666" s="26" t="s">
        <v>3454</v>
      </c>
      <c r="E666" s="26" t="s">
        <v>48</v>
      </c>
      <c r="F666" s="26" t="s">
        <v>49</v>
      </c>
      <c r="G666" s="40">
        <v>3286</v>
      </c>
      <c r="H666" s="40">
        <f t="shared" si="50"/>
        <v>30</v>
      </c>
      <c r="I666" s="28">
        <v>43571</v>
      </c>
      <c r="J666" s="38">
        <f t="shared" ca="1" si="51"/>
        <v>47</v>
      </c>
      <c r="K666" s="38">
        <f t="shared" ca="1" si="52"/>
        <v>0</v>
      </c>
      <c r="L666" s="40">
        <v>4</v>
      </c>
      <c r="M666" s="40">
        <f t="shared" si="53"/>
        <v>2</v>
      </c>
      <c r="N666" s="40">
        <f t="shared" ca="1" si="54"/>
        <v>32</v>
      </c>
      <c r="O666" s="26" t="s">
        <v>3455</v>
      </c>
      <c r="P666" s="26" t="s">
        <v>3456</v>
      </c>
      <c r="Q666" s="26" t="s">
        <v>3457</v>
      </c>
      <c r="R666" s="28">
        <v>44114</v>
      </c>
      <c r="S666" s="27">
        <v>3311</v>
      </c>
      <c r="T666" s="29">
        <v>178</v>
      </c>
    </row>
    <row r="667" spans="1:20" x14ac:dyDescent="0.35">
      <c r="A667" s="30">
        <v>666</v>
      </c>
      <c r="B667" s="31" t="s">
        <v>3458</v>
      </c>
      <c r="C667" s="31" t="s">
        <v>3459</v>
      </c>
      <c r="D667" s="31" t="s">
        <v>3460</v>
      </c>
      <c r="E667" s="31" t="s">
        <v>62</v>
      </c>
      <c r="F667" s="31" t="s">
        <v>49</v>
      </c>
      <c r="G667" s="41">
        <v>4006</v>
      </c>
      <c r="H667" s="40">
        <f t="shared" si="50"/>
        <v>30</v>
      </c>
      <c r="I667" s="33">
        <v>43713</v>
      </c>
      <c r="J667" s="38">
        <f t="shared" ca="1" si="51"/>
        <v>42</v>
      </c>
      <c r="K667" s="38">
        <f t="shared" ca="1" si="52"/>
        <v>0</v>
      </c>
      <c r="L667" s="41">
        <v>14</v>
      </c>
      <c r="M667" s="40">
        <f t="shared" si="53"/>
        <v>7</v>
      </c>
      <c r="N667" s="40">
        <f t="shared" ca="1" si="54"/>
        <v>37</v>
      </c>
      <c r="O667" s="31" t="s">
        <v>3461</v>
      </c>
      <c r="P667" s="31" t="s">
        <v>3462</v>
      </c>
      <c r="Q667" s="31" t="s">
        <v>379</v>
      </c>
      <c r="R667" s="33">
        <v>44794</v>
      </c>
      <c r="S667" s="32">
        <v>1444</v>
      </c>
      <c r="T667" s="34">
        <v>24</v>
      </c>
    </row>
    <row r="668" spans="1:20" x14ac:dyDescent="0.35">
      <c r="A668" s="25">
        <v>667</v>
      </c>
      <c r="B668" s="26" t="s">
        <v>3463</v>
      </c>
      <c r="C668" s="26" t="s">
        <v>3464</v>
      </c>
      <c r="D668" s="26" t="s">
        <v>3465</v>
      </c>
      <c r="E668" s="26" t="s">
        <v>62</v>
      </c>
      <c r="F668" s="26" t="s">
        <v>49</v>
      </c>
      <c r="G668" s="40">
        <v>3598</v>
      </c>
      <c r="H668" s="40">
        <f t="shared" si="50"/>
        <v>30</v>
      </c>
      <c r="I668" s="28">
        <v>43868</v>
      </c>
      <c r="J668" s="38">
        <f t="shared" ca="1" si="51"/>
        <v>37</v>
      </c>
      <c r="K668" s="38">
        <f t="shared" ca="1" si="52"/>
        <v>0</v>
      </c>
      <c r="L668" s="40">
        <v>7</v>
      </c>
      <c r="M668" s="40">
        <f t="shared" si="53"/>
        <v>3.5</v>
      </c>
      <c r="N668" s="40">
        <f t="shared" ca="1" si="54"/>
        <v>33.5</v>
      </c>
      <c r="O668" s="26" t="s">
        <v>1313</v>
      </c>
      <c r="P668" s="26" t="s">
        <v>3466</v>
      </c>
      <c r="Q668" s="26" t="s">
        <v>328</v>
      </c>
      <c r="R668" s="28">
        <v>43698</v>
      </c>
      <c r="S668" s="27">
        <v>2951</v>
      </c>
      <c r="T668" s="29">
        <v>124</v>
      </c>
    </row>
    <row r="669" spans="1:20" x14ac:dyDescent="0.35">
      <c r="A669" s="30">
        <v>668</v>
      </c>
      <c r="B669" s="31" t="s">
        <v>3467</v>
      </c>
      <c r="C669" s="31" t="s">
        <v>3468</v>
      </c>
      <c r="D669" s="31" t="s">
        <v>3469</v>
      </c>
      <c r="E669" s="31" t="s">
        <v>62</v>
      </c>
      <c r="F669" s="31" t="s">
        <v>49</v>
      </c>
      <c r="G669" s="41">
        <v>497</v>
      </c>
      <c r="H669" s="40">
        <f t="shared" si="50"/>
        <v>5</v>
      </c>
      <c r="I669" s="33">
        <v>44038</v>
      </c>
      <c r="J669" s="38">
        <f t="shared" ca="1" si="51"/>
        <v>32</v>
      </c>
      <c r="K669" s="38">
        <f t="shared" ca="1" si="52"/>
        <v>0</v>
      </c>
      <c r="L669" s="41">
        <v>13</v>
      </c>
      <c r="M669" s="40">
        <f t="shared" si="53"/>
        <v>6.5</v>
      </c>
      <c r="N669" s="40">
        <f t="shared" ca="1" si="54"/>
        <v>11.5</v>
      </c>
      <c r="O669" s="31" t="s">
        <v>106</v>
      </c>
      <c r="P669" s="31" t="s">
        <v>481</v>
      </c>
      <c r="Q669" s="31" t="s">
        <v>482</v>
      </c>
      <c r="R669" s="33">
        <v>43170</v>
      </c>
      <c r="S669" s="32">
        <v>4363</v>
      </c>
      <c r="T669" s="34">
        <v>165</v>
      </c>
    </row>
    <row r="670" spans="1:20" x14ac:dyDescent="0.35">
      <c r="A670" s="25">
        <v>669</v>
      </c>
      <c r="B670" s="26" t="s">
        <v>73</v>
      </c>
      <c r="C670" s="26" t="s">
        <v>3470</v>
      </c>
      <c r="D670" s="26" t="s">
        <v>3471</v>
      </c>
      <c r="E670" s="26" t="s">
        <v>48</v>
      </c>
      <c r="F670" s="26" t="s">
        <v>49</v>
      </c>
      <c r="G670" s="40">
        <v>3568</v>
      </c>
      <c r="H670" s="40">
        <f t="shared" si="50"/>
        <v>30</v>
      </c>
      <c r="I670" s="28"/>
      <c r="J670" s="38">
        <f t="shared" ca="1" si="51"/>
        <v>1479</v>
      </c>
      <c r="K670" s="38">
        <f t="shared" ca="1" si="52"/>
        <v>0</v>
      </c>
      <c r="L670" s="40">
        <v>29</v>
      </c>
      <c r="M670" s="40">
        <f t="shared" si="53"/>
        <v>14.5</v>
      </c>
      <c r="N670" s="40">
        <f t="shared" ca="1" si="54"/>
        <v>44.5</v>
      </c>
      <c r="O670" s="26" t="s">
        <v>3472</v>
      </c>
      <c r="P670" s="26" t="s">
        <v>3473</v>
      </c>
      <c r="Q670" s="26" t="s">
        <v>2109</v>
      </c>
      <c r="R670" s="28">
        <v>43466</v>
      </c>
      <c r="S670" s="27">
        <v>342</v>
      </c>
      <c r="T670" s="29">
        <v>150</v>
      </c>
    </row>
    <row r="671" spans="1:20" x14ac:dyDescent="0.35">
      <c r="A671" s="30">
        <v>670</v>
      </c>
      <c r="B671" s="31" t="s">
        <v>3474</v>
      </c>
      <c r="C671" s="31" t="s">
        <v>3475</v>
      </c>
      <c r="D671" s="31" t="s">
        <v>3476</v>
      </c>
      <c r="E671" s="31" t="s">
        <v>62</v>
      </c>
      <c r="F671" s="31" t="s">
        <v>49</v>
      </c>
      <c r="G671" s="41">
        <v>669</v>
      </c>
      <c r="H671" s="40">
        <f t="shared" si="50"/>
        <v>10</v>
      </c>
      <c r="I671" s="33">
        <v>44659</v>
      </c>
      <c r="J671" s="38">
        <f t="shared" ca="1" si="51"/>
        <v>11</v>
      </c>
      <c r="K671" s="38">
        <f t="shared" ca="1" si="52"/>
        <v>5</v>
      </c>
      <c r="L671" s="41">
        <v>13</v>
      </c>
      <c r="M671" s="40">
        <f t="shared" si="53"/>
        <v>6.5</v>
      </c>
      <c r="N671" s="40">
        <f t="shared" ca="1" si="54"/>
        <v>21.5</v>
      </c>
      <c r="O671" s="31" t="s">
        <v>3477</v>
      </c>
      <c r="P671" s="31" t="s">
        <v>3478</v>
      </c>
      <c r="Q671" s="31" t="s">
        <v>3479</v>
      </c>
      <c r="R671" s="33">
        <v>44864</v>
      </c>
      <c r="S671" s="32">
        <v>241</v>
      </c>
      <c r="T671" s="34">
        <v>125</v>
      </c>
    </row>
    <row r="672" spans="1:20" x14ac:dyDescent="0.35">
      <c r="A672" s="25">
        <v>671</v>
      </c>
      <c r="B672" s="26" t="s">
        <v>3480</v>
      </c>
      <c r="C672" s="26" t="s">
        <v>3481</v>
      </c>
      <c r="D672" s="26" t="s">
        <v>3482</v>
      </c>
      <c r="E672" s="26" t="s">
        <v>62</v>
      </c>
      <c r="F672" s="26" t="s">
        <v>49</v>
      </c>
      <c r="G672" s="40">
        <v>4534</v>
      </c>
      <c r="H672" s="40">
        <f t="shared" si="50"/>
        <v>30</v>
      </c>
      <c r="I672" s="28">
        <v>44552</v>
      </c>
      <c r="J672" s="38">
        <f t="shared" ca="1" si="51"/>
        <v>15</v>
      </c>
      <c r="K672" s="38">
        <f t="shared" ca="1" si="52"/>
        <v>1</v>
      </c>
      <c r="L672" s="40">
        <v>28</v>
      </c>
      <c r="M672" s="40">
        <f t="shared" si="53"/>
        <v>14</v>
      </c>
      <c r="N672" s="40">
        <f t="shared" ca="1" si="54"/>
        <v>45</v>
      </c>
      <c r="O672" s="26" t="s">
        <v>3483</v>
      </c>
      <c r="P672" s="26" t="s">
        <v>3353</v>
      </c>
      <c r="Q672" s="26" t="s">
        <v>3354</v>
      </c>
      <c r="R672" s="28">
        <v>44596</v>
      </c>
      <c r="S672" s="27">
        <v>2203</v>
      </c>
      <c r="T672" s="29">
        <v>0</v>
      </c>
    </row>
    <row r="673" spans="1:20" x14ac:dyDescent="0.35">
      <c r="A673" s="30">
        <v>672</v>
      </c>
      <c r="B673" s="31" t="s">
        <v>3484</v>
      </c>
      <c r="C673" s="31" t="s">
        <v>3485</v>
      </c>
      <c r="D673" s="31" t="s">
        <v>3486</v>
      </c>
      <c r="E673" s="31" t="s">
        <v>62</v>
      </c>
      <c r="F673" s="31" t="s">
        <v>49</v>
      </c>
      <c r="G673" s="41">
        <v>3403</v>
      </c>
      <c r="H673" s="40">
        <f t="shared" si="50"/>
        <v>30</v>
      </c>
      <c r="I673" s="33">
        <v>44831</v>
      </c>
      <c r="J673" s="38">
        <f t="shared" ca="1" si="51"/>
        <v>6</v>
      </c>
      <c r="K673" s="38">
        <f t="shared" ca="1" si="52"/>
        <v>10</v>
      </c>
      <c r="L673" s="41">
        <v>3</v>
      </c>
      <c r="M673" s="40">
        <f t="shared" si="53"/>
        <v>1.5</v>
      </c>
      <c r="N673" s="40">
        <f t="shared" ca="1" si="54"/>
        <v>41.5</v>
      </c>
      <c r="O673" s="31" t="s">
        <v>707</v>
      </c>
      <c r="P673" s="31" t="s">
        <v>3487</v>
      </c>
      <c r="Q673" s="31" t="s">
        <v>2248</v>
      </c>
      <c r="R673" s="33">
        <v>44220</v>
      </c>
      <c r="S673" s="32">
        <v>700</v>
      </c>
      <c r="T673" s="34">
        <v>203</v>
      </c>
    </row>
    <row r="674" spans="1:20" x14ac:dyDescent="0.35">
      <c r="A674" s="25">
        <v>673</v>
      </c>
      <c r="B674" s="26" t="s">
        <v>3488</v>
      </c>
      <c r="C674" s="26" t="s">
        <v>3489</v>
      </c>
      <c r="D674" s="26" t="s">
        <v>3490</v>
      </c>
      <c r="E674" s="26" t="s">
        <v>62</v>
      </c>
      <c r="F674" s="26" t="s">
        <v>49</v>
      </c>
      <c r="G674" s="40">
        <v>2134</v>
      </c>
      <c r="H674" s="40">
        <f t="shared" si="50"/>
        <v>20</v>
      </c>
      <c r="I674" s="28">
        <v>44696</v>
      </c>
      <c r="J674" s="38">
        <f t="shared" ca="1" si="51"/>
        <v>10</v>
      </c>
      <c r="K674" s="38">
        <f t="shared" ca="1" si="52"/>
        <v>5</v>
      </c>
      <c r="L674" s="40">
        <v>7</v>
      </c>
      <c r="M674" s="40">
        <f t="shared" si="53"/>
        <v>3.5</v>
      </c>
      <c r="N674" s="40">
        <f t="shared" ca="1" si="54"/>
        <v>28.5</v>
      </c>
      <c r="O674" s="26" t="s">
        <v>3491</v>
      </c>
      <c r="P674" s="26" t="s">
        <v>3394</v>
      </c>
      <c r="Q674" s="26" t="s">
        <v>3395</v>
      </c>
      <c r="R674" s="28">
        <v>44676</v>
      </c>
      <c r="S674" s="27">
        <v>4730</v>
      </c>
      <c r="T674" s="29">
        <v>151</v>
      </c>
    </row>
    <row r="675" spans="1:20" x14ac:dyDescent="0.35">
      <c r="A675" s="30">
        <v>674</v>
      </c>
      <c r="B675" s="31" t="s">
        <v>3492</v>
      </c>
      <c r="C675" s="31" t="s">
        <v>3493</v>
      </c>
      <c r="D675" s="31" t="s">
        <v>3494</v>
      </c>
      <c r="E675" s="31" t="s">
        <v>48</v>
      </c>
      <c r="F675" s="31" t="s">
        <v>49</v>
      </c>
      <c r="G675" s="41">
        <v>3381</v>
      </c>
      <c r="H675" s="40">
        <f t="shared" si="50"/>
        <v>30</v>
      </c>
      <c r="I675" s="33">
        <v>44617</v>
      </c>
      <c r="J675" s="38">
        <f t="shared" ca="1" si="51"/>
        <v>13</v>
      </c>
      <c r="K675" s="38">
        <f t="shared" ca="1" si="52"/>
        <v>1</v>
      </c>
      <c r="L675" s="41">
        <v>17</v>
      </c>
      <c r="M675" s="40">
        <f t="shared" si="53"/>
        <v>8.5</v>
      </c>
      <c r="N675" s="40">
        <f t="shared" ca="1" si="54"/>
        <v>39.5</v>
      </c>
      <c r="O675" s="31" t="s">
        <v>3495</v>
      </c>
      <c r="P675" s="31" t="s">
        <v>3496</v>
      </c>
      <c r="Q675" s="31" t="s">
        <v>1037</v>
      </c>
      <c r="R675" s="33">
        <v>43721</v>
      </c>
      <c r="S675" s="32">
        <v>440</v>
      </c>
      <c r="T675" s="34">
        <v>89</v>
      </c>
    </row>
    <row r="676" spans="1:20" x14ac:dyDescent="0.35">
      <c r="A676" s="25">
        <v>675</v>
      </c>
      <c r="B676" s="26" t="s">
        <v>3497</v>
      </c>
      <c r="C676" s="26" t="s">
        <v>3498</v>
      </c>
      <c r="D676" s="26" t="s">
        <v>3499</v>
      </c>
      <c r="E676" s="26" t="s">
        <v>62</v>
      </c>
      <c r="F676" s="26" t="s">
        <v>125</v>
      </c>
      <c r="G676" s="40">
        <v>3359</v>
      </c>
      <c r="H676" s="40">
        <f t="shared" si="50"/>
        <v>30</v>
      </c>
      <c r="I676" s="28">
        <v>44124</v>
      </c>
      <c r="J676" s="38">
        <f t="shared" ca="1" si="51"/>
        <v>29</v>
      </c>
      <c r="K676" s="38">
        <f t="shared" ca="1" si="52"/>
        <v>0</v>
      </c>
      <c r="L676" s="40">
        <v>25</v>
      </c>
      <c r="M676" s="40">
        <f t="shared" si="53"/>
        <v>12.5</v>
      </c>
      <c r="N676" s="40">
        <f t="shared" ca="1" si="54"/>
        <v>42.5</v>
      </c>
      <c r="O676" s="26" t="s">
        <v>442</v>
      </c>
      <c r="P676" s="26" t="s">
        <v>3500</v>
      </c>
      <c r="Q676" s="26" t="s">
        <v>3501</v>
      </c>
      <c r="R676" s="28">
        <v>44731</v>
      </c>
      <c r="S676" s="27">
        <v>862</v>
      </c>
      <c r="T676" s="29">
        <v>37</v>
      </c>
    </row>
    <row r="677" spans="1:20" x14ac:dyDescent="0.35">
      <c r="A677" s="30">
        <v>676</v>
      </c>
      <c r="B677" s="31" t="s">
        <v>3502</v>
      </c>
      <c r="C677" s="31" t="s">
        <v>3503</v>
      </c>
      <c r="D677" s="31" t="s">
        <v>3504</v>
      </c>
      <c r="E677" s="31" t="s">
        <v>48</v>
      </c>
      <c r="F677" s="31" t="s">
        <v>203</v>
      </c>
      <c r="G677" s="41">
        <v>289</v>
      </c>
      <c r="H677" s="40">
        <f t="shared" si="50"/>
        <v>5</v>
      </c>
      <c r="I677" s="33">
        <v>44862</v>
      </c>
      <c r="J677" s="38">
        <f t="shared" ca="1" si="51"/>
        <v>5</v>
      </c>
      <c r="K677" s="38">
        <f t="shared" ca="1" si="52"/>
        <v>10</v>
      </c>
      <c r="L677" s="41">
        <v>20</v>
      </c>
      <c r="M677" s="40">
        <f t="shared" si="53"/>
        <v>10</v>
      </c>
      <c r="N677" s="40">
        <f t="shared" ca="1" si="54"/>
        <v>25</v>
      </c>
      <c r="O677" s="31" t="s">
        <v>3505</v>
      </c>
      <c r="P677" s="31" t="s">
        <v>1532</v>
      </c>
      <c r="Q677" s="31" t="s">
        <v>1513</v>
      </c>
      <c r="R677" s="33">
        <v>43208</v>
      </c>
      <c r="S677" s="32">
        <v>2948</v>
      </c>
      <c r="T677" s="34">
        <v>115</v>
      </c>
    </row>
    <row r="678" spans="1:20" x14ac:dyDescent="0.35">
      <c r="A678" s="25">
        <v>677</v>
      </c>
      <c r="B678" s="26" t="s">
        <v>3506</v>
      </c>
      <c r="C678" s="26" t="s">
        <v>3507</v>
      </c>
      <c r="D678" s="26" t="s">
        <v>3508</v>
      </c>
      <c r="E678" s="26" t="s">
        <v>62</v>
      </c>
      <c r="F678" s="26" t="s">
        <v>49</v>
      </c>
      <c r="G678" s="40">
        <v>1369</v>
      </c>
      <c r="H678" s="40">
        <f t="shared" si="50"/>
        <v>20</v>
      </c>
      <c r="I678" s="28">
        <v>43480</v>
      </c>
      <c r="J678" s="38">
        <f t="shared" ca="1" si="51"/>
        <v>50</v>
      </c>
      <c r="K678" s="38">
        <f t="shared" ca="1" si="52"/>
        <v>0</v>
      </c>
      <c r="L678" s="40">
        <v>13</v>
      </c>
      <c r="M678" s="40">
        <f t="shared" si="53"/>
        <v>6.5</v>
      </c>
      <c r="N678" s="40">
        <f t="shared" ca="1" si="54"/>
        <v>26.5</v>
      </c>
      <c r="O678" s="26" t="s">
        <v>2643</v>
      </c>
      <c r="P678" s="26" t="s">
        <v>866</v>
      </c>
      <c r="Q678" s="26" t="s">
        <v>867</v>
      </c>
      <c r="R678" s="28">
        <v>44436</v>
      </c>
      <c r="S678" s="27">
        <v>3919</v>
      </c>
      <c r="T678" s="29">
        <v>47</v>
      </c>
    </row>
    <row r="679" spans="1:20" x14ac:dyDescent="0.35">
      <c r="A679" s="30">
        <v>678</v>
      </c>
      <c r="B679" s="31" t="s">
        <v>3509</v>
      </c>
      <c r="C679" s="31" t="s">
        <v>3510</v>
      </c>
      <c r="D679" s="31" t="s">
        <v>3511</v>
      </c>
      <c r="E679" s="31" t="s">
        <v>48</v>
      </c>
      <c r="F679" s="31" t="s">
        <v>203</v>
      </c>
      <c r="G679" s="41">
        <v>2882</v>
      </c>
      <c r="H679" s="40">
        <f t="shared" si="50"/>
        <v>20</v>
      </c>
      <c r="I679" s="33">
        <v>44708</v>
      </c>
      <c r="J679" s="38">
        <f t="shared" ca="1" si="51"/>
        <v>10</v>
      </c>
      <c r="K679" s="38">
        <f t="shared" ca="1" si="52"/>
        <v>5</v>
      </c>
      <c r="L679" s="41">
        <v>2</v>
      </c>
      <c r="M679" s="40">
        <f t="shared" si="53"/>
        <v>1</v>
      </c>
      <c r="N679" s="40">
        <f t="shared" ca="1" si="54"/>
        <v>26</v>
      </c>
      <c r="O679" s="31" t="s">
        <v>3512</v>
      </c>
      <c r="P679" s="31" t="s">
        <v>3513</v>
      </c>
      <c r="Q679" s="31" t="s">
        <v>1566</v>
      </c>
      <c r="R679" s="33">
        <v>44181</v>
      </c>
      <c r="S679" s="32">
        <v>4536</v>
      </c>
      <c r="T679" s="34">
        <v>189</v>
      </c>
    </row>
    <row r="680" spans="1:20" x14ac:dyDescent="0.35">
      <c r="A680" s="25">
        <v>679</v>
      </c>
      <c r="B680" s="26" t="s">
        <v>3514</v>
      </c>
      <c r="C680" s="26" t="s">
        <v>3515</v>
      </c>
      <c r="D680" s="26" t="s">
        <v>3516</v>
      </c>
      <c r="E680" s="26" t="s">
        <v>48</v>
      </c>
      <c r="F680" s="26" t="s">
        <v>49</v>
      </c>
      <c r="G680" s="40">
        <v>458</v>
      </c>
      <c r="H680" s="40">
        <f t="shared" si="50"/>
        <v>5</v>
      </c>
      <c r="I680" s="28">
        <v>44652</v>
      </c>
      <c r="J680" s="38">
        <f t="shared" ca="1" si="51"/>
        <v>12</v>
      </c>
      <c r="K680" s="38">
        <f t="shared" ca="1" si="52"/>
        <v>5</v>
      </c>
      <c r="L680" s="40">
        <v>20</v>
      </c>
      <c r="M680" s="40">
        <f t="shared" si="53"/>
        <v>10</v>
      </c>
      <c r="N680" s="40">
        <f t="shared" ca="1" si="54"/>
        <v>20</v>
      </c>
      <c r="O680" s="26" t="s">
        <v>3517</v>
      </c>
      <c r="P680" s="26" t="s">
        <v>3518</v>
      </c>
      <c r="Q680" s="26" t="s">
        <v>3519</v>
      </c>
      <c r="R680" s="28">
        <v>44841</v>
      </c>
      <c r="S680" s="27">
        <v>4148</v>
      </c>
      <c r="T680" s="29">
        <v>120</v>
      </c>
    </row>
    <row r="681" spans="1:20" x14ac:dyDescent="0.35">
      <c r="A681" s="30">
        <v>680</v>
      </c>
      <c r="B681" s="31" t="s">
        <v>3520</v>
      </c>
      <c r="C681" s="31" t="s">
        <v>3521</v>
      </c>
      <c r="D681" s="31" t="s">
        <v>3522</v>
      </c>
      <c r="E681" s="31" t="s">
        <v>62</v>
      </c>
      <c r="F681" s="31" t="s">
        <v>49</v>
      </c>
      <c r="G681" s="41">
        <v>2987</v>
      </c>
      <c r="H681" s="40">
        <f t="shared" si="50"/>
        <v>20</v>
      </c>
      <c r="I681" s="33">
        <v>43714</v>
      </c>
      <c r="J681" s="38">
        <f t="shared" ca="1" si="51"/>
        <v>42</v>
      </c>
      <c r="K681" s="38">
        <f t="shared" ca="1" si="52"/>
        <v>0</v>
      </c>
      <c r="L681" s="41">
        <v>26</v>
      </c>
      <c r="M681" s="40">
        <f t="shared" si="53"/>
        <v>13</v>
      </c>
      <c r="N681" s="40">
        <f t="shared" ca="1" si="54"/>
        <v>33</v>
      </c>
      <c r="O681" s="31" t="s">
        <v>1170</v>
      </c>
      <c r="P681" s="31" t="s">
        <v>3523</v>
      </c>
      <c r="Q681" s="31" t="s">
        <v>3524</v>
      </c>
      <c r="R681" s="33">
        <v>44800</v>
      </c>
      <c r="S681" s="32">
        <v>1935</v>
      </c>
      <c r="T681" s="34">
        <v>112</v>
      </c>
    </row>
    <row r="682" spans="1:20" x14ac:dyDescent="0.35">
      <c r="A682" s="25">
        <v>681</v>
      </c>
      <c r="B682" s="26" t="s">
        <v>3525</v>
      </c>
      <c r="C682" s="26" t="s">
        <v>3526</v>
      </c>
      <c r="D682" s="26" t="s">
        <v>3527</v>
      </c>
      <c r="E682" s="26" t="s">
        <v>48</v>
      </c>
      <c r="F682" s="26" t="s">
        <v>49</v>
      </c>
      <c r="G682" s="40">
        <v>1358</v>
      </c>
      <c r="H682" s="40">
        <f t="shared" si="50"/>
        <v>20</v>
      </c>
      <c r="I682" s="28">
        <v>44150</v>
      </c>
      <c r="J682" s="38">
        <f t="shared" ca="1" si="51"/>
        <v>28</v>
      </c>
      <c r="K682" s="38">
        <f t="shared" ca="1" si="52"/>
        <v>0</v>
      </c>
      <c r="L682" s="40">
        <v>1</v>
      </c>
      <c r="M682" s="40">
        <f t="shared" si="53"/>
        <v>0.5</v>
      </c>
      <c r="N682" s="40">
        <f t="shared" ca="1" si="54"/>
        <v>20.5</v>
      </c>
      <c r="O682" s="26" t="s">
        <v>610</v>
      </c>
      <c r="P682" s="26" t="s">
        <v>3528</v>
      </c>
      <c r="Q682" s="26" t="s">
        <v>3529</v>
      </c>
      <c r="R682" s="28">
        <v>43567</v>
      </c>
      <c r="S682" s="27">
        <v>1529</v>
      </c>
      <c r="T682" s="29">
        <v>95</v>
      </c>
    </row>
    <row r="683" spans="1:20" x14ac:dyDescent="0.35">
      <c r="A683" s="30">
        <v>682</v>
      </c>
      <c r="B683" s="31" t="s">
        <v>3530</v>
      </c>
      <c r="C683" s="31" t="s">
        <v>3531</v>
      </c>
      <c r="D683" s="31" t="s">
        <v>3532</v>
      </c>
      <c r="E683" s="31" t="s">
        <v>62</v>
      </c>
      <c r="F683" s="31" t="s">
        <v>49</v>
      </c>
      <c r="G683" s="41">
        <v>3336</v>
      </c>
      <c r="H683" s="40">
        <f t="shared" si="50"/>
        <v>30</v>
      </c>
      <c r="I683" s="33">
        <v>43673</v>
      </c>
      <c r="J683" s="38">
        <f t="shared" ca="1" si="51"/>
        <v>44</v>
      </c>
      <c r="K683" s="38">
        <f t="shared" ca="1" si="52"/>
        <v>0</v>
      </c>
      <c r="L683" s="41">
        <v>6</v>
      </c>
      <c r="M683" s="40">
        <f t="shared" si="53"/>
        <v>3</v>
      </c>
      <c r="N683" s="40">
        <f t="shared" ca="1" si="54"/>
        <v>33</v>
      </c>
      <c r="O683" s="31" t="s">
        <v>3533</v>
      </c>
      <c r="P683" s="31" t="s">
        <v>3534</v>
      </c>
      <c r="Q683" s="31" t="s">
        <v>3535</v>
      </c>
      <c r="R683" s="33">
        <v>43322</v>
      </c>
      <c r="S683" s="32">
        <v>3444</v>
      </c>
      <c r="T683" s="34">
        <v>114</v>
      </c>
    </row>
    <row r="684" spans="1:20" x14ac:dyDescent="0.35">
      <c r="A684" s="25">
        <v>683</v>
      </c>
      <c r="B684" s="26" t="s">
        <v>3536</v>
      </c>
      <c r="C684" s="26" t="s">
        <v>3537</v>
      </c>
      <c r="D684" s="26" t="s">
        <v>3538</v>
      </c>
      <c r="E684" s="26" t="s">
        <v>62</v>
      </c>
      <c r="F684" s="26" t="s">
        <v>49</v>
      </c>
      <c r="G684" s="40">
        <v>3180</v>
      </c>
      <c r="H684" s="40">
        <f t="shared" si="50"/>
        <v>30</v>
      </c>
      <c r="I684" s="28">
        <v>44254</v>
      </c>
      <c r="J684" s="38">
        <f t="shared" ca="1" si="51"/>
        <v>25</v>
      </c>
      <c r="K684" s="38">
        <f t="shared" ca="1" si="52"/>
        <v>0</v>
      </c>
      <c r="L684" s="40">
        <v>7</v>
      </c>
      <c r="M684" s="40">
        <f t="shared" si="53"/>
        <v>3.5</v>
      </c>
      <c r="N684" s="40">
        <f t="shared" ca="1" si="54"/>
        <v>33.5</v>
      </c>
      <c r="O684" s="26" t="s">
        <v>3539</v>
      </c>
      <c r="P684" s="26" t="s">
        <v>1293</v>
      </c>
      <c r="Q684" s="26" t="s">
        <v>1294</v>
      </c>
      <c r="R684" s="28">
        <v>44458</v>
      </c>
      <c r="S684" s="27">
        <v>3788</v>
      </c>
      <c r="T684" s="29">
        <v>64</v>
      </c>
    </row>
    <row r="685" spans="1:20" x14ac:dyDescent="0.35">
      <c r="A685" s="30">
        <v>684</v>
      </c>
      <c r="B685" s="31" t="s">
        <v>3540</v>
      </c>
      <c r="C685" s="31" t="s">
        <v>3541</v>
      </c>
      <c r="D685" s="31" t="s">
        <v>3542</v>
      </c>
      <c r="E685" s="31" t="s">
        <v>62</v>
      </c>
      <c r="F685" s="31" t="s">
        <v>203</v>
      </c>
      <c r="G685" s="41">
        <v>4741</v>
      </c>
      <c r="H685" s="40">
        <f t="shared" si="50"/>
        <v>30</v>
      </c>
      <c r="I685" s="33">
        <v>43475</v>
      </c>
      <c r="J685" s="38">
        <f t="shared" ca="1" si="51"/>
        <v>50</v>
      </c>
      <c r="K685" s="38">
        <f t="shared" ca="1" si="52"/>
        <v>0</v>
      </c>
      <c r="L685" s="41">
        <v>1</v>
      </c>
      <c r="M685" s="40">
        <f t="shared" si="53"/>
        <v>0.5</v>
      </c>
      <c r="N685" s="40">
        <f t="shared" ca="1" si="54"/>
        <v>30.5</v>
      </c>
      <c r="O685" s="31" t="s">
        <v>3543</v>
      </c>
      <c r="P685" s="31" t="s">
        <v>889</v>
      </c>
      <c r="Q685" s="31" t="s">
        <v>890</v>
      </c>
      <c r="R685" s="33">
        <v>44923</v>
      </c>
      <c r="S685" s="32">
        <v>2051</v>
      </c>
      <c r="T685" s="34">
        <v>208</v>
      </c>
    </row>
    <row r="686" spans="1:20" x14ac:dyDescent="0.35">
      <c r="A686" s="25">
        <v>685</v>
      </c>
      <c r="B686" s="26" t="s">
        <v>3544</v>
      </c>
      <c r="C686" s="26" t="s">
        <v>3545</v>
      </c>
      <c r="D686" s="26" t="s">
        <v>3546</v>
      </c>
      <c r="E686" s="26" t="s">
        <v>62</v>
      </c>
      <c r="F686" s="26" t="s">
        <v>125</v>
      </c>
      <c r="G686" s="40">
        <v>350</v>
      </c>
      <c r="H686" s="40">
        <f t="shared" si="50"/>
        <v>5</v>
      </c>
      <c r="I686" s="28">
        <v>43113</v>
      </c>
      <c r="J686" s="38">
        <f t="shared" ca="1" si="51"/>
        <v>62</v>
      </c>
      <c r="K686" s="38">
        <f t="shared" ca="1" si="52"/>
        <v>0</v>
      </c>
      <c r="L686" s="40">
        <v>2</v>
      </c>
      <c r="M686" s="40">
        <f t="shared" si="53"/>
        <v>1</v>
      </c>
      <c r="N686" s="40">
        <f t="shared" ca="1" si="54"/>
        <v>6</v>
      </c>
      <c r="O686" s="26" t="s">
        <v>3547</v>
      </c>
      <c r="P686" s="26" t="s">
        <v>3548</v>
      </c>
      <c r="Q686" s="26" t="s">
        <v>3549</v>
      </c>
      <c r="R686" s="28">
        <v>43424</v>
      </c>
      <c r="S686" s="27">
        <v>984</v>
      </c>
      <c r="T686" s="29">
        <v>6</v>
      </c>
    </row>
    <row r="687" spans="1:20" x14ac:dyDescent="0.35">
      <c r="A687" s="30">
        <v>686</v>
      </c>
      <c r="B687" s="31" t="s">
        <v>3550</v>
      </c>
      <c r="C687" s="31" t="s">
        <v>3551</v>
      </c>
      <c r="D687" s="31" t="s">
        <v>3552</v>
      </c>
      <c r="E687" s="31" t="s">
        <v>48</v>
      </c>
      <c r="F687" s="31" t="s">
        <v>49</v>
      </c>
      <c r="G687" s="41">
        <v>847</v>
      </c>
      <c r="H687" s="40">
        <f t="shared" si="50"/>
        <v>10</v>
      </c>
      <c r="I687" s="33">
        <v>43870</v>
      </c>
      <c r="J687" s="38">
        <f t="shared" ca="1" si="51"/>
        <v>37</v>
      </c>
      <c r="K687" s="38">
        <f t="shared" ca="1" si="52"/>
        <v>0</v>
      </c>
      <c r="L687" s="41">
        <v>16</v>
      </c>
      <c r="M687" s="40">
        <f t="shared" si="53"/>
        <v>8</v>
      </c>
      <c r="N687" s="40">
        <f t="shared" ca="1" si="54"/>
        <v>18</v>
      </c>
      <c r="O687" s="31" t="s">
        <v>888</v>
      </c>
      <c r="P687" s="31" t="s">
        <v>3553</v>
      </c>
      <c r="Q687" s="31" t="s">
        <v>1733</v>
      </c>
      <c r="R687" s="33">
        <v>44541</v>
      </c>
      <c r="S687" s="32">
        <v>2275</v>
      </c>
      <c r="T687" s="34">
        <v>248</v>
      </c>
    </row>
    <row r="688" spans="1:20" x14ac:dyDescent="0.35">
      <c r="A688" s="25">
        <v>687</v>
      </c>
      <c r="B688" s="26" t="s">
        <v>3554</v>
      </c>
      <c r="C688" s="26" t="s">
        <v>3555</v>
      </c>
      <c r="D688" s="26" t="s">
        <v>3556</v>
      </c>
      <c r="E688" s="26" t="s">
        <v>62</v>
      </c>
      <c r="F688" s="26" t="s">
        <v>49</v>
      </c>
      <c r="G688" s="40">
        <v>3416</v>
      </c>
      <c r="H688" s="40">
        <f t="shared" si="50"/>
        <v>30</v>
      </c>
      <c r="I688" s="28">
        <v>44493</v>
      </c>
      <c r="J688" s="38">
        <f t="shared" ca="1" si="51"/>
        <v>17</v>
      </c>
      <c r="K688" s="38">
        <f t="shared" ca="1" si="52"/>
        <v>1</v>
      </c>
      <c r="L688" s="40">
        <v>3</v>
      </c>
      <c r="M688" s="40">
        <f t="shared" si="53"/>
        <v>1.5</v>
      </c>
      <c r="N688" s="40">
        <f t="shared" ca="1" si="54"/>
        <v>32.5</v>
      </c>
      <c r="O688" s="26" t="s">
        <v>100</v>
      </c>
      <c r="P688" s="26" t="s">
        <v>3557</v>
      </c>
      <c r="Q688" s="26" t="s">
        <v>3558</v>
      </c>
      <c r="R688" s="28">
        <v>44462</v>
      </c>
      <c r="S688" s="27">
        <v>920</v>
      </c>
      <c r="T688" s="29">
        <v>160</v>
      </c>
    </row>
    <row r="689" spans="1:20" x14ac:dyDescent="0.35">
      <c r="A689" s="30">
        <v>688</v>
      </c>
      <c r="B689" s="31" t="s">
        <v>3559</v>
      </c>
      <c r="C689" s="31" t="s">
        <v>3560</v>
      </c>
      <c r="D689" s="31" t="s">
        <v>3561</v>
      </c>
      <c r="E689" s="31" t="s">
        <v>62</v>
      </c>
      <c r="F689" s="31" t="s">
        <v>178</v>
      </c>
      <c r="G689" s="41">
        <v>3577</v>
      </c>
      <c r="H689" s="40">
        <f t="shared" si="50"/>
        <v>30</v>
      </c>
      <c r="I689" s="33">
        <v>44042</v>
      </c>
      <c r="J689" s="38">
        <f t="shared" ca="1" si="51"/>
        <v>32</v>
      </c>
      <c r="K689" s="38">
        <f t="shared" ca="1" si="52"/>
        <v>0</v>
      </c>
      <c r="L689" s="41">
        <v>1</v>
      </c>
      <c r="M689" s="40">
        <f t="shared" si="53"/>
        <v>0.5</v>
      </c>
      <c r="N689" s="40">
        <f t="shared" ca="1" si="54"/>
        <v>30.5</v>
      </c>
      <c r="O689" s="31" t="s">
        <v>3562</v>
      </c>
      <c r="P689" s="31" t="s">
        <v>3563</v>
      </c>
      <c r="Q689" s="31" t="s">
        <v>3564</v>
      </c>
      <c r="R689" s="33">
        <v>43388</v>
      </c>
      <c r="S689" s="32">
        <v>2851</v>
      </c>
      <c r="T689" s="34">
        <v>8</v>
      </c>
    </row>
    <row r="690" spans="1:20" x14ac:dyDescent="0.35">
      <c r="A690" s="25">
        <v>689</v>
      </c>
      <c r="B690" s="26" t="s">
        <v>3565</v>
      </c>
      <c r="C690" s="26" t="s">
        <v>3566</v>
      </c>
      <c r="D690" s="26" t="s">
        <v>3567</v>
      </c>
      <c r="E690" s="26" t="s">
        <v>48</v>
      </c>
      <c r="F690" s="26" t="s">
        <v>49</v>
      </c>
      <c r="G690" s="40">
        <v>2623</v>
      </c>
      <c r="H690" s="40">
        <f t="shared" si="50"/>
        <v>20</v>
      </c>
      <c r="I690" s="28">
        <v>44823</v>
      </c>
      <c r="J690" s="38">
        <f t="shared" ca="1" si="51"/>
        <v>6</v>
      </c>
      <c r="K690" s="38">
        <f t="shared" ca="1" si="52"/>
        <v>10</v>
      </c>
      <c r="L690" s="40">
        <v>22</v>
      </c>
      <c r="M690" s="40">
        <f t="shared" si="53"/>
        <v>11</v>
      </c>
      <c r="N690" s="40">
        <f t="shared" ca="1" si="54"/>
        <v>41</v>
      </c>
      <c r="O690" s="26" t="s">
        <v>3568</v>
      </c>
      <c r="P690" s="26" t="s">
        <v>3569</v>
      </c>
      <c r="Q690" s="26" t="s">
        <v>2848</v>
      </c>
      <c r="R690" s="28">
        <v>44761</v>
      </c>
      <c r="S690" s="27">
        <v>1243</v>
      </c>
      <c r="T690" s="29">
        <v>19</v>
      </c>
    </row>
    <row r="691" spans="1:20" x14ac:dyDescent="0.35">
      <c r="A691" s="30">
        <v>690</v>
      </c>
      <c r="B691" s="31" t="s">
        <v>3570</v>
      </c>
      <c r="C691" s="31" t="s">
        <v>3571</v>
      </c>
      <c r="D691" s="31" t="s">
        <v>3572</v>
      </c>
      <c r="E691" s="31" t="s">
        <v>62</v>
      </c>
      <c r="F691" s="31" t="s">
        <v>49</v>
      </c>
      <c r="G691" s="41">
        <v>2165</v>
      </c>
      <c r="H691" s="40">
        <f t="shared" si="50"/>
        <v>20</v>
      </c>
      <c r="I691" s="33">
        <v>43600</v>
      </c>
      <c r="J691" s="38">
        <f t="shared" ca="1" si="51"/>
        <v>46</v>
      </c>
      <c r="K691" s="38">
        <f t="shared" ca="1" si="52"/>
        <v>0</v>
      </c>
      <c r="L691" s="41">
        <v>5</v>
      </c>
      <c r="M691" s="40">
        <f t="shared" si="53"/>
        <v>2.5</v>
      </c>
      <c r="N691" s="40">
        <f t="shared" ca="1" si="54"/>
        <v>22.5</v>
      </c>
      <c r="O691" s="31" t="s">
        <v>911</v>
      </c>
      <c r="P691" s="31" t="s">
        <v>3353</v>
      </c>
      <c r="Q691" s="31" t="s">
        <v>3354</v>
      </c>
      <c r="R691" s="33">
        <v>44049</v>
      </c>
      <c r="S691" s="32">
        <v>2312</v>
      </c>
      <c r="T691" s="34">
        <v>58</v>
      </c>
    </row>
    <row r="692" spans="1:20" x14ac:dyDescent="0.35">
      <c r="A692" s="25">
        <v>691</v>
      </c>
      <c r="B692" s="26" t="s">
        <v>3573</v>
      </c>
      <c r="C692" s="26" t="s">
        <v>3574</v>
      </c>
      <c r="D692" s="26" t="s">
        <v>3575</v>
      </c>
      <c r="E692" s="26" t="s">
        <v>48</v>
      </c>
      <c r="F692" s="26" t="s">
        <v>49</v>
      </c>
      <c r="G692" s="40">
        <v>4193</v>
      </c>
      <c r="H692" s="40">
        <f t="shared" si="50"/>
        <v>30</v>
      </c>
      <c r="I692" s="28">
        <v>43585</v>
      </c>
      <c r="J692" s="38">
        <f t="shared" ca="1" si="51"/>
        <v>47</v>
      </c>
      <c r="K692" s="38">
        <f t="shared" ca="1" si="52"/>
        <v>0</v>
      </c>
      <c r="L692" s="40">
        <v>30</v>
      </c>
      <c r="M692" s="40">
        <f t="shared" si="53"/>
        <v>15</v>
      </c>
      <c r="N692" s="40">
        <f t="shared" ca="1" si="54"/>
        <v>45</v>
      </c>
      <c r="O692" s="26" t="s">
        <v>939</v>
      </c>
      <c r="P692" s="26" t="s">
        <v>3576</v>
      </c>
      <c r="Q692" s="26" t="s">
        <v>3577</v>
      </c>
      <c r="R692" s="28">
        <v>44889</v>
      </c>
      <c r="S692" s="27">
        <v>288</v>
      </c>
      <c r="T692" s="29">
        <v>10</v>
      </c>
    </row>
    <row r="693" spans="1:20" x14ac:dyDescent="0.35">
      <c r="A693" s="30">
        <v>692</v>
      </c>
      <c r="B693" s="31" t="s">
        <v>3578</v>
      </c>
      <c r="C693" s="31" t="s">
        <v>3579</v>
      </c>
      <c r="D693" s="31" t="s">
        <v>3580</v>
      </c>
      <c r="E693" s="31" t="s">
        <v>62</v>
      </c>
      <c r="F693" s="31" t="s">
        <v>63</v>
      </c>
      <c r="G693" s="41">
        <v>239</v>
      </c>
      <c r="H693" s="40">
        <f t="shared" si="50"/>
        <v>5</v>
      </c>
      <c r="I693" s="33">
        <v>44370</v>
      </c>
      <c r="J693" s="38">
        <f t="shared" ca="1" si="51"/>
        <v>21</v>
      </c>
      <c r="K693" s="38">
        <f t="shared" ca="1" si="52"/>
        <v>1</v>
      </c>
      <c r="L693" s="41">
        <v>4</v>
      </c>
      <c r="M693" s="40">
        <f t="shared" si="53"/>
        <v>2</v>
      </c>
      <c r="N693" s="40">
        <f t="shared" ca="1" si="54"/>
        <v>8</v>
      </c>
      <c r="O693" s="31" t="s">
        <v>3581</v>
      </c>
      <c r="P693" s="31" t="s">
        <v>3582</v>
      </c>
      <c r="Q693" s="31" t="s">
        <v>3583</v>
      </c>
      <c r="R693" s="33">
        <v>43536</v>
      </c>
      <c r="S693" s="32">
        <v>2211</v>
      </c>
      <c r="T693" s="34">
        <v>152</v>
      </c>
    </row>
    <row r="694" spans="1:20" x14ac:dyDescent="0.35">
      <c r="A694" s="25">
        <v>693</v>
      </c>
      <c r="B694" s="26" t="s">
        <v>3584</v>
      </c>
      <c r="C694" s="26" t="s">
        <v>3585</v>
      </c>
      <c r="D694" s="26" t="s">
        <v>3586</v>
      </c>
      <c r="E694" s="26" t="s">
        <v>48</v>
      </c>
      <c r="F694" s="26" t="s">
        <v>395</v>
      </c>
      <c r="G694" s="40">
        <v>353</v>
      </c>
      <c r="H694" s="40">
        <f t="shared" si="50"/>
        <v>5</v>
      </c>
      <c r="I694" s="28">
        <v>44732</v>
      </c>
      <c r="J694" s="38">
        <f t="shared" ca="1" si="51"/>
        <v>9</v>
      </c>
      <c r="K694" s="38">
        <f t="shared" ca="1" si="52"/>
        <v>5</v>
      </c>
      <c r="L694" s="40">
        <v>24</v>
      </c>
      <c r="M694" s="40">
        <f t="shared" si="53"/>
        <v>12</v>
      </c>
      <c r="N694" s="40">
        <f t="shared" ca="1" si="54"/>
        <v>22</v>
      </c>
      <c r="O694" s="26" t="s">
        <v>2470</v>
      </c>
      <c r="P694" s="26" t="s">
        <v>3587</v>
      </c>
      <c r="Q694" s="26" t="s">
        <v>3588</v>
      </c>
      <c r="R694" s="28">
        <v>43508</v>
      </c>
      <c r="S694" s="27">
        <v>3831</v>
      </c>
      <c r="T694" s="29">
        <v>74</v>
      </c>
    </row>
    <row r="695" spans="1:20" x14ac:dyDescent="0.35">
      <c r="A695" s="30">
        <v>694</v>
      </c>
      <c r="B695" s="31" t="s">
        <v>3589</v>
      </c>
      <c r="C695" s="31" t="s">
        <v>3590</v>
      </c>
      <c r="D695" s="31" t="s">
        <v>3591</v>
      </c>
      <c r="E695" s="31" t="s">
        <v>48</v>
      </c>
      <c r="F695" s="31" t="s">
        <v>125</v>
      </c>
      <c r="G695" s="41">
        <v>1250</v>
      </c>
      <c r="H695" s="40">
        <f t="shared" si="50"/>
        <v>20</v>
      </c>
      <c r="I695" s="33">
        <v>43479</v>
      </c>
      <c r="J695" s="38">
        <f t="shared" ca="1" si="51"/>
        <v>50</v>
      </c>
      <c r="K695" s="38">
        <f t="shared" ca="1" si="52"/>
        <v>0</v>
      </c>
      <c r="L695" s="41">
        <v>1</v>
      </c>
      <c r="M695" s="40">
        <f t="shared" si="53"/>
        <v>0.5</v>
      </c>
      <c r="N695" s="40">
        <f t="shared" ca="1" si="54"/>
        <v>20.5</v>
      </c>
      <c r="O695" s="31" t="s">
        <v>3592</v>
      </c>
      <c r="P695" s="31" t="s">
        <v>3593</v>
      </c>
      <c r="Q695" s="31" t="s">
        <v>3594</v>
      </c>
      <c r="R695" s="33">
        <v>44073</v>
      </c>
      <c r="S695" s="32">
        <v>2937</v>
      </c>
      <c r="T695" s="34">
        <v>182</v>
      </c>
    </row>
    <row r="696" spans="1:20" x14ac:dyDescent="0.35">
      <c r="A696" s="25">
        <v>695</v>
      </c>
      <c r="B696" s="26" t="s">
        <v>3595</v>
      </c>
      <c r="C696" s="26" t="s">
        <v>3596</v>
      </c>
      <c r="D696" s="26" t="s">
        <v>3597</v>
      </c>
      <c r="E696" s="26" t="s">
        <v>62</v>
      </c>
      <c r="F696" s="26" t="s">
        <v>112</v>
      </c>
      <c r="G696" s="40">
        <v>4635</v>
      </c>
      <c r="H696" s="40">
        <f t="shared" si="50"/>
        <v>30</v>
      </c>
      <c r="I696" s="28">
        <v>44356</v>
      </c>
      <c r="J696" s="38">
        <f t="shared" ca="1" si="51"/>
        <v>21</v>
      </c>
      <c r="K696" s="38">
        <f t="shared" ca="1" si="52"/>
        <v>1</v>
      </c>
      <c r="L696" s="40">
        <v>24</v>
      </c>
      <c r="M696" s="40">
        <f t="shared" si="53"/>
        <v>12</v>
      </c>
      <c r="N696" s="40">
        <f t="shared" ca="1" si="54"/>
        <v>43</v>
      </c>
      <c r="O696" s="26" t="s">
        <v>3256</v>
      </c>
      <c r="P696" s="26" t="s">
        <v>2829</v>
      </c>
      <c r="Q696" s="26" t="s">
        <v>2830</v>
      </c>
      <c r="R696" s="28">
        <v>43181</v>
      </c>
      <c r="S696" s="27">
        <v>1577</v>
      </c>
      <c r="T696" s="29">
        <v>113</v>
      </c>
    </row>
    <row r="697" spans="1:20" x14ac:dyDescent="0.35">
      <c r="A697" s="30">
        <v>696</v>
      </c>
      <c r="B697" s="31" t="s">
        <v>3598</v>
      </c>
      <c r="C697" s="31" t="s">
        <v>3599</v>
      </c>
      <c r="D697" s="31" t="s">
        <v>3600</v>
      </c>
      <c r="E697" s="31" t="s">
        <v>62</v>
      </c>
      <c r="F697" s="31" t="s">
        <v>112</v>
      </c>
      <c r="G697" s="41">
        <v>2917</v>
      </c>
      <c r="H697" s="40">
        <f t="shared" si="50"/>
        <v>20</v>
      </c>
      <c r="I697" s="33">
        <v>43129</v>
      </c>
      <c r="J697" s="38">
        <f t="shared" ca="1" si="51"/>
        <v>62</v>
      </c>
      <c r="K697" s="38">
        <f t="shared" ca="1" si="52"/>
        <v>0</v>
      </c>
      <c r="L697" s="41">
        <v>1</v>
      </c>
      <c r="M697" s="40">
        <f t="shared" si="53"/>
        <v>0.5</v>
      </c>
      <c r="N697" s="40">
        <f t="shared" ca="1" si="54"/>
        <v>20.5</v>
      </c>
      <c r="O697" s="31" t="s">
        <v>94</v>
      </c>
      <c r="P697" s="31" t="s">
        <v>2824</v>
      </c>
      <c r="Q697" s="31" t="s">
        <v>3601</v>
      </c>
      <c r="R697" s="33">
        <v>44492</v>
      </c>
      <c r="S697" s="32">
        <v>4123</v>
      </c>
      <c r="T697" s="34">
        <v>144</v>
      </c>
    </row>
    <row r="698" spans="1:20" x14ac:dyDescent="0.35">
      <c r="A698" s="25">
        <v>697</v>
      </c>
      <c r="B698" s="26" t="s">
        <v>3602</v>
      </c>
      <c r="C698" s="26" t="s">
        <v>3603</v>
      </c>
      <c r="D698" s="26" t="s">
        <v>3604</v>
      </c>
      <c r="E698" s="26" t="s">
        <v>48</v>
      </c>
      <c r="F698" s="26" t="s">
        <v>49</v>
      </c>
      <c r="G698" s="40">
        <v>3950</v>
      </c>
      <c r="H698" s="40">
        <f t="shared" si="50"/>
        <v>30</v>
      </c>
      <c r="I698" s="28">
        <v>43363</v>
      </c>
      <c r="J698" s="38">
        <f t="shared" ca="1" si="51"/>
        <v>54</v>
      </c>
      <c r="K698" s="38">
        <f t="shared" ca="1" si="52"/>
        <v>0</v>
      </c>
      <c r="L698" s="40">
        <v>4</v>
      </c>
      <c r="M698" s="40">
        <f t="shared" si="53"/>
        <v>2</v>
      </c>
      <c r="N698" s="40">
        <f t="shared" ca="1" si="54"/>
        <v>32</v>
      </c>
      <c r="O698" s="26" t="s">
        <v>3605</v>
      </c>
      <c r="P698" s="26" t="s">
        <v>3528</v>
      </c>
      <c r="Q698" s="26" t="s">
        <v>3529</v>
      </c>
      <c r="R698" s="28">
        <v>44383</v>
      </c>
      <c r="S698" s="27">
        <v>132</v>
      </c>
      <c r="T698" s="29">
        <v>31</v>
      </c>
    </row>
    <row r="699" spans="1:20" x14ac:dyDescent="0.35">
      <c r="A699" s="30">
        <v>698</v>
      </c>
      <c r="B699" s="31" t="s">
        <v>271</v>
      </c>
      <c r="C699" s="31" t="s">
        <v>3606</v>
      </c>
      <c r="D699" s="31" t="s">
        <v>3607</v>
      </c>
      <c r="E699" s="31" t="s">
        <v>48</v>
      </c>
      <c r="F699" s="31" t="s">
        <v>49</v>
      </c>
      <c r="G699" s="41">
        <v>4061</v>
      </c>
      <c r="H699" s="40">
        <f t="shared" si="50"/>
        <v>30</v>
      </c>
      <c r="I699" s="33">
        <v>44268</v>
      </c>
      <c r="J699" s="38">
        <f t="shared" ca="1" si="51"/>
        <v>24</v>
      </c>
      <c r="K699" s="38">
        <f t="shared" ca="1" si="52"/>
        <v>1</v>
      </c>
      <c r="L699" s="41">
        <v>11</v>
      </c>
      <c r="M699" s="40">
        <f t="shared" si="53"/>
        <v>5.5</v>
      </c>
      <c r="N699" s="40">
        <f t="shared" ca="1" si="54"/>
        <v>36.5</v>
      </c>
      <c r="O699" s="31" t="s">
        <v>3608</v>
      </c>
      <c r="P699" s="31" t="s">
        <v>3609</v>
      </c>
      <c r="Q699" s="31" t="s">
        <v>2679</v>
      </c>
      <c r="R699" s="33">
        <v>44435</v>
      </c>
      <c r="S699" s="32">
        <v>2866</v>
      </c>
      <c r="T699" s="34">
        <v>195</v>
      </c>
    </row>
    <row r="700" spans="1:20" x14ac:dyDescent="0.35">
      <c r="A700" s="25">
        <v>699</v>
      </c>
      <c r="B700" s="26" t="s">
        <v>3610</v>
      </c>
      <c r="C700" s="26" t="s">
        <v>3611</v>
      </c>
      <c r="D700" s="26" t="s">
        <v>3612</v>
      </c>
      <c r="E700" s="26" t="s">
        <v>48</v>
      </c>
      <c r="F700" s="26" t="s">
        <v>49</v>
      </c>
      <c r="G700" s="40">
        <v>713</v>
      </c>
      <c r="H700" s="40">
        <f t="shared" si="50"/>
        <v>10</v>
      </c>
      <c r="I700" s="28">
        <v>43240</v>
      </c>
      <c r="J700" s="38">
        <f t="shared" ca="1" si="51"/>
        <v>58</v>
      </c>
      <c r="K700" s="38">
        <f t="shared" ca="1" si="52"/>
        <v>0</v>
      </c>
      <c r="L700" s="40">
        <v>18</v>
      </c>
      <c r="M700" s="40">
        <f t="shared" si="53"/>
        <v>9</v>
      </c>
      <c r="N700" s="40">
        <f t="shared" ca="1" si="54"/>
        <v>19</v>
      </c>
      <c r="O700" s="26" t="s">
        <v>3613</v>
      </c>
      <c r="P700" s="26" t="s">
        <v>3614</v>
      </c>
      <c r="Q700" s="26" t="s">
        <v>3615</v>
      </c>
      <c r="R700" s="28">
        <v>44471</v>
      </c>
      <c r="S700" s="27">
        <v>986</v>
      </c>
      <c r="T700" s="29">
        <v>17</v>
      </c>
    </row>
    <row r="701" spans="1:20" x14ac:dyDescent="0.35">
      <c r="A701" s="30">
        <v>700</v>
      </c>
      <c r="B701" s="31" t="s">
        <v>3616</v>
      </c>
      <c r="C701" s="31" t="s">
        <v>3617</v>
      </c>
      <c r="D701" s="31" t="s">
        <v>3618</v>
      </c>
      <c r="E701" s="31" t="s">
        <v>62</v>
      </c>
      <c r="F701" s="31" t="s">
        <v>49</v>
      </c>
      <c r="G701" s="41">
        <v>205</v>
      </c>
      <c r="H701" s="40">
        <f t="shared" si="50"/>
        <v>5</v>
      </c>
      <c r="I701" s="33">
        <v>43682</v>
      </c>
      <c r="J701" s="38">
        <f t="shared" ca="1" si="51"/>
        <v>43</v>
      </c>
      <c r="K701" s="38">
        <f t="shared" ca="1" si="52"/>
        <v>0</v>
      </c>
      <c r="L701" s="41">
        <v>6</v>
      </c>
      <c r="M701" s="40">
        <f t="shared" si="53"/>
        <v>3</v>
      </c>
      <c r="N701" s="40">
        <f t="shared" ca="1" si="54"/>
        <v>8</v>
      </c>
      <c r="O701" s="31" t="s">
        <v>3619</v>
      </c>
      <c r="P701" s="31" t="s">
        <v>3620</v>
      </c>
      <c r="Q701" s="31" t="s">
        <v>3621</v>
      </c>
      <c r="R701" s="33">
        <v>44466</v>
      </c>
      <c r="S701" s="32">
        <v>1348</v>
      </c>
      <c r="T701" s="34">
        <v>237</v>
      </c>
    </row>
    <row r="702" spans="1:20" x14ac:dyDescent="0.35">
      <c r="A702" s="25">
        <v>701</v>
      </c>
      <c r="B702" s="26" t="s">
        <v>3622</v>
      </c>
      <c r="C702" s="26" t="s">
        <v>3623</v>
      </c>
      <c r="D702" s="26" t="s">
        <v>3624</v>
      </c>
      <c r="E702" s="26" t="s">
        <v>48</v>
      </c>
      <c r="F702" s="26" t="s">
        <v>112</v>
      </c>
      <c r="G702" s="40">
        <v>2143</v>
      </c>
      <c r="H702" s="40">
        <f t="shared" si="50"/>
        <v>20</v>
      </c>
      <c r="I702" s="28">
        <v>43959</v>
      </c>
      <c r="J702" s="38">
        <f t="shared" ca="1" si="51"/>
        <v>34</v>
      </c>
      <c r="K702" s="38">
        <f t="shared" ca="1" si="52"/>
        <v>0</v>
      </c>
      <c r="L702" s="40">
        <v>10</v>
      </c>
      <c r="M702" s="40">
        <f t="shared" si="53"/>
        <v>5</v>
      </c>
      <c r="N702" s="40">
        <f t="shared" ca="1" si="54"/>
        <v>25</v>
      </c>
      <c r="O702" s="26" t="s">
        <v>610</v>
      </c>
      <c r="P702" s="26" t="s">
        <v>3625</v>
      </c>
      <c r="Q702" s="26" t="s">
        <v>1864</v>
      </c>
      <c r="R702" s="28">
        <v>43886</v>
      </c>
      <c r="S702" s="27">
        <v>2245</v>
      </c>
      <c r="T702" s="29">
        <v>140</v>
      </c>
    </row>
    <row r="703" spans="1:20" x14ac:dyDescent="0.35">
      <c r="A703" s="30">
        <v>702</v>
      </c>
      <c r="B703" s="31" t="s">
        <v>3626</v>
      </c>
      <c r="C703" s="31" t="s">
        <v>3627</v>
      </c>
      <c r="D703" s="31" t="s">
        <v>3628</v>
      </c>
      <c r="E703" s="31" t="s">
        <v>48</v>
      </c>
      <c r="F703" s="31" t="s">
        <v>49</v>
      </c>
      <c r="G703" s="41">
        <v>1567</v>
      </c>
      <c r="H703" s="40">
        <f t="shared" si="50"/>
        <v>20</v>
      </c>
      <c r="I703" s="33">
        <v>43572</v>
      </c>
      <c r="J703" s="38">
        <f t="shared" ca="1" si="51"/>
        <v>47</v>
      </c>
      <c r="K703" s="38">
        <f t="shared" ca="1" si="52"/>
        <v>0</v>
      </c>
      <c r="L703" s="41">
        <v>0</v>
      </c>
      <c r="M703" s="40">
        <f t="shared" si="53"/>
        <v>0</v>
      </c>
      <c r="N703" s="40">
        <f t="shared" ca="1" si="54"/>
        <v>20</v>
      </c>
      <c r="O703" s="31" t="s">
        <v>3629</v>
      </c>
      <c r="P703" s="31" t="s">
        <v>3630</v>
      </c>
      <c r="Q703" s="31" t="s">
        <v>3631</v>
      </c>
      <c r="R703" s="33">
        <v>44184</v>
      </c>
      <c r="S703" s="32">
        <v>673</v>
      </c>
      <c r="T703" s="34">
        <v>242</v>
      </c>
    </row>
    <row r="704" spans="1:20" x14ac:dyDescent="0.35">
      <c r="A704" s="25">
        <v>703</v>
      </c>
      <c r="B704" s="26" t="s">
        <v>3632</v>
      </c>
      <c r="C704" s="26" t="s">
        <v>3633</v>
      </c>
      <c r="D704" s="26" t="s">
        <v>3634</v>
      </c>
      <c r="E704" s="26" t="s">
        <v>48</v>
      </c>
      <c r="F704" s="26" t="s">
        <v>49</v>
      </c>
      <c r="G704" s="40">
        <v>4075</v>
      </c>
      <c r="H704" s="40">
        <f t="shared" si="50"/>
        <v>30</v>
      </c>
      <c r="I704" s="28">
        <v>43941</v>
      </c>
      <c r="J704" s="38">
        <f t="shared" ca="1" si="51"/>
        <v>35</v>
      </c>
      <c r="K704" s="38">
        <f t="shared" ca="1" si="52"/>
        <v>0</v>
      </c>
      <c r="L704" s="40">
        <v>3</v>
      </c>
      <c r="M704" s="40">
        <f t="shared" si="53"/>
        <v>1.5</v>
      </c>
      <c r="N704" s="40">
        <f t="shared" ca="1" si="54"/>
        <v>31.5</v>
      </c>
      <c r="O704" s="26" t="s">
        <v>3635</v>
      </c>
      <c r="P704" s="26" t="s">
        <v>3636</v>
      </c>
      <c r="Q704" s="26" t="s">
        <v>3637</v>
      </c>
      <c r="R704" s="28">
        <v>43635</v>
      </c>
      <c r="S704" s="27">
        <v>1828</v>
      </c>
      <c r="T704" s="29">
        <v>225</v>
      </c>
    </row>
    <row r="705" spans="1:20" x14ac:dyDescent="0.35">
      <c r="A705" s="30">
        <v>704</v>
      </c>
      <c r="B705" s="31" t="s">
        <v>3638</v>
      </c>
      <c r="C705" s="31" t="s">
        <v>3639</v>
      </c>
      <c r="D705" s="31" t="s">
        <v>3640</v>
      </c>
      <c r="E705" s="31" t="s">
        <v>62</v>
      </c>
      <c r="F705" s="31" t="s">
        <v>49</v>
      </c>
      <c r="G705" s="41">
        <v>2799</v>
      </c>
      <c r="H705" s="40">
        <f t="shared" si="50"/>
        <v>20</v>
      </c>
      <c r="I705" s="33">
        <v>44209</v>
      </c>
      <c r="J705" s="38">
        <f t="shared" ca="1" si="51"/>
        <v>26</v>
      </c>
      <c r="K705" s="38">
        <f t="shared" ca="1" si="52"/>
        <v>0</v>
      </c>
      <c r="L705" s="41">
        <v>21</v>
      </c>
      <c r="M705" s="40">
        <f t="shared" si="53"/>
        <v>10.5</v>
      </c>
      <c r="N705" s="40">
        <f t="shared" ca="1" si="54"/>
        <v>30.5</v>
      </c>
      <c r="O705" s="31" t="s">
        <v>3641</v>
      </c>
      <c r="P705" s="31" t="s">
        <v>3167</v>
      </c>
      <c r="Q705" s="31" t="s">
        <v>276</v>
      </c>
      <c r="R705" s="33">
        <v>44406</v>
      </c>
      <c r="S705" s="32">
        <v>3389</v>
      </c>
      <c r="T705" s="34">
        <v>151</v>
      </c>
    </row>
    <row r="706" spans="1:20" x14ac:dyDescent="0.35">
      <c r="A706" s="25">
        <v>705</v>
      </c>
      <c r="B706" s="26" t="s">
        <v>3642</v>
      </c>
      <c r="C706" s="26" t="s">
        <v>3643</v>
      </c>
      <c r="D706" s="26" t="s">
        <v>3644</v>
      </c>
      <c r="E706" s="26" t="s">
        <v>48</v>
      </c>
      <c r="F706" s="26" t="s">
        <v>49</v>
      </c>
      <c r="G706" s="40">
        <v>1874</v>
      </c>
      <c r="H706" s="40">
        <f t="shared" si="50"/>
        <v>20</v>
      </c>
      <c r="I706" s="28">
        <v>44219</v>
      </c>
      <c r="J706" s="38">
        <f t="shared" ca="1" si="51"/>
        <v>26</v>
      </c>
      <c r="K706" s="38">
        <f t="shared" ca="1" si="52"/>
        <v>0</v>
      </c>
      <c r="L706" s="40">
        <v>19</v>
      </c>
      <c r="M706" s="40">
        <f t="shared" si="53"/>
        <v>9.5</v>
      </c>
      <c r="N706" s="40">
        <f t="shared" ca="1" si="54"/>
        <v>29.5</v>
      </c>
      <c r="O706" s="26" t="s">
        <v>3645</v>
      </c>
      <c r="P706" s="26" t="s">
        <v>3646</v>
      </c>
      <c r="Q706" s="26" t="s">
        <v>58</v>
      </c>
      <c r="R706" s="28">
        <v>43223</v>
      </c>
      <c r="S706" s="27">
        <v>1046</v>
      </c>
      <c r="T706" s="29">
        <v>171</v>
      </c>
    </row>
    <row r="707" spans="1:20" x14ac:dyDescent="0.35">
      <c r="A707" s="30">
        <v>706</v>
      </c>
      <c r="B707" s="31" t="s">
        <v>3647</v>
      </c>
      <c r="C707" s="31" t="s">
        <v>3648</v>
      </c>
      <c r="D707" s="31" t="s">
        <v>3649</v>
      </c>
      <c r="E707" s="31" t="s">
        <v>62</v>
      </c>
      <c r="F707" s="31" t="s">
        <v>49</v>
      </c>
      <c r="G707" s="41">
        <v>3804</v>
      </c>
      <c r="H707" s="40">
        <f t="shared" ref="H707:H770" si="55">IF(G707&lt;=100,1,IF(G707&lt;=500,5,IF(G707&lt;=1000,10,IF(G707&lt;=3000,20,30))))</f>
        <v>30</v>
      </c>
      <c r="I707" s="33">
        <v>43661</v>
      </c>
      <c r="J707" s="38">
        <f t="shared" ref="J707:J770" ca="1" si="56">DATEDIF(I707,TODAY(),"M")</f>
        <v>44</v>
      </c>
      <c r="K707" s="38">
        <f t="shared" ref="K707:K770" ca="1" si="57">IF(J707&lt;=3,20,
IF(J707&lt;=6,10,
IF(J707&lt;=12,5,
IF(J707&lt;=24,1,0))))</f>
        <v>0</v>
      </c>
      <c r="L707" s="41">
        <v>30</v>
      </c>
      <c r="M707" s="40">
        <f t="shared" ref="M707:M770" si="58">L707*0.5</f>
        <v>15</v>
      </c>
      <c r="N707" s="40">
        <f t="shared" ref="N707:N770" ca="1" si="59">SUM(H707,K707,M707)</f>
        <v>45</v>
      </c>
      <c r="O707" s="31" t="s">
        <v>3650</v>
      </c>
      <c r="P707" s="31" t="s">
        <v>3651</v>
      </c>
      <c r="Q707" s="31" t="s">
        <v>3652</v>
      </c>
      <c r="R707" s="33">
        <v>44444</v>
      </c>
      <c r="S707" s="32">
        <v>128</v>
      </c>
      <c r="T707" s="34">
        <v>149</v>
      </c>
    </row>
    <row r="708" spans="1:20" x14ac:dyDescent="0.35">
      <c r="A708" s="25">
        <v>707</v>
      </c>
      <c r="B708" s="26" t="s">
        <v>3642</v>
      </c>
      <c r="C708" s="26" t="s">
        <v>3653</v>
      </c>
      <c r="D708" s="26" t="s">
        <v>3654</v>
      </c>
      <c r="E708" s="26" t="s">
        <v>48</v>
      </c>
      <c r="F708" s="26" t="s">
        <v>49</v>
      </c>
      <c r="G708" s="40">
        <v>2706</v>
      </c>
      <c r="H708" s="40">
        <f t="shared" si="55"/>
        <v>20</v>
      </c>
      <c r="I708" s="28">
        <v>44161</v>
      </c>
      <c r="J708" s="38">
        <f t="shared" ca="1" si="56"/>
        <v>28</v>
      </c>
      <c r="K708" s="38">
        <f t="shared" ca="1" si="57"/>
        <v>0</v>
      </c>
      <c r="L708" s="40">
        <v>28</v>
      </c>
      <c r="M708" s="40">
        <f t="shared" si="58"/>
        <v>14</v>
      </c>
      <c r="N708" s="40">
        <f t="shared" ca="1" si="59"/>
        <v>34</v>
      </c>
      <c r="O708" s="26" t="s">
        <v>1536</v>
      </c>
      <c r="P708" s="26" t="s">
        <v>3655</v>
      </c>
      <c r="Q708" s="26" t="s">
        <v>3656</v>
      </c>
      <c r="R708" s="28">
        <v>44017</v>
      </c>
      <c r="S708" s="27">
        <v>873</v>
      </c>
      <c r="T708" s="29">
        <v>50</v>
      </c>
    </row>
    <row r="709" spans="1:20" x14ac:dyDescent="0.35">
      <c r="A709" s="30">
        <v>708</v>
      </c>
      <c r="B709" s="31" t="s">
        <v>3657</v>
      </c>
      <c r="C709" s="31" t="s">
        <v>3658</v>
      </c>
      <c r="D709" s="31" t="s">
        <v>3659</v>
      </c>
      <c r="E709" s="31" t="s">
        <v>62</v>
      </c>
      <c r="F709" s="31" t="s">
        <v>125</v>
      </c>
      <c r="G709" s="41">
        <v>247</v>
      </c>
      <c r="H709" s="40">
        <f t="shared" si="55"/>
        <v>5</v>
      </c>
      <c r="I709" s="33">
        <v>44611</v>
      </c>
      <c r="J709" s="38">
        <f t="shared" ca="1" si="56"/>
        <v>13</v>
      </c>
      <c r="K709" s="38">
        <f t="shared" ca="1" si="57"/>
        <v>1</v>
      </c>
      <c r="L709" s="41">
        <v>0</v>
      </c>
      <c r="M709" s="40">
        <f t="shared" si="58"/>
        <v>0</v>
      </c>
      <c r="N709" s="40">
        <f t="shared" ca="1" si="59"/>
        <v>6</v>
      </c>
      <c r="O709" s="31" t="s">
        <v>3660</v>
      </c>
      <c r="P709" s="31" t="s">
        <v>281</v>
      </c>
      <c r="Q709" s="31" t="s">
        <v>282</v>
      </c>
      <c r="R709" s="33">
        <v>44613</v>
      </c>
      <c r="S709" s="32">
        <v>4602</v>
      </c>
      <c r="T709" s="34">
        <v>12</v>
      </c>
    </row>
    <row r="710" spans="1:20" x14ac:dyDescent="0.35">
      <c r="A710" s="25">
        <v>709</v>
      </c>
      <c r="B710" s="26" t="s">
        <v>3661</v>
      </c>
      <c r="C710" s="26" t="s">
        <v>3662</v>
      </c>
      <c r="D710" s="26" t="s">
        <v>3663</v>
      </c>
      <c r="E710" s="26" t="s">
        <v>62</v>
      </c>
      <c r="F710" s="26" t="s">
        <v>49</v>
      </c>
      <c r="G710" s="40">
        <v>920</v>
      </c>
      <c r="H710" s="40">
        <f t="shared" si="55"/>
        <v>10</v>
      </c>
      <c r="I710" s="28">
        <v>43795</v>
      </c>
      <c r="J710" s="38">
        <f t="shared" ca="1" si="56"/>
        <v>40</v>
      </c>
      <c r="K710" s="38">
        <f t="shared" ca="1" si="57"/>
        <v>0</v>
      </c>
      <c r="L710" s="40">
        <v>20</v>
      </c>
      <c r="M710" s="40">
        <f t="shared" si="58"/>
        <v>10</v>
      </c>
      <c r="N710" s="40">
        <f t="shared" ca="1" si="59"/>
        <v>20</v>
      </c>
      <c r="O710" s="26" t="s">
        <v>1808</v>
      </c>
      <c r="P710" s="26" t="s">
        <v>3664</v>
      </c>
      <c r="Q710" s="26" t="s">
        <v>2594</v>
      </c>
      <c r="R710" s="28">
        <v>43247</v>
      </c>
      <c r="S710" s="27">
        <v>435</v>
      </c>
      <c r="T710" s="29">
        <v>186</v>
      </c>
    </row>
    <row r="711" spans="1:20" x14ac:dyDescent="0.35">
      <c r="A711" s="30">
        <v>710</v>
      </c>
      <c r="B711" s="31" t="s">
        <v>3665</v>
      </c>
      <c r="C711" s="31" t="s">
        <v>988</v>
      </c>
      <c r="D711" s="31" t="s">
        <v>3666</v>
      </c>
      <c r="E711" s="31" t="s">
        <v>48</v>
      </c>
      <c r="F711" s="31" t="s">
        <v>49</v>
      </c>
      <c r="G711" s="41">
        <v>2279</v>
      </c>
      <c r="H711" s="40">
        <f t="shared" si="55"/>
        <v>20</v>
      </c>
      <c r="I711" s="33">
        <v>44441</v>
      </c>
      <c r="J711" s="38">
        <f t="shared" ca="1" si="56"/>
        <v>19</v>
      </c>
      <c r="K711" s="38">
        <f t="shared" ca="1" si="57"/>
        <v>1</v>
      </c>
      <c r="L711" s="41">
        <v>5</v>
      </c>
      <c r="M711" s="40">
        <f t="shared" si="58"/>
        <v>2.5</v>
      </c>
      <c r="N711" s="40">
        <f t="shared" ca="1" si="59"/>
        <v>23.5</v>
      </c>
      <c r="O711" s="31" t="s">
        <v>3667</v>
      </c>
      <c r="P711" s="31" t="s">
        <v>3668</v>
      </c>
      <c r="Q711" s="31" t="s">
        <v>3247</v>
      </c>
      <c r="R711" s="33">
        <v>43198</v>
      </c>
      <c r="S711" s="32">
        <v>3160</v>
      </c>
      <c r="T711" s="34">
        <v>195</v>
      </c>
    </row>
    <row r="712" spans="1:20" x14ac:dyDescent="0.35">
      <c r="A712" s="25">
        <v>711</v>
      </c>
      <c r="B712" s="26" t="s">
        <v>3669</v>
      </c>
      <c r="C712" s="26" t="s">
        <v>3670</v>
      </c>
      <c r="D712" s="26" t="s">
        <v>3671</v>
      </c>
      <c r="E712" s="26" t="s">
        <v>62</v>
      </c>
      <c r="F712" s="26" t="s">
        <v>49</v>
      </c>
      <c r="G712" s="40">
        <v>2907</v>
      </c>
      <c r="H712" s="40">
        <f t="shared" si="55"/>
        <v>20</v>
      </c>
      <c r="I712" s="28">
        <v>44371</v>
      </c>
      <c r="J712" s="38">
        <f t="shared" ca="1" si="56"/>
        <v>21</v>
      </c>
      <c r="K712" s="38">
        <f t="shared" ca="1" si="57"/>
        <v>1</v>
      </c>
      <c r="L712" s="40">
        <v>13</v>
      </c>
      <c r="M712" s="40">
        <f t="shared" si="58"/>
        <v>6.5</v>
      </c>
      <c r="N712" s="40">
        <f t="shared" ca="1" si="59"/>
        <v>27.5</v>
      </c>
      <c r="O712" s="26" t="s">
        <v>3672</v>
      </c>
      <c r="P712" s="26" t="s">
        <v>1017</v>
      </c>
      <c r="Q712" s="26" t="s">
        <v>1018</v>
      </c>
      <c r="R712" s="28">
        <v>43609</v>
      </c>
      <c r="S712" s="27">
        <v>2459</v>
      </c>
      <c r="T712" s="29">
        <v>155</v>
      </c>
    </row>
    <row r="713" spans="1:20" x14ac:dyDescent="0.35">
      <c r="A713" s="30">
        <v>712</v>
      </c>
      <c r="B713" s="31" t="s">
        <v>3673</v>
      </c>
      <c r="C713" s="31" t="s">
        <v>3674</v>
      </c>
      <c r="D713" s="31" t="s">
        <v>3675</v>
      </c>
      <c r="E713" s="31" t="s">
        <v>48</v>
      </c>
      <c r="F713" s="31" t="s">
        <v>49</v>
      </c>
      <c r="G713" s="41">
        <v>3538</v>
      </c>
      <c r="H713" s="40">
        <f t="shared" si="55"/>
        <v>30</v>
      </c>
      <c r="I713" s="33">
        <v>43305</v>
      </c>
      <c r="J713" s="38">
        <f t="shared" ca="1" si="56"/>
        <v>56</v>
      </c>
      <c r="K713" s="38">
        <f t="shared" ca="1" si="57"/>
        <v>0</v>
      </c>
      <c r="L713" s="41">
        <v>29</v>
      </c>
      <c r="M713" s="40">
        <f t="shared" si="58"/>
        <v>14.5</v>
      </c>
      <c r="N713" s="40">
        <f t="shared" ca="1" si="59"/>
        <v>44.5</v>
      </c>
      <c r="O713" s="31" t="s">
        <v>3676</v>
      </c>
      <c r="P713" s="31" t="s">
        <v>855</v>
      </c>
      <c r="Q713" s="31" t="s">
        <v>427</v>
      </c>
      <c r="R713" s="33">
        <v>44593</v>
      </c>
      <c r="S713" s="32">
        <v>2693</v>
      </c>
      <c r="T713" s="34">
        <v>236</v>
      </c>
    </row>
    <row r="714" spans="1:20" x14ac:dyDescent="0.35">
      <c r="A714" s="25">
        <v>713</v>
      </c>
      <c r="B714" s="26" t="s">
        <v>3677</v>
      </c>
      <c r="C714" s="26" t="s">
        <v>3678</v>
      </c>
      <c r="D714" s="26" t="s">
        <v>3679</v>
      </c>
      <c r="E714" s="26" t="s">
        <v>62</v>
      </c>
      <c r="F714" s="26" t="s">
        <v>49</v>
      </c>
      <c r="G714" s="40">
        <v>763</v>
      </c>
      <c r="H714" s="40">
        <f t="shared" si="55"/>
        <v>10</v>
      </c>
      <c r="I714" s="28">
        <v>44553</v>
      </c>
      <c r="J714" s="38">
        <f t="shared" ca="1" si="56"/>
        <v>15</v>
      </c>
      <c r="K714" s="38">
        <f t="shared" ca="1" si="57"/>
        <v>1</v>
      </c>
      <c r="L714" s="40">
        <v>5</v>
      </c>
      <c r="M714" s="40">
        <f t="shared" si="58"/>
        <v>2.5</v>
      </c>
      <c r="N714" s="40">
        <f t="shared" ca="1" si="59"/>
        <v>13.5</v>
      </c>
      <c r="O714" s="26" t="s">
        <v>1327</v>
      </c>
      <c r="P714" s="26" t="s">
        <v>3680</v>
      </c>
      <c r="Q714" s="26" t="s">
        <v>1622</v>
      </c>
      <c r="R714" s="28">
        <v>43416</v>
      </c>
      <c r="S714" s="27">
        <v>3262</v>
      </c>
      <c r="T714" s="29">
        <v>155</v>
      </c>
    </row>
    <row r="715" spans="1:20" x14ac:dyDescent="0.35">
      <c r="A715" s="30">
        <v>714</v>
      </c>
      <c r="B715" s="31" t="s">
        <v>677</v>
      </c>
      <c r="C715" s="31" t="s">
        <v>3681</v>
      </c>
      <c r="D715" s="31" t="s">
        <v>3682</v>
      </c>
      <c r="E715" s="31" t="s">
        <v>48</v>
      </c>
      <c r="F715" s="31" t="s">
        <v>49</v>
      </c>
      <c r="G715" s="41">
        <v>972</v>
      </c>
      <c r="H715" s="40">
        <f t="shared" si="55"/>
        <v>10</v>
      </c>
      <c r="I715" s="33">
        <v>44159</v>
      </c>
      <c r="J715" s="38">
        <f t="shared" ca="1" si="56"/>
        <v>28</v>
      </c>
      <c r="K715" s="38">
        <f t="shared" ca="1" si="57"/>
        <v>0</v>
      </c>
      <c r="L715" s="41">
        <v>7</v>
      </c>
      <c r="M715" s="40">
        <f t="shared" si="58"/>
        <v>3.5</v>
      </c>
      <c r="N715" s="40">
        <f t="shared" ca="1" si="59"/>
        <v>13.5</v>
      </c>
      <c r="O715" s="31" t="s">
        <v>3683</v>
      </c>
      <c r="P715" s="31" t="s">
        <v>1550</v>
      </c>
      <c r="Q715" s="31" t="s">
        <v>1551</v>
      </c>
      <c r="R715" s="33">
        <v>43536</v>
      </c>
      <c r="S715" s="32">
        <v>1595</v>
      </c>
      <c r="T715" s="34">
        <v>175</v>
      </c>
    </row>
    <row r="716" spans="1:20" x14ac:dyDescent="0.35">
      <c r="A716" s="25">
        <v>715</v>
      </c>
      <c r="B716" s="26" t="s">
        <v>3684</v>
      </c>
      <c r="C716" s="26" t="s">
        <v>3685</v>
      </c>
      <c r="D716" s="26" t="s">
        <v>3686</v>
      </c>
      <c r="E716" s="26" t="s">
        <v>48</v>
      </c>
      <c r="F716" s="26" t="s">
        <v>49</v>
      </c>
      <c r="G716" s="40">
        <v>3677</v>
      </c>
      <c r="H716" s="40">
        <f t="shared" si="55"/>
        <v>30</v>
      </c>
      <c r="I716" s="28">
        <v>44827</v>
      </c>
      <c r="J716" s="38">
        <f t="shared" ca="1" si="56"/>
        <v>6</v>
      </c>
      <c r="K716" s="38">
        <f t="shared" ca="1" si="57"/>
        <v>10</v>
      </c>
      <c r="L716" s="40">
        <v>21</v>
      </c>
      <c r="M716" s="40">
        <f t="shared" si="58"/>
        <v>10.5</v>
      </c>
      <c r="N716" s="40">
        <f t="shared" ca="1" si="59"/>
        <v>50.5</v>
      </c>
      <c r="O716" s="26" t="s">
        <v>3687</v>
      </c>
      <c r="P716" s="26" t="s">
        <v>3688</v>
      </c>
      <c r="Q716" s="26" t="s">
        <v>1012</v>
      </c>
      <c r="R716" s="28">
        <v>43906</v>
      </c>
      <c r="S716" s="27">
        <v>4402</v>
      </c>
      <c r="T716" s="29">
        <v>57</v>
      </c>
    </row>
    <row r="717" spans="1:20" x14ac:dyDescent="0.35">
      <c r="A717" s="30">
        <v>716</v>
      </c>
      <c r="B717" s="31" t="s">
        <v>3689</v>
      </c>
      <c r="C717" s="31" t="s">
        <v>3690</v>
      </c>
      <c r="D717" s="31" t="s">
        <v>3691</v>
      </c>
      <c r="E717" s="31" t="s">
        <v>48</v>
      </c>
      <c r="F717" s="31" t="s">
        <v>49</v>
      </c>
      <c r="G717" s="41">
        <v>272</v>
      </c>
      <c r="H717" s="40">
        <f t="shared" si="55"/>
        <v>5</v>
      </c>
      <c r="I717" s="33">
        <v>44299</v>
      </c>
      <c r="J717" s="38">
        <f t="shared" ca="1" si="56"/>
        <v>23</v>
      </c>
      <c r="K717" s="38">
        <f t="shared" ca="1" si="57"/>
        <v>1</v>
      </c>
      <c r="L717" s="41">
        <v>10</v>
      </c>
      <c r="M717" s="40">
        <f t="shared" si="58"/>
        <v>5</v>
      </c>
      <c r="N717" s="40">
        <f t="shared" ca="1" si="59"/>
        <v>11</v>
      </c>
      <c r="O717" s="31" t="s">
        <v>3692</v>
      </c>
      <c r="P717" s="31" t="s">
        <v>2819</v>
      </c>
      <c r="Q717" s="31" t="s">
        <v>2820</v>
      </c>
      <c r="R717" s="33">
        <v>44657</v>
      </c>
      <c r="S717" s="32">
        <v>254</v>
      </c>
      <c r="T717" s="34">
        <v>93</v>
      </c>
    </row>
    <row r="718" spans="1:20" x14ac:dyDescent="0.35">
      <c r="A718" s="25">
        <v>717</v>
      </c>
      <c r="B718" s="26" t="s">
        <v>3693</v>
      </c>
      <c r="C718" s="26" t="s">
        <v>3694</v>
      </c>
      <c r="D718" s="26" t="s">
        <v>3695</v>
      </c>
      <c r="E718" s="26" t="s">
        <v>48</v>
      </c>
      <c r="F718" s="26" t="s">
        <v>49</v>
      </c>
      <c r="G718" s="40">
        <v>3579</v>
      </c>
      <c r="H718" s="40">
        <f t="shared" si="55"/>
        <v>30</v>
      </c>
      <c r="I718" s="28">
        <v>43142</v>
      </c>
      <c r="J718" s="38">
        <f t="shared" ca="1" si="56"/>
        <v>61</v>
      </c>
      <c r="K718" s="38">
        <f t="shared" ca="1" si="57"/>
        <v>0</v>
      </c>
      <c r="L718" s="40">
        <v>19</v>
      </c>
      <c r="M718" s="40">
        <f t="shared" si="58"/>
        <v>9.5</v>
      </c>
      <c r="N718" s="40">
        <f t="shared" ca="1" si="59"/>
        <v>39.5</v>
      </c>
      <c r="O718" s="26" t="s">
        <v>197</v>
      </c>
      <c r="P718" s="26" t="s">
        <v>3696</v>
      </c>
      <c r="Q718" s="26" t="s">
        <v>3697</v>
      </c>
      <c r="R718" s="28">
        <v>44208</v>
      </c>
      <c r="S718" s="27">
        <v>1022</v>
      </c>
      <c r="T718" s="29">
        <v>174</v>
      </c>
    </row>
    <row r="719" spans="1:20" x14ac:dyDescent="0.35">
      <c r="A719" s="30">
        <v>718</v>
      </c>
      <c r="B719" s="31" t="s">
        <v>3698</v>
      </c>
      <c r="C719" s="31" t="s">
        <v>3699</v>
      </c>
      <c r="D719" s="31" t="s">
        <v>3700</v>
      </c>
      <c r="E719" s="31" t="s">
        <v>48</v>
      </c>
      <c r="F719" s="31" t="s">
        <v>49</v>
      </c>
      <c r="G719" s="41">
        <v>2187</v>
      </c>
      <c r="H719" s="40">
        <f t="shared" si="55"/>
        <v>20</v>
      </c>
      <c r="I719" s="33">
        <v>43621</v>
      </c>
      <c r="J719" s="38">
        <f t="shared" ca="1" si="56"/>
        <v>45</v>
      </c>
      <c r="K719" s="38">
        <f t="shared" ca="1" si="57"/>
        <v>0</v>
      </c>
      <c r="L719" s="41">
        <v>30</v>
      </c>
      <c r="M719" s="40">
        <f t="shared" si="58"/>
        <v>15</v>
      </c>
      <c r="N719" s="40">
        <f t="shared" ca="1" si="59"/>
        <v>35</v>
      </c>
      <c r="O719" s="31" t="s">
        <v>3701</v>
      </c>
      <c r="P719" s="31" t="s">
        <v>3702</v>
      </c>
      <c r="Q719" s="31" t="s">
        <v>618</v>
      </c>
      <c r="R719" s="33">
        <v>43468</v>
      </c>
      <c r="S719" s="32">
        <v>540</v>
      </c>
      <c r="T719" s="34">
        <v>45</v>
      </c>
    </row>
    <row r="720" spans="1:20" x14ac:dyDescent="0.35">
      <c r="A720" s="25">
        <v>719</v>
      </c>
      <c r="B720" s="26" t="s">
        <v>3703</v>
      </c>
      <c r="C720" s="26" t="s">
        <v>3704</v>
      </c>
      <c r="D720" s="26" t="s">
        <v>3705</v>
      </c>
      <c r="E720" s="26" t="s">
        <v>62</v>
      </c>
      <c r="F720" s="26" t="s">
        <v>63</v>
      </c>
      <c r="G720" s="40">
        <v>3730</v>
      </c>
      <c r="H720" s="40">
        <f t="shared" si="55"/>
        <v>30</v>
      </c>
      <c r="I720" s="28">
        <v>44060</v>
      </c>
      <c r="J720" s="38">
        <f t="shared" ca="1" si="56"/>
        <v>31</v>
      </c>
      <c r="K720" s="38">
        <f t="shared" ca="1" si="57"/>
        <v>0</v>
      </c>
      <c r="L720" s="40">
        <v>9</v>
      </c>
      <c r="M720" s="40">
        <f t="shared" si="58"/>
        <v>4.5</v>
      </c>
      <c r="N720" s="40">
        <f t="shared" ca="1" si="59"/>
        <v>34.5</v>
      </c>
      <c r="O720" s="26" t="s">
        <v>106</v>
      </c>
      <c r="P720" s="26" t="s">
        <v>366</v>
      </c>
      <c r="Q720" s="26" t="s">
        <v>367</v>
      </c>
      <c r="R720" s="28">
        <v>44860</v>
      </c>
      <c r="S720" s="27">
        <v>3411</v>
      </c>
      <c r="T720" s="29">
        <v>86</v>
      </c>
    </row>
    <row r="721" spans="1:20" x14ac:dyDescent="0.35">
      <c r="A721" s="30">
        <v>720</v>
      </c>
      <c r="B721" s="31" t="s">
        <v>3706</v>
      </c>
      <c r="C721" s="31" t="s">
        <v>3707</v>
      </c>
      <c r="D721" s="31" t="s">
        <v>3708</v>
      </c>
      <c r="E721" s="31" t="s">
        <v>48</v>
      </c>
      <c r="F721" s="31" t="s">
        <v>112</v>
      </c>
      <c r="G721" s="41">
        <v>3259</v>
      </c>
      <c r="H721" s="40">
        <f t="shared" si="55"/>
        <v>30</v>
      </c>
      <c r="I721" s="33">
        <v>43349</v>
      </c>
      <c r="J721" s="38">
        <f t="shared" ca="1" si="56"/>
        <v>54</v>
      </c>
      <c r="K721" s="38">
        <f t="shared" ca="1" si="57"/>
        <v>0</v>
      </c>
      <c r="L721" s="41">
        <v>16</v>
      </c>
      <c r="M721" s="40">
        <f t="shared" si="58"/>
        <v>8</v>
      </c>
      <c r="N721" s="40">
        <f t="shared" ca="1" si="59"/>
        <v>38</v>
      </c>
      <c r="O721" s="31" t="s">
        <v>3709</v>
      </c>
      <c r="P721" s="31" t="s">
        <v>3330</v>
      </c>
      <c r="Q721" s="31" t="s">
        <v>3331</v>
      </c>
      <c r="R721" s="33">
        <v>44908</v>
      </c>
      <c r="S721" s="32">
        <v>3203</v>
      </c>
      <c r="T721" s="34">
        <v>249</v>
      </c>
    </row>
    <row r="722" spans="1:20" x14ac:dyDescent="0.35">
      <c r="A722" s="25">
        <v>721</v>
      </c>
      <c r="B722" s="26" t="s">
        <v>3710</v>
      </c>
      <c r="C722" s="26" t="s">
        <v>3711</v>
      </c>
      <c r="D722" s="26" t="s">
        <v>3712</v>
      </c>
      <c r="E722" s="26" t="s">
        <v>62</v>
      </c>
      <c r="F722" s="26" t="s">
        <v>63</v>
      </c>
      <c r="G722" s="40">
        <v>749</v>
      </c>
      <c r="H722" s="40">
        <f t="shared" si="55"/>
        <v>10</v>
      </c>
      <c r="I722" s="28">
        <v>44680</v>
      </c>
      <c r="J722" s="38">
        <f t="shared" ca="1" si="56"/>
        <v>11</v>
      </c>
      <c r="K722" s="38">
        <f t="shared" ca="1" si="57"/>
        <v>5</v>
      </c>
      <c r="L722" s="40">
        <v>5</v>
      </c>
      <c r="M722" s="40">
        <f t="shared" si="58"/>
        <v>2.5</v>
      </c>
      <c r="N722" s="40">
        <f t="shared" ca="1" si="59"/>
        <v>17.5</v>
      </c>
      <c r="O722" s="26" t="s">
        <v>2961</v>
      </c>
      <c r="P722" s="26" t="s">
        <v>3713</v>
      </c>
      <c r="Q722" s="26" t="s">
        <v>3714</v>
      </c>
      <c r="R722" s="28">
        <v>44244</v>
      </c>
      <c r="S722" s="27">
        <v>2807</v>
      </c>
      <c r="T722" s="29">
        <v>247</v>
      </c>
    </row>
    <row r="723" spans="1:20" x14ac:dyDescent="0.35">
      <c r="A723" s="30">
        <v>722</v>
      </c>
      <c r="B723" s="31" t="s">
        <v>813</v>
      </c>
      <c r="C723" s="31" t="s">
        <v>3715</v>
      </c>
      <c r="D723" s="31" t="s">
        <v>3716</v>
      </c>
      <c r="E723" s="31" t="s">
        <v>62</v>
      </c>
      <c r="F723" s="31" t="s">
        <v>49</v>
      </c>
      <c r="G723" s="41">
        <v>4994</v>
      </c>
      <c r="H723" s="40">
        <f t="shared" si="55"/>
        <v>30</v>
      </c>
      <c r="I723" s="33">
        <v>44548</v>
      </c>
      <c r="J723" s="38">
        <f t="shared" ca="1" si="56"/>
        <v>15</v>
      </c>
      <c r="K723" s="38">
        <f t="shared" ca="1" si="57"/>
        <v>1</v>
      </c>
      <c r="L723" s="41">
        <v>8</v>
      </c>
      <c r="M723" s="40">
        <f t="shared" si="58"/>
        <v>4</v>
      </c>
      <c r="N723" s="40">
        <f t="shared" ca="1" si="59"/>
        <v>35</v>
      </c>
      <c r="O723" s="31" t="s">
        <v>3717</v>
      </c>
      <c r="P723" s="31" t="s">
        <v>3718</v>
      </c>
      <c r="Q723" s="31" t="s">
        <v>235</v>
      </c>
      <c r="R723" s="33">
        <v>44368</v>
      </c>
      <c r="S723" s="32">
        <v>1199</v>
      </c>
      <c r="T723" s="34">
        <v>211</v>
      </c>
    </row>
    <row r="724" spans="1:20" x14ac:dyDescent="0.35">
      <c r="A724" s="25">
        <v>723</v>
      </c>
      <c r="B724" s="26" t="s">
        <v>1977</v>
      </c>
      <c r="C724" s="26" t="s">
        <v>3719</v>
      </c>
      <c r="D724" s="26" t="s">
        <v>3720</v>
      </c>
      <c r="E724" s="26" t="s">
        <v>48</v>
      </c>
      <c r="F724" s="26" t="s">
        <v>395</v>
      </c>
      <c r="G724" s="40">
        <v>2266</v>
      </c>
      <c r="H724" s="40">
        <f t="shared" si="55"/>
        <v>20</v>
      </c>
      <c r="I724" s="28">
        <v>44187</v>
      </c>
      <c r="J724" s="38">
        <f t="shared" ca="1" si="56"/>
        <v>27</v>
      </c>
      <c r="K724" s="38">
        <f t="shared" ca="1" si="57"/>
        <v>0</v>
      </c>
      <c r="L724" s="40">
        <v>3</v>
      </c>
      <c r="M724" s="40">
        <f t="shared" si="58"/>
        <v>1.5</v>
      </c>
      <c r="N724" s="40">
        <f t="shared" ca="1" si="59"/>
        <v>21.5</v>
      </c>
      <c r="O724" s="26" t="s">
        <v>911</v>
      </c>
      <c r="P724" s="26" t="s">
        <v>3721</v>
      </c>
      <c r="Q724" s="26" t="s">
        <v>3722</v>
      </c>
      <c r="R724" s="28">
        <v>43668</v>
      </c>
      <c r="S724" s="27">
        <v>3131</v>
      </c>
      <c r="T724" s="29">
        <v>240</v>
      </c>
    </row>
    <row r="725" spans="1:20" x14ac:dyDescent="0.35">
      <c r="A725" s="30">
        <v>724</v>
      </c>
      <c r="B725" s="31" t="s">
        <v>3723</v>
      </c>
      <c r="C725" s="31" t="s">
        <v>3724</v>
      </c>
      <c r="D725" s="31" t="s">
        <v>3725</v>
      </c>
      <c r="E725" s="31" t="s">
        <v>62</v>
      </c>
      <c r="F725" s="31" t="s">
        <v>49</v>
      </c>
      <c r="G725" s="41">
        <v>2507</v>
      </c>
      <c r="H725" s="40">
        <f t="shared" si="55"/>
        <v>20</v>
      </c>
      <c r="I725" s="33">
        <v>43154</v>
      </c>
      <c r="J725" s="38">
        <f t="shared" ca="1" si="56"/>
        <v>61</v>
      </c>
      <c r="K725" s="38">
        <f t="shared" ca="1" si="57"/>
        <v>0</v>
      </c>
      <c r="L725" s="41">
        <v>21</v>
      </c>
      <c r="M725" s="40">
        <f t="shared" si="58"/>
        <v>10.5</v>
      </c>
      <c r="N725" s="40">
        <f t="shared" ca="1" si="59"/>
        <v>30.5</v>
      </c>
      <c r="O725" s="31" t="s">
        <v>106</v>
      </c>
      <c r="P725" s="31" t="s">
        <v>3726</v>
      </c>
      <c r="Q725" s="31" t="s">
        <v>1923</v>
      </c>
      <c r="R725" s="33">
        <v>44186</v>
      </c>
      <c r="S725" s="32">
        <v>551</v>
      </c>
      <c r="T725" s="34">
        <v>132</v>
      </c>
    </row>
    <row r="726" spans="1:20" x14ac:dyDescent="0.35">
      <c r="A726" s="25">
        <v>725</v>
      </c>
      <c r="B726" s="26" t="s">
        <v>2467</v>
      </c>
      <c r="C726" s="26" t="s">
        <v>3727</v>
      </c>
      <c r="D726" s="26" t="s">
        <v>3728</v>
      </c>
      <c r="E726" s="26" t="s">
        <v>48</v>
      </c>
      <c r="F726" s="26" t="s">
        <v>395</v>
      </c>
      <c r="G726" s="40">
        <v>327</v>
      </c>
      <c r="H726" s="40">
        <f t="shared" si="55"/>
        <v>5</v>
      </c>
      <c r="I726" s="28">
        <v>43452</v>
      </c>
      <c r="J726" s="38">
        <f t="shared" ca="1" si="56"/>
        <v>51</v>
      </c>
      <c r="K726" s="38">
        <f t="shared" ca="1" si="57"/>
        <v>0</v>
      </c>
      <c r="L726" s="40">
        <v>18</v>
      </c>
      <c r="M726" s="40">
        <f t="shared" si="58"/>
        <v>9</v>
      </c>
      <c r="N726" s="40">
        <f t="shared" ca="1" si="59"/>
        <v>14</v>
      </c>
      <c r="O726" s="26" t="s">
        <v>3729</v>
      </c>
      <c r="P726" s="26" t="s">
        <v>3730</v>
      </c>
      <c r="Q726" s="26" t="s">
        <v>483</v>
      </c>
      <c r="R726" s="28">
        <v>43559</v>
      </c>
      <c r="S726" s="27">
        <v>2929</v>
      </c>
      <c r="T726" s="29">
        <v>73</v>
      </c>
    </row>
    <row r="727" spans="1:20" x14ac:dyDescent="0.35">
      <c r="A727" s="30">
        <v>726</v>
      </c>
      <c r="B727" s="31" t="s">
        <v>3731</v>
      </c>
      <c r="C727" s="31" t="s">
        <v>3732</v>
      </c>
      <c r="D727" s="31" t="s">
        <v>3733</v>
      </c>
      <c r="E727" s="31" t="s">
        <v>62</v>
      </c>
      <c r="F727" s="31" t="s">
        <v>395</v>
      </c>
      <c r="G727" s="41">
        <v>717</v>
      </c>
      <c r="H727" s="40">
        <f t="shared" si="55"/>
        <v>10</v>
      </c>
      <c r="I727" s="33">
        <v>44317</v>
      </c>
      <c r="J727" s="38">
        <f t="shared" ca="1" si="56"/>
        <v>23</v>
      </c>
      <c r="K727" s="38">
        <f t="shared" ca="1" si="57"/>
        <v>1</v>
      </c>
      <c r="L727" s="41">
        <v>12</v>
      </c>
      <c r="M727" s="40">
        <f t="shared" si="58"/>
        <v>6</v>
      </c>
      <c r="N727" s="40">
        <f t="shared" ca="1" si="59"/>
        <v>17</v>
      </c>
      <c r="O727" s="31" t="s">
        <v>383</v>
      </c>
      <c r="P727" s="31" t="s">
        <v>2619</v>
      </c>
      <c r="Q727" s="31" t="s">
        <v>2620</v>
      </c>
      <c r="R727" s="33">
        <v>43234</v>
      </c>
      <c r="S727" s="32">
        <v>2992</v>
      </c>
      <c r="T727" s="34">
        <v>124</v>
      </c>
    </row>
    <row r="728" spans="1:20" x14ac:dyDescent="0.35">
      <c r="A728" s="25">
        <v>727</v>
      </c>
      <c r="B728" s="26" t="s">
        <v>3734</v>
      </c>
      <c r="C728" s="26" t="s">
        <v>3735</v>
      </c>
      <c r="D728" s="26" t="s">
        <v>3736</v>
      </c>
      <c r="E728" s="26" t="s">
        <v>48</v>
      </c>
      <c r="F728" s="26" t="s">
        <v>63</v>
      </c>
      <c r="G728" s="40">
        <v>2103</v>
      </c>
      <c r="H728" s="40">
        <f t="shared" si="55"/>
        <v>20</v>
      </c>
      <c r="I728" s="28">
        <v>44225</v>
      </c>
      <c r="J728" s="38">
        <f t="shared" ca="1" si="56"/>
        <v>26</v>
      </c>
      <c r="K728" s="38">
        <f t="shared" ca="1" si="57"/>
        <v>0</v>
      </c>
      <c r="L728" s="40">
        <v>6</v>
      </c>
      <c r="M728" s="40">
        <f t="shared" si="58"/>
        <v>3</v>
      </c>
      <c r="N728" s="40">
        <f t="shared" ca="1" si="59"/>
        <v>23</v>
      </c>
      <c r="O728" s="26" t="s">
        <v>3737</v>
      </c>
      <c r="P728" s="26" t="s">
        <v>2935</v>
      </c>
      <c r="Q728" s="26" t="s">
        <v>2936</v>
      </c>
      <c r="R728" s="28">
        <v>43204</v>
      </c>
      <c r="S728" s="27">
        <v>4755</v>
      </c>
      <c r="T728" s="29">
        <v>69</v>
      </c>
    </row>
    <row r="729" spans="1:20" x14ac:dyDescent="0.35">
      <c r="A729" s="30">
        <v>728</v>
      </c>
      <c r="B729" s="31" t="s">
        <v>3738</v>
      </c>
      <c r="C729" s="31" t="s">
        <v>3739</v>
      </c>
      <c r="D729" s="31" t="s">
        <v>3740</v>
      </c>
      <c r="E729" s="31" t="s">
        <v>62</v>
      </c>
      <c r="F729" s="31" t="s">
        <v>49</v>
      </c>
      <c r="G729" s="41">
        <v>322</v>
      </c>
      <c r="H729" s="40">
        <f t="shared" si="55"/>
        <v>5</v>
      </c>
      <c r="I729" s="33">
        <v>44548</v>
      </c>
      <c r="J729" s="38">
        <f t="shared" ca="1" si="56"/>
        <v>15</v>
      </c>
      <c r="K729" s="38">
        <f t="shared" ca="1" si="57"/>
        <v>1</v>
      </c>
      <c r="L729" s="41">
        <v>1</v>
      </c>
      <c r="M729" s="40">
        <f t="shared" si="58"/>
        <v>0.5</v>
      </c>
      <c r="N729" s="40">
        <f t="shared" ca="1" si="59"/>
        <v>6.5</v>
      </c>
      <c r="O729" s="31" t="s">
        <v>3741</v>
      </c>
      <c r="P729" s="31" t="s">
        <v>3742</v>
      </c>
      <c r="Q729" s="31" t="s">
        <v>3743</v>
      </c>
      <c r="R729" s="33">
        <v>44301</v>
      </c>
      <c r="S729" s="32">
        <v>1343</v>
      </c>
      <c r="T729" s="34">
        <v>17</v>
      </c>
    </row>
    <row r="730" spans="1:20" x14ac:dyDescent="0.35">
      <c r="A730" s="25">
        <v>729</v>
      </c>
      <c r="B730" s="26" t="s">
        <v>3744</v>
      </c>
      <c r="C730" s="26" t="s">
        <v>3745</v>
      </c>
      <c r="D730" s="26" t="s">
        <v>3746</v>
      </c>
      <c r="E730" s="26" t="s">
        <v>62</v>
      </c>
      <c r="F730" s="26" t="s">
        <v>49</v>
      </c>
      <c r="G730" s="40">
        <v>4467</v>
      </c>
      <c r="H730" s="40">
        <f t="shared" si="55"/>
        <v>30</v>
      </c>
      <c r="I730" s="28">
        <v>43438</v>
      </c>
      <c r="J730" s="38">
        <f t="shared" ca="1" si="56"/>
        <v>52</v>
      </c>
      <c r="K730" s="38">
        <f t="shared" ca="1" si="57"/>
        <v>0</v>
      </c>
      <c r="L730" s="40">
        <v>25</v>
      </c>
      <c r="M730" s="40">
        <f t="shared" si="58"/>
        <v>12.5</v>
      </c>
      <c r="N730" s="40">
        <f t="shared" ca="1" si="59"/>
        <v>42.5</v>
      </c>
      <c r="O730" s="26" t="s">
        <v>3208</v>
      </c>
      <c r="P730" s="26" t="s">
        <v>3747</v>
      </c>
      <c r="Q730" s="26" t="s">
        <v>89</v>
      </c>
      <c r="R730" s="28">
        <v>43650</v>
      </c>
      <c r="S730" s="27">
        <v>3776</v>
      </c>
      <c r="T730" s="29">
        <v>84</v>
      </c>
    </row>
    <row r="731" spans="1:20" x14ac:dyDescent="0.35">
      <c r="A731" s="30">
        <v>730</v>
      </c>
      <c r="B731" s="31" t="s">
        <v>103</v>
      </c>
      <c r="C731" s="31" t="s">
        <v>3748</v>
      </c>
      <c r="D731" s="31" t="s">
        <v>3749</v>
      </c>
      <c r="E731" s="31" t="s">
        <v>62</v>
      </c>
      <c r="F731" s="31" t="s">
        <v>49</v>
      </c>
      <c r="G731" s="41">
        <v>297</v>
      </c>
      <c r="H731" s="40">
        <f t="shared" si="55"/>
        <v>5</v>
      </c>
      <c r="I731" s="33">
        <v>44469</v>
      </c>
      <c r="J731" s="38">
        <f t="shared" ca="1" si="56"/>
        <v>18</v>
      </c>
      <c r="K731" s="38">
        <f t="shared" ca="1" si="57"/>
        <v>1</v>
      </c>
      <c r="L731" s="41">
        <v>5</v>
      </c>
      <c r="M731" s="40">
        <f t="shared" si="58"/>
        <v>2.5</v>
      </c>
      <c r="N731" s="40">
        <f t="shared" ca="1" si="59"/>
        <v>8.5</v>
      </c>
      <c r="O731" s="31" t="s">
        <v>70</v>
      </c>
      <c r="P731" s="31" t="s">
        <v>3750</v>
      </c>
      <c r="Q731" s="31" t="s">
        <v>3751</v>
      </c>
      <c r="R731" s="33">
        <v>44493</v>
      </c>
      <c r="S731" s="32">
        <v>224</v>
      </c>
      <c r="T731" s="34">
        <v>235</v>
      </c>
    </row>
    <row r="732" spans="1:20" x14ac:dyDescent="0.35">
      <c r="A732" s="25">
        <v>731</v>
      </c>
      <c r="B732" s="26" t="s">
        <v>3752</v>
      </c>
      <c r="C732" s="26" t="s">
        <v>3753</v>
      </c>
      <c r="D732" s="26" t="s">
        <v>3754</v>
      </c>
      <c r="E732" s="26" t="s">
        <v>62</v>
      </c>
      <c r="F732" s="26" t="s">
        <v>395</v>
      </c>
      <c r="G732" s="40">
        <v>3927</v>
      </c>
      <c r="H732" s="40">
        <f t="shared" si="55"/>
        <v>30</v>
      </c>
      <c r="I732" s="28">
        <v>44806</v>
      </c>
      <c r="J732" s="38">
        <f t="shared" ca="1" si="56"/>
        <v>7</v>
      </c>
      <c r="K732" s="38">
        <f t="shared" ca="1" si="57"/>
        <v>5</v>
      </c>
      <c r="L732" s="40">
        <v>24</v>
      </c>
      <c r="M732" s="40">
        <f t="shared" si="58"/>
        <v>12</v>
      </c>
      <c r="N732" s="40">
        <f t="shared" ca="1" si="59"/>
        <v>47</v>
      </c>
      <c r="O732" s="26" t="s">
        <v>3755</v>
      </c>
      <c r="P732" s="26" t="s">
        <v>3756</v>
      </c>
      <c r="Q732" s="26" t="s">
        <v>3757</v>
      </c>
      <c r="R732" s="28">
        <v>44110</v>
      </c>
      <c r="S732" s="27">
        <v>1227</v>
      </c>
      <c r="T732" s="29">
        <v>14</v>
      </c>
    </row>
    <row r="733" spans="1:20" x14ac:dyDescent="0.35">
      <c r="A733" s="30">
        <v>732</v>
      </c>
      <c r="B733" s="31" t="s">
        <v>3758</v>
      </c>
      <c r="C733" s="31" t="s">
        <v>3759</v>
      </c>
      <c r="D733" s="31" t="s">
        <v>3760</v>
      </c>
      <c r="E733" s="31" t="s">
        <v>48</v>
      </c>
      <c r="F733" s="31" t="s">
        <v>49</v>
      </c>
      <c r="G733" s="41">
        <v>3836</v>
      </c>
      <c r="H733" s="40">
        <f t="shared" si="55"/>
        <v>30</v>
      </c>
      <c r="I733" s="33">
        <v>44579</v>
      </c>
      <c r="J733" s="38">
        <f t="shared" ca="1" si="56"/>
        <v>14</v>
      </c>
      <c r="K733" s="38">
        <f t="shared" ca="1" si="57"/>
        <v>1</v>
      </c>
      <c r="L733" s="41">
        <v>9</v>
      </c>
      <c r="M733" s="40">
        <f t="shared" si="58"/>
        <v>4.5</v>
      </c>
      <c r="N733" s="40">
        <f t="shared" ca="1" si="59"/>
        <v>35.5</v>
      </c>
      <c r="O733" s="31" t="s">
        <v>1161</v>
      </c>
      <c r="P733" s="31" t="s">
        <v>3761</v>
      </c>
      <c r="Q733" s="31" t="s">
        <v>235</v>
      </c>
      <c r="R733" s="33">
        <v>43474</v>
      </c>
      <c r="S733" s="32">
        <v>3294</v>
      </c>
      <c r="T733" s="34">
        <v>70</v>
      </c>
    </row>
    <row r="734" spans="1:20" x14ac:dyDescent="0.35">
      <c r="A734" s="25">
        <v>733</v>
      </c>
      <c r="B734" s="26" t="s">
        <v>3762</v>
      </c>
      <c r="C734" s="26" t="s">
        <v>3763</v>
      </c>
      <c r="D734" s="26" t="s">
        <v>3764</v>
      </c>
      <c r="E734" s="26" t="s">
        <v>62</v>
      </c>
      <c r="F734" s="26" t="s">
        <v>49</v>
      </c>
      <c r="G734" s="40">
        <v>2338</v>
      </c>
      <c r="H734" s="40">
        <f t="shared" si="55"/>
        <v>20</v>
      </c>
      <c r="I734" s="28">
        <v>44766</v>
      </c>
      <c r="J734" s="38">
        <f t="shared" ca="1" si="56"/>
        <v>8</v>
      </c>
      <c r="K734" s="38">
        <f t="shared" ca="1" si="57"/>
        <v>5</v>
      </c>
      <c r="L734" s="40">
        <v>10</v>
      </c>
      <c r="M734" s="40">
        <f t="shared" si="58"/>
        <v>5</v>
      </c>
      <c r="N734" s="40">
        <f t="shared" ca="1" si="59"/>
        <v>30</v>
      </c>
      <c r="O734" s="26" t="s">
        <v>3765</v>
      </c>
      <c r="P734" s="26" t="s">
        <v>3766</v>
      </c>
      <c r="Q734" s="26" t="s">
        <v>1348</v>
      </c>
      <c r="R734" s="28">
        <v>44708</v>
      </c>
      <c r="S734" s="27">
        <v>2884</v>
      </c>
      <c r="T734" s="29">
        <v>208</v>
      </c>
    </row>
    <row r="735" spans="1:20" x14ac:dyDescent="0.35">
      <c r="A735" s="30">
        <v>734</v>
      </c>
      <c r="B735" s="31" t="s">
        <v>637</v>
      </c>
      <c r="C735" s="31" t="s">
        <v>3767</v>
      </c>
      <c r="D735" s="31" t="s">
        <v>3768</v>
      </c>
      <c r="E735" s="31" t="s">
        <v>62</v>
      </c>
      <c r="F735" s="31" t="s">
        <v>63</v>
      </c>
      <c r="G735" s="41">
        <v>2282</v>
      </c>
      <c r="H735" s="40">
        <f t="shared" si="55"/>
        <v>20</v>
      </c>
      <c r="I735" s="33">
        <v>43450</v>
      </c>
      <c r="J735" s="38">
        <f t="shared" ca="1" si="56"/>
        <v>51</v>
      </c>
      <c r="K735" s="38">
        <f t="shared" ca="1" si="57"/>
        <v>0</v>
      </c>
      <c r="L735" s="41">
        <v>2</v>
      </c>
      <c r="M735" s="40">
        <f t="shared" si="58"/>
        <v>1</v>
      </c>
      <c r="N735" s="40">
        <f t="shared" ca="1" si="59"/>
        <v>21</v>
      </c>
      <c r="O735" s="31" t="s">
        <v>100</v>
      </c>
      <c r="P735" s="31" t="s">
        <v>3769</v>
      </c>
      <c r="Q735" s="31" t="s">
        <v>356</v>
      </c>
      <c r="R735" s="33">
        <v>43822</v>
      </c>
      <c r="S735" s="32">
        <v>857</v>
      </c>
      <c r="T735" s="34">
        <v>198</v>
      </c>
    </row>
    <row r="736" spans="1:20" x14ac:dyDescent="0.35">
      <c r="A736" s="25">
        <v>735</v>
      </c>
      <c r="B736" s="26" t="s">
        <v>3770</v>
      </c>
      <c r="C736" s="26" t="s">
        <v>3771</v>
      </c>
      <c r="D736" s="26" t="s">
        <v>3772</v>
      </c>
      <c r="E736" s="26" t="s">
        <v>62</v>
      </c>
      <c r="F736" s="26" t="s">
        <v>49</v>
      </c>
      <c r="G736" s="40">
        <v>1152</v>
      </c>
      <c r="H736" s="40">
        <f t="shared" si="55"/>
        <v>20</v>
      </c>
      <c r="I736" s="28">
        <v>44191</v>
      </c>
      <c r="J736" s="38">
        <f t="shared" ca="1" si="56"/>
        <v>27</v>
      </c>
      <c r="K736" s="38">
        <f t="shared" ca="1" si="57"/>
        <v>0</v>
      </c>
      <c r="L736" s="40">
        <v>4</v>
      </c>
      <c r="M736" s="40">
        <f t="shared" si="58"/>
        <v>2</v>
      </c>
      <c r="N736" s="40">
        <f t="shared" ca="1" si="59"/>
        <v>22</v>
      </c>
      <c r="O736" s="26" t="s">
        <v>3773</v>
      </c>
      <c r="P736" s="26" t="s">
        <v>3774</v>
      </c>
      <c r="Q736" s="26" t="s">
        <v>3775</v>
      </c>
      <c r="R736" s="28">
        <v>43915</v>
      </c>
      <c r="S736" s="27">
        <v>4643</v>
      </c>
      <c r="T736" s="29">
        <v>56</v>
      </c>
    </row>
    <row r="737" spans="1:20" x14ac:dyDescent="0.35">
      <c r="A737" s="30">
        <v>736</v>
      </c>
      <c r="B737" s="31" t="s">
        <v>3776</v>
      </c>
      <c r="C737" s="31" t="s">
        <v>3777</v>
      </c>
      <c r="D737" s="31" t="s">
        <v>3778</v>
      </c>
      <c r="E737" s="31" t="s">
        <v>62</v>
      </c>
      <c r="F737" s="31" t="s">
        <v>125</v>
      </c>
      <c r="G737" s="41">
        <v>4176</v>
      </c>
      <c r="H737" s="40">
        <f t="shared" si="55"/>
        <v>30</v>
      </c>
      <c r="I737" s="33">
        <v>43747</v>
      </c>
      <c r="J737" s="38">
        <f t="shared" ca="1" si="56"/>
        <v>41</v>
      </c>
      <c r="K737" s="38">
        <f t="shared" ca="1" si="57"/>
        <v>0</v>
      </c>
      <c r="L737" s="41">
        <v>12</v>
      </c>
      <c r="M737" s="40">
        <f t="shared" si="58"/>
        <v>6</v>
      </c>
      <c r="N737" s="40">
        <f t="shared" ca="1" si="59"/>
        <v>36</v>
      </c>
      <c r="O737" s="31" t="s">
        <v>3779</v>
      </c>
      <c r="P737" s="31" t="s">
        <v>3780</v>
      </c>
      <c r="Q737" s="31" t="s">
        <v>3781</v>
      </c>
      <c r="R737" s="33">
        <v>43635</v>
      </c>
      <c r="S737" s="32">
        <v>3739</v>
      </c>
      <c r="T737" s="34">
        <v>6</v>
      </c>
    </row>
    <row r="738" spans="1:20" x14ac:dyDescent="0.35">
      <c r="A738" s="25">
        <v>737</v>
      </c>
      <c r="B738" s="26" t="s">
        <v>2035</v>
      </c>
      <c r="C738" s="26" t="s">
        <v>3782</v>
      </c>
      <c r="D738" s="26" t="s">
        <v>3783</v>
      </c>
      <c r="E738" s="26" t="s">
        <v>62</v>
      </c>
      <c r="F738" s="26" t="s">
        <v>49</v>
      </c>
      <c r="G738" s="40">
        <v>642</v>
      </c>
      <c r="H738" s="40">
        <f t="shared" si="55"/>
        <v>10</v>
      </c>
      <c r="I738" s="28">
        <v>44815</v>
      </c>
      <c r="J738" s="38">
        <f t="shared" ca="1" si="56"/>
        <v>6</v>
      </c>
      <c r="K738" s="38">
        <f t="shared" ca="1" si="57"/>
        <v>10</v>
      </c>
      <c r="L738" s="40">
        <v>25</v>
      </c>
      <c r="M738" s="40">
        <f t="shared" si="58"/>
        <v>12.5</v>
      </c>
      <c r="N738" s="40">
        <f t="shared" ca="1" si="59"/>
        <v>32.5</v>
      </c>
      <c r="O738" s="26" t="s">
        <v>56</v>
      </c>
      <c r="P738" s="26" t="s">
        <v>3784</v>
      </c>
      <c r="Q738" s="26" t="s">
        <v>851</v>
      </c>
      <c r="R738" s="28">
        <v>43852</v>
      </c>
      <c r="S738" s="27">
        <v>216</v>
      </c>
      <c r="T738" s="29">
        <v>97</v>
      </c>
    </row>
    <row r="739" spans="1:20" x14ac:dyDescent="0.35">
      <c r="A739" s="30">
        <v>738</v>
      </c>
      <c r="B739" s="31" t="s">
        <v>3785</v>
      </c>
      <c r="C739" s="31" t="s">
        <v>3786</v>
      </c>
      <c r="D739" s="31" t="s">
        <v>3787</v>
      </c>
      <c r="E739" s="31" t="s">
        <v>62</v>
      </c>
      <c r="F739" s="31" t="s">
        <v>395</v>
      </c>
      <c r="G739" s="41">
        <v>3221</v>
      </c>
      <c r="H739" s="40">
        <f t="shared" si="55"/>
        <v>30</v>
      </c>
      <c r="I739" s="33">
        <v>44011</v>
      </c>
      <c r="J739" s="38">
        <f t="shared" ca="1" si="56"/>
        <v>33</v>
      </c>
      <c r="K739" s="38">
        <f t="shared" ca="1" si="57"/>
        <v>0</v>
      </c>
      <c r="L739" s="41">
        <v>4</v>
      </c>
      <c r="M739" s="40">
        <f t="shared" si="58"/>
        <v>2</v>
      </c>
      <c r="N739" s="40">
        <f t="shared" ca="1" si="59"/>
        <v>32</v>
      </c>
      <c r="O739" s="31" t="s">
        <v>70</v>
      </c>
      <c r="P739" s="31" t="s">
        <v>3788</v>
      </c>
      <c r="Q739" s="31" t="s">
        <v>3789</v>
      </c>
      <c r="R739" s="33">
        <v>43863</v>
      </c>
      <c r="S739" s="32">
        <v>132</v>
      </c>
      <c r="T739" s="34">
        <v>70</v>
      </c>
    </row>
    <row r="740" spans="1:20" x14ac:dyDescent="0.35">
      <c r="A740" s="25">
        <v>739</v>
      </c>
      <c r="B740" s="26" t="s">
        <v>3790</v>
      </c>
      <c r="C740" s="26" t="s">
        <v>758</v>
      </c>
      <c r="D740" s="26" t="s">
        <v>3791</v>
      </c>
      <c r="E740" s="26" t="s">
        <v>62</v>
      </c>
      <c r="F740" s="26" t="s">
        <v>49</v>
      </c>
      <c r="G740" s="40">
        <v>3217</v>
      </c>
      <c r="H740" s="40">
        <f t="shared" si="55"/>
        <v>30</v>
      </c>
      <c r="I740" s="28">
        <v>43858</v>
      </c>
      <c r="J740" s="38">
        <f t="shared" ca="1" si="56"/>
        <v>38</v>
      </c>
      <c r="K740" s="38">
        <f t="shared" ca="1" si="57"/>
        <v>0</v>
      </c>
      <c r="L740" s="40">
        <v>5</v>
      </c>
      <c r="M740" s="40">
        <f t="shared" si="58"/>
        <v>2.5</v>
      </c>
      <c r="N740" s="40">
        <f t="shared" ca="1" si="59"/>
        <v>32.5</v>
      </c>
      <c r="O740" s="26" t="s">
        <v>106</v>
      </c>
      <c r="P740" s="26" t="s">
        <v>3792</v>
      </c>
      <c r="Q740" s="26" t="s">
        <v>3793</v>
      </c>
      <c r="R740" s="28">
        <v>43743</v>
      </c>
      <c r="S740" s="27">
        <v>2068</v>
      </c>
      <c r="T740" s="29">
        <v>40</v>
      </c>
    </row>
    <row r="741" spans="1:20" x14ac:dyDescent="0.35">
      <c r="A741" s="30">
        <v>740</v>
      </c>
      <c r="B741" s="31" t="s">
        <v>3794</v>
      </c>
      <c r="C741" s="31" t="s">
        <v>3795</v>
      </c>
      <c r="D741" s="31" t="s">
        <v>3796</v>
      </c>
      <c r="E741" s="31" t="s">
        <v>48</v>
      </c>
      <c r="F741" s="31" t="s">
        <v>49</v>
      </c>
      <c r="G741" s="41">
        <v>2451</v>
      </c>
      <c r="H741" s="40">
        <f t="shared" si="55"/>
        <v>20</v>
      </c>
      <c r="I741" s="33">
        <v>43574</v>
      </c>
      <c r="J741" s="38">
        <f t="shared" ca="1" si="56"/>
        <v>47</v>
      </c>
      <c r="K741" s="38">
        <f t="shared" ca="1" si="57"/>
        <v>0</v>
      </c>
      <c r="L741" s="41">
        <v>26</v>
      </c>
      <c r="M741" s="40">
        <f t="shared" si="58"/>
        <v>13</v>
      </c>
      <c r="N741" s="40">
        <f t="shared" ca="1" si="59"/>
        <v>33</v>
      </c>
      <c r="O741" s="31" t="s">
        <v>2470</v>
      </c>
      <c r="P741" s="31" t="s">
        <v>461</v>
      </c>
      <c r="Q741" s="31" t="s">
        <v>462</v>
      </c>
      <c r="R741" s="33">
        <v>44154</v>
      </c>
      <c r="S741" s="32">
        <v>3536</v>
      </c>
      <c r="T741" s="34">
        <v>173</v>
      </c>
    </row>
    <row r="742" spans="1:20" x14ac:dyDescent="0.35">
      <c r="A742" s="25">
        <v>741</v>
      </c>
      <c r="B742" s="26" t="s">
        <v>3797</v>
      </c>
      <c r="C742" s="26" t="s">
        <v>3798</v>
      </c>
      <c r="D742" s="26" t="s">
        <v>3799</v>
      </c>
      <c r="E742" s="26" t="s">
        <v>48</v>
      </c>
      <c r="F742" s="26" t="s">
        <v>49</v>
      </c>
      <c r="G742" s="40">
        <v>2160</v>
      </c>
      <c r="H742" s="40">
        <f t="shared" si="55"/>
        <v>20</v>
      </c>
      <c r="I742" s="28">
        <v>44423</v>
      </c>
      <c r="J742" s="38">
        <f t="shared" ca="1" si="56"/>
        <v>19</v>
      </c>
      <c r="K742" s="38">
        <f t="shared" ca="1" si="57"/>
        <v>1</v>
      </c>
      <c r="L742" s="40">
        <v>18</v>
      </c>
      <c r="M742" s="40">
        <f t="shared" si="58"/>
        <v>9</v>
      </c>
      <c r="N742" s="40">
        <f t="shared" ca="1" si="59"/>
        <v>30</v>
      </c>
      <c r="O742" s="26" t="s">
        <v>2282</v>
      </c>
      <c r="P742" s="26" t="s">
        <v>2534</v>
      </c>
      <c r="Q742" s="26" t="s">
        <v>2535</v>
      </c>
      <c r="R742" s="28">
        <v>43258</v>
      </c>
      <c r="S742" s="27">
        <v>4610</v>
      </c>
      <c r="T742" s="29">
        <v>100</v>
      </c>
    </row>
    <row r="743" spans="1:20" x14ac:dyDescent="0.35">
      <c r="A743" s="30">
        <v>742</v>
      </c>
      <c r="B743" s="31" t="s">
        <v>3800</v>
      </c>
      <c r="C743" s="31" t="s">
        <v>3801</v>
      </c>
      <c r="D743" s="31" t="s">
        <v>3802</v>
      </c>
      <c r="E743" s="31" t="s">
        <v>62</v>
      </c>
      <c r="F743" s="31" t="s">
        <v>49</v>
      </c>
      <c r="G743" s="41">
        <v>1800</v>
      </c>
      <c r="H743" s="40">
        <f t="shared" si="55"/>
        <v>20</v>
      </c>
      <c r="I743" s="33">
        <v>43204</v>
      </c>
      <c r="J743" s="38">
        <f t="shared" ca="1" si="56"/>
        <v>59</v>
      </c>
      <c r="K743" s="38">
        <f t="shared" ca="1" si="57"/>
        <v>0</v>
      </c>
      <c r="L743" s="41">
        <v>24</v>
      </c>
      <c r="M743" s="40">
        <f t="shared" si="58"/>
        <v>12</v>
      </c>
      <c r="N743" s="40">
        <f t="shared" ca="1" si="59"/>
        <v>32</v>
      </c>
      <c r="O743" s="31" t="s">
        <v>3803</v>
      </c>
      <c r="P743" s="31" t="s">
        <v>3804</v>
      </c>
      <c r="Q743" s="31" t="s">
        <v>3652</v>
      </c>
      <c r="R743" s="33">
        <v>43406</v>
      </c>
      <c r="S743" s="32">
        <v>115</v>
      </c>
      <c r="T743" s="34">
        <v>53</v>
      </c>
    </row>
    <row r="744" spans="1:20" x14ac:dyDescent="0.35">
      <c r="A744" s="25">
        <v>743</v>
      </c>
      <c r="B744" s="26" t="s">
        <v>3805</v>
      </c>
      <c r="C744" s="26" t="s">
        <v>3806</v>
      </c>
      <c r="D744" s="26" t="s">
        <v>3807</v>
      </c>
      <c r="E744" s="26" t="s">
        <v>48</v>
      </c>
      <c r="F744" s="26" t="s">
        <v>49</v>
      </c>
      <c r="G744" s="40">
        <v>2027</v>
      </c>
      <c r="H744" s="40">
        <f t="shared" si="55"/>
        <v>20</v>
      </c>
      <c r="I744" s="28">
        <v>44790</v>
      </c>
      <c r="J744" s="38">
        <f t="shared" ca="1" si="56"/>
        <v>7</v>
      </c>
      <c r="K744" s="38">
        <f t="shared" ca="1" si="57"/>
        <v>5</v>
      </c>
      <c r="L744" s="40">
        <v>3</v>
      </c>
      <c r="M744" s="40">
        <f t="shared" si="58"/>
        <v>1.5</v>
      </c>
      <c r="N744" s="40">
        <f t="shared" ca="1" si="59"/>
        <v>26.5</v>
      </c>
      <c r="O744" s="26" t="s">
        <v>3808</v>
      </c>
      <c r="P744" s="26" t="s">
        <v>472</v>
      </c>
      <c r="Q744" s="26" t="s">
        <v>438</v>
      </c>
      <c r="R744" s="28">
        <v>44370</v>
      </c>
      <c r="S744" s="27">
        <v>1772</v>
      </c>
      <c r="T744" s="29">
        <v>41</v>
      </c>
    </row>
    <row r="745" spans="1:20" x14ac:dyDescent="0.35">
      <c r="A745" s="30">
        <v>744</v>
      </c>
      <c r="B745" s="31" t="s">
        <v>3809</v>
      </c>
      <c r="C745" s="31" t="s">
        <v>3810</v>
      </c>
      <c r="D745" s="31" t="s">
        <v>3811</v>
      </c>
      <c r="E745" s="31" t="s">
        <v>62</v>
      </c>
      <c r="F745" s="31" t="s">
        <v>49</v>
      </c>
      <c r="G745" s="41">
        <v>4602</v>
      </c>
      <c r="H745" s="40">
        <f t="shared" si="55"/>
        <v>30</v>
      </c>
      <c r="I745" s="33">
        <v>44924</v>
      </c>
      <c r="J745" s="38">
        <f t="shared" ca="1" si="56"/>
        <v>3</v>
      </c>
      <c r="K745" s="38">
        <f t="shared" ca="1" si="57"/>
        <v>20</v>
      </c>
      <c r="L745" s="41">
        <v>29</v>
      </c>
      <c r="M745" s="40">
        <f t="shared" si="58"/>
        <v>14.5</v>
      </c>
      <c r="N745" s="40">
        <f t="shared" ca="1" si="59"/>
        <v>64.5</v>
      </c>
      <c r="O745" s="31" t="s">
        <v>3812</v>
      </c>
      <c r="P745" s="31" t="s">
        <v>3072</v>
      </c>
      <c r="Q745" s="31" t="s">
        <v>2109</v>
      </c>
      <c r="R745" s="33">
        <v>43195</v>
      </c>
      <c r="S745" s="32">
        <v>3424</v>
      </c>
      <c r="T745" s="34">
        <v>81</v>
      </c>
    </row>
    <row r="746" spans="1:20" x14ac:dyDescent="0.35">
      <c r="A746" s="25">
        <v>745</v>
      </c>
      <c r="B746" s="26" t="s">
        <v>3813</v>
      </c>
      <c r="C746" s="26" t="s">
        <v>3814</v>
      </c>
      <c r="D746" s="26" t="s">
        <v>3815</v>
      </c>
      <c r="E746" s="26" t="s">
        <v>48</v>
      </c>
      <c r="F746" s="26" t="s">
        <v>49</v>
      </c>
      <c r="G746" s="40">
        <v>1526</v>
      </c>
      <c r="H746" s="40">
        <f t="shared" si="55"/>
        <v>20</v>
      </c>
      <c r="I746" s="28">
        <v>43700</v>
      </c>
      <c r="J746" s="38">
        <f t="shared" ca="1" si="56"/>
        <v>43</v>
      </c>
      <c r="K746" s="38">
        <f t="shared" ca="1" si="57"/>
        <v>0</v>
      </c>
      <c r="L746" s="40">
        <v>19</v>
      </c>
      <c r="M746" s="40">
        <f t="shared" si="58"/>
        <v>9.5</v>
      </c>
      <c r="N746" s="40">
        <f t="shared" ca="1" si="59"/>
        <v>29.5</v>
      </c>
      <c r="O746" s="26" t="s">
        <v>3816</v>
      </c>
      <c r="P746" s="26" t="s">
        <v>3614</v>
      </c>
      <c r="Q746" s="26" t="s">
        <v>3615</v>
      </c>
      <c r="R746" s="28">
        <v>43667</v>
      </c>
      <c r="S746" s="27">
        <v>3998</v>
      </c>
      <c r="T746" s="29">
        <v>120</v>
      </c>
    </row>
    <row r="747" spans="1:20" x14ac:dyDescent="0.35">
      <c r="A747" s="30">
        <v>746</v>
      </c>
      <c r="B747" s="31" t="s">
        <v>3817</v>
      </c>
      <c r="C747" s="31" t="s">
        <v>3818</v>
      </c>
      <c r="D747" s="31" t="s">
        <v>3819</v>
      </c>
      <c r="E747" s="31" t="s">
        <v>62</v>
      </c>
      <c r="F747" s="31" t="s">
        <v>49</v>
      </c>
      <c r="G747" s="41">
        <v>2851</v>
      </c>
      <c r="H747" s="40">
        <f t="shared" si="55"/>
        <v>20</v>
      </c>
      <c r="I747" s="33">
        <v>43398</v>
      </c>
      <c r="J747" s="38">
        <f t="shared" ca="1" si="56"/>
        <v>53</v>
      </c>
      <c r="K747" s="38">
        <f t="shared" ca="1" si="57"/>
        <v>0</v>
      </c>
      <c r="L747" s="41">
        <v>20</v>
      </c>
      <c r="M747" s="40">
        <f t="shared" si="58"/>
        <v>10</v>
      </c>
      <c r="N747" s="40">
        <f t="shared" ca="1" si="59"/>
        <v>30</v>
      </c>
      <c r="O747" s="31" t="s">
        <v>3820</v>
      </c>
      <c r="P747" s="31" t="s">
        <v>3821</v>
      </c>
      <c r="Q747" s="31" t="s">
        <v>3822</v>
      </c>
      <c r="R747" s="33">
        <v>43614</v>
      </c>
      <c r="S747" s="32">
        <v>3486</v>
      </c>
      <c r="T747" s="34">
        <v>162</v>
      </c>
    </row>
    <row r="748" spans="1:20" x14ac:dyDescent="0.35">
      <c r="A748" s="25">
        <v>747</v>
      </c>
      <c r="B748" s="26" t="s">
        <v>3823</v>
      </c>
      <c r="C748" s="26" t="s">
        <v>3824</v>
      </c>
      <c r="D748" s="26" t="s">
        <v>3825</v>
      </c>
      <c r="E748" s="26" t="s">
        <v>62</v>
      </c>
      <c r="F748" s="26" t="s">
        <v>49</v>
      </c>
      <c r="G748" s="40">
        <v>464</v>
      </c>
      <c r="H748" s="40">
        <f t="shared" si="55"/>
        <v>5</v>
      </c>
      <c r="I748" s="28">
        <v>44516</v>
      </c>
      <c r="J748" s="38">
        <f t="shared" ca="1" si="56"/>
        <v>16</v>
      </c>
      <c r="K748" s="38">
        <f t="shared" ca="1" si="57"/>
        <v>1</v>
      </c>
      <c r="L748" s="40">
        <v>20</v>
      </c>
      <c r="M748" s="40">
        <f t="shared" si="58"/>
        <v>10</v>
      </c>
      <c r="N748" s="40">
        <f t="shared" ca="1" si="59"/>
        <v>16</v>
      </c>
      <c r="O748" s="26" t="s">
        <v>3826</v>
      </c>
      <c r="P748" s="26" t="s">
        <v>3827</v>
      </c>
      <c r="Q748" s="26" t="s">
        <v>3828</v>
      </c>
      <c r="R748" s="28">
        <v>43545</v>
      </c>
      <c r="S748" s="27">
        <v>4103</v>
      </c>
      <c r="T748" s="29">
        <v>73</v>
      </c>
    </row>
    <row r="749" spans="1:20" x14ac:dyDescent="0.35">
      <c r="A749" s="30">
        <v>748</v>
      </c>
      <c r="B749" s="31" t="s">
        <v>3829</v>
      </c>
      <c r="C749" s="31" t="s">
        <v>3830</v>
      </c>
      <c r="D749" s="31" t="s">
        <v>3831</v>
      </c>
      <c r="E749" s="31" t="s">
        <v>62</v>
      </c>
      <c r="F749" s="31" t="s">
        <v>49</v>
      </c>
      <c r="G749" s="41">
        <v>2789</v>
      </c>
      <c r="H749" s="40">
        <f t="shared" si="55"/>
        <v>20</v>
      </c>
      <c r="I749" s="33">
        <v>43175</v>
      </c>
      <c r="J749" s="38">
        <f t="shared" ca="1" si="56"/>
        <v>60</v>
      </c>
      <c r="K749" s="38">
        <f t="shared" ca="1" si="57"/>
        <v>0</v>
      </c>
      <c r="L749" s="41">
        <v>18</v>
      </c>
      <c r="M749" s="40">
        <f t="shared" si="58"/>
        <v>9</v>
      </c>
      <c r="N749" s="40">
        <f t="shared" ca="1" si="59"/>
        <v>29</v>
      </c>
      <c r="O749" s="31" t="s">
        <v>1170</v>
      </c>
      <c r="P749" s="31" t="s">
        <v>3832</v>
      </c>
      <c r="Q749" s="31" t="s">
        <v>438</v>
      </c>
      <c r="R749" s="33">
        <v>43117</v>
      </c>
      <c r="S749" s="32">
        <v>2415</v>
      </c>
      <c r="T749" s="34">
        <v>86</v>
      </c>
    </row>
    <row r="750" spans="1:20" x14ac:dyDescent="0.35">
      <c r="A750" s="25">
        <v>749</v>
      </c>
      <c r="B750" s="26" t="s">
        <v>625</v>
      </c>
      <c r="C750" s="26" t="s">
        <v>3833</v>
      </c>
      <c r="D750" s="26" t="s">
        <v>3834</v>
      </c>
      <c r="E750" s="26" t="s">
        <v>48</v>
      </c>
      <c r="F750" s="26" t="s">
        <v>49</v>
      </c>
      <c r="G750" s="40">
        <v>2697</v>
      </c>
      <c r="H750" s="40">
        <f t="shared" si="55"/>
        <v>20</v>
      </c>
      <c r="I750" s="28">
        <v>44483</v>
      </c>
      <c r="J750" s="38">
        <f t="shared" ca="1" si="56"/>
        <v>17</v>
      </c>
      <c r="K750" s="38">
        <f t="shared" ca="1" si="57"/>
        <v>1</v>
      </c>
      <c r="L750" s="40">
        <v>16</v>
      </c>
      <c r="M750" s="40">
        <f t="shared" si="58"/>
        <v>8</v>
      </c>
      <c r="N750" s="40">
        <f t="shared" ca="1" si="59"/>
        <v>29</v>
      </c>
      <c r="O750" s="26" t="s">
        <v>280</v>
      </c>
      <c r="P750" s="26" t="s">
        <v>2658</v>
      </c>
      <c r="Q750" s="26" t="s">
        <v>2659</v>
      </c>
      <c r="R750" s="28">
        <v>44681</v>
      </c>
      <c r="S750" s="27">
        <v>3411</v>
      </c>
      <c r="T750" s="29">
        <v>111</v>
      </c>
    </row>
    <row r="751" spans="1:20" x14ac:dyDescent="0.35">
      <c r="A751" s="30">
        <v>750</v>
      </c>
      <c r="B751" s="31" t="s">
        <v>3835</v>
      </c>
      <c r="C751" s="31" t="s">
        <v>3836</v>
      </c>
      <c r="D751" s="31" t="s">
        <v>3837</v>
      </c>
      <c r="E751" s="31" t="s">
        <v>48</v>
      </c>
      <c r="F751" s="31" t="s">
        <v>49</v>
      </c>
      <c r="G751" s="41">
        <v>3862</v>
      </c>
      <c r="H751" s="40">
        <f t="shared" si="55"/>
        <v>30</v>
      </c>
      <c r="I751" s="33">
        <v>43816</v>
      </c>
      <c r="J751" s="38">
        <f t="shared" ca="1" si="56"/>
        <v>39</v>
      </c>
      <c r="K751" s="38">
        <f t="shared" ca="1" si="57"/>
        <v>0</v>
      </c>
      <c r="L751" s="41">
        <v>28</v>
      </c>
      <c r="M751" s="40">
        <f t="shared" si="58"/>
        <v>14</v>
      </c>
      <c r="N751" s="40">
        <f t="shared" ca="1" si="59"/>
        <v>44</v>
      </c>
      <c r="O751" s="31" t="s">
        <v>1108</v>
      </c>
      <c r="P751" s="31" t="s">
        <v>3838</v>
      </c>
      <c r="Q751" s="31" t="s">
        <v>851</v>
      </c>
      <c r="R751" s="33">
        <v>44605</v>
      </c>
      <c r="S751" s="32">
        <v>425</v>
      </c>
      <c r="T751" s="34">
        <v>92</v>
      </c>
    </row>
    <row r="752" spans="1:20" x14ac:dyDescent="0.35">
      <c r="A752" s="25">
        <v>751</v>
      </c>
      <c r="B752" s="26" t="s">
        <v>3839</v>
      </c>
      <c r="C752" s="26" t="s">
        <v>3840</v>
      </c>
      <c r="D752" s="26" t="s">
        <v>3841</v>
      </c>
      <c r="E752" s="26" t="s">
        <v>62</v>
      </c>
      <c r="F752" s="26" t="s">
        <v>203</v>
      </c>
      <c r="G752" s="40">
        <v>1533</v>
      </c>
      <c r="H752" s="40">
        <f t="shared" si="55"/>
        <v>20</v>
      </c>
      <c r="I752" s="28">
        <v>44871</v>
      </c>
      <c r="J752" s="38">
        <f t="shared" ca="1" si="56"/>
        <v>4</v>
      </c>
      <c r="K752" s="38">
        <f t="shared" ca="1" si="57"/>
        <v>10</v>
      </c>
      <c r="L752" s="40">
        <v>20</v>
      </c>
      <c r="M752" s="40">
        <f t="shared" si="58"/>
        <v>10</v>
      </c>
      <c r="N752" s="40">
        <f t="shared" ca="1" si="59"/>
        <v>40</v>
      </c>
      <c r="O752" s="26" t="s">
        <v>616</v>
      </c>
      <c r="P752" s="26" t="s">
        <v>889</v>
      </c>
      <c r="Q752" s="26" t="s">
        <v>890</v>
      </c>
      <c r="R752" s="28">
        <v>43635</v>
      </c>
      <c r="S752" s="27">
        <v>4602</v>
      </c>
      <c r="T752" s="29">
        <v>226</v>
      </c>
    </row>
    <row r="753" spans="1:20" x14ac:dyDescent="0.35">
      <c r="A753" s="30">
        <v>752</v>
      </c>
      <c r="B753" s="31" t="s">
        <v>3842</v>
      </c>
      <c r="C753" s="31" t="s">
        <v>3843</v>
      </c>
      <c r="D753" s="31" t="s">
        <v>3844</v>
      </c>
      <c r="E753" s="31" t="s">
        <v>48</v>
      </c>
      <c r="F753" s="31" t="s">
        <v>49</v>
      </c>
      <c r="G753" s="41">
        <v>4709</v>
      </c>
      <c r="H753" s="40">
        <f t="shared" si="55"/>
        <v>30</v>
      </c>
      <c r="I753" s="33">
        <v>43139</v>
      </c>
      <c r="J753" s="38">
        <f t="shared" ca="1" si="56"/>
        <v>61</v>
      </c>
      <c r="K753" s="38">
        <f t="shared" ca="1" si="57"/>
        <v>0</v>
      </c>
      <c r="L753" s="41">
        <v>30</v>
      </c>
      <c r="M753" s="40">
        <f t="shared" si="58"/>
        <v>15</v>
      </c>
      <c r="N753" s="40">
        <f t="shared" ca="1" si="59"/>
        <v>45</v>
      </c>
      <c r="O753" s="31" t="s">
        <v>849</v>
      </c>
      <c r="P753" s="31" t="s">
        <v>3845</v>
      </c>
      <c r="Q753" s="31" t="s">
        <v>58</v>
      </c>
      <c r="R753" s="33">
        <v>44610</v>
      </c>
      <c r="S753" s="32">
        <v>2622</v>
      </c>
      <c r="T753" s="34">
        <v>62</v>
      </c>
    </row>
    <row r="754" spans="1:20" x14ac:dyDescent="0.35">
      <c r="A754" s="25">
        <v>753</v>
      </c>
      <c r="B754" s="26" t="s">
        <v>3846</v>
      </c>
      <c r="C754" s="26" t="s">
        <v>3847</v>
      </c>
      <c r="D754" s="26" t="s">
        <v>3848</v>
      </c>
      <c r="E754" s="26" t="s">
        <v>48</v>
      </c>
      <c r="F754" s="26" t="s">
        <v>49</v>
      </c>
      <c r="G754" s="40">
        <v>2172</v>
      </c>
      <c r="H754" s="40">
        <f t="shared" si="55"/>
        <v>20</v>
      </c>
      <c r="I754" s="28">
        <v>44600</v>
      </c>
      <c r="J754" s="38">
        <f t="shared" ca="1" si="56"/>
        <v>13</v>
      </c>
      <c r="K754" s="38">
        <f t="shared" ca="1" si="57"/>
        <v>1</v>
      </c>
      <c r="L754" s="40">
        <v>18</v>
      </c>
      <c r="M754" s="40">
        <f t="shared" si="58"/>
        <v>9</v>
      </c>
      <c r="N754" s="40">
        <f t="shared" ca="1" si="59"/>
        <v>30</v>
      </c>
      <c r="O754" s="26" t="s">
        <v>1451</v>
      </c>
      <c r="P754" s="26" t="s">
        <v>3849</v>
      </c>
      <c r="Q754" s="26" t="s">
        <v>317</v>
      </c>
      <c r="R754" s="28">
        <v>43808</v>
      </c>
      <c r="S754" s="27">
        <v>1942</v>
      </c>
      <c r="T754" s="29">
        <v>214</v>
      </c>
    </row>
    <row r="755" spans="1:20" x14ac:dyDescent="0.35">
      <c r="A755" s="30">
        <v>754</v>
      </c>
      <c r="B755" s="31" t="s">
        <v>3850</v>
      </c>
      <c r="C755" s="31" t="s">
        <v>3851</v>
      </c>
      <c r="D755" s="31" t="s">
        <v>3852</v>
      </c>
      <c r="E755" s="31" t="s">
        <v>62</v>
      </c>
      <c r="F755" s="31" t="s">
        <v>49</v>
      </c>
      <c r="G755" s="41">
        <v>3373</v>
      </c>
      <c r="H755" s="40">
        <f t="shared" si="55"/>
        <v>30</v>
      </c>
      <c r="I755" s="33">
        <v>43426</v>
      </c>
      <c r="J755" s="38">
        <f t="shared" ca="1" si="56"/>
        <v>52</v>
      </c>
      <c r="K755" s="38">
        <f t="shared" ca="1" si="57"/>
        <v>0</v>
      </c>
      <c r="L755" s="41">
        <v>27</v>
      </c>
      <c r="M755" s="40">
        <f t="shared" si="58"/>
        <v>13.5</v>
      </c>
      <c r="N755" s="40">
        <f t="shared" ca="1" si="59"/>
        <v>43.5</v>
      </c>
      <c r="O755" s="31" t="s">
        <v>3853</v>
      </c>
      <c r="P755" s="31" t="s">
        <v>3854</v>
      </c>
      <c r="Q755" s="31" t="s">
        <v>3855</v>
      </c>
      <c r="R755" s="33">
        <v>44358</v>
      </c>
      <c r="S755" s="32">
        <v>2793</v>
      </c>
      <c r="T755" s="34">
        <v>71</v>
      </c>
    </row>
    <row r="756" spans="1:20" x14ac:dyDescent="0.35">
      <c r="A756" s="25">
        <v>755</v>
      </c>
      <c r="B756" s="26" t="s">
        <v>3856</v>
      </c>
      <c r="C756" s="26" t="s">
        <v>3857</v>
      </c>
      <c r="D756" s="26" t="s">
        <v>3858</v>
      </c>
      <c r="E756" s="26" t="s">
        <v>48</v>
      </c>
      <c r="F756" s="26" t="s">
        <v>203</v>
      </c>
      <c r="G756" s="40">
        <v>885</v>
      </c>
      <c r="H756" s="40">
        <f t="shared" si="55"/>
        <v>10</v>
      </c>
      <c r="I756" s="28">
        <v>44840</v>
      </c>
      <c r="J756" s="38">
        <f t="shared" ca="1" si="56"/>
        <v>5</v>
      </c>
      <c r="K756" s="38">
        <f t="shared" ca="1" si="57"/>
        <v>10</v>
      </c>
      <c r="L756" s="40">
        <v>18</v>
      </c>
      <c r="M756" s="40">
        <f t="shared" si="58"/>
        <v>9</v>
      </c>
      <c r="N756" s="40">
        <f t="shared" ca="1" si="59"/>
        <v>29</v>
      </c>
      <c r="O756" s="26" t="s">
        <v>3816</v>
      </c>
      <c r="P756" s="26" t="s">
        <v>3859</v>
      </c>
      <c r="Q756" s="26" t="s">
        <v>3860</v>
      </c>
      <c r="R756" s="28">
        <v>44305</v>
      </c>
      <c r="S756" s="27">
        <v>220</v>
      </c>
      <c r="T756" s="29">
        <v>169</v>
      </c>
    </row>
    <row r="757" spans="1:20" x14ac:dyDescent="0.35">
      <c r="A757" s="30">
        <v>756</v>
      </c>
      <c r="B757" s="31" t="s">
        <v>2953</v>
      </c>
      <c r="C757" s="31" t="s">
        <v>3861</v>
      </c>
      <c r="D757" s="31" t="s">
        <v>3862</v>
      </c>
      <c r="E757" s="31" t="s">
        <v>62</v>
      </c>
      <c r="F757" s="31" t="s">
        <v>63</v>
      </c>
      <c r="G757" s="41">
        <v>818</v>
      </c>
      <c r="H757" s="40">
        <f t="shared" si="55"/>
        <v>10</v>
      </c>
      <c r="I757" s="33">
        <v>44872</v>
      </c>
      <c r="J757" s="38">
        <f t="shared" ca="1" si="56"/>
        <v>4</v>
      </c>
      <c r="K757" s="38">
        <f t="shared" ca="1" si="57"/>
        <v>10</v>
      </c>
      <c r="L757" s="41">
        <v>13</v>
      </c>
      <c r="M757" s="40">
        <f t="shared" si="58"/>
        <v>6.5</v>
      </c>
      <c r="N757" s="40">
        <f t="shared" ca="1" si="59"/>
        <v>26.5</v>
      </c>
      <c r="O757" s="31" t="s">
        <v>3036</v>
      </c>
      <c r="P757" s="31" t="s">
        <v>3336</v>
      </c>
      <c r="Q757" s="31" t="s">
        <v>3337</v>
      </c>
      <c r="R757" s="33">
        <v>44221</v>
      </c>
      <c r="S757" s="32">
        <v>1573</v>
      </c>
      <c r="T757" s="34">
        <v>94</v>
      </c>
    </row>
    <row r="758" spans="1:20" x14ac:dyDescent="0.35">
      <c r="A758" s="25">
        <v>757</v>
      </c>
      <c r="B758" s="26" t="s">
        <v>3863</v>
      </c>
      <c r="C758" s="26" t="s">
        <v>3864</v>
      </c>
      <c r="D758" s="26" t="s">
        <v>3865</v>
      </c>
      <c r="E758" s="26" t="s">
        <v>48</v>
      </c>
      <c r="F758" s="26" t="s">
        <v>112</v>
      </c>
      <c r="G758" s="40">
        <v>1673</v>
      </c>
      <c r="H758" s="40">
        <f t="shared" si="55"/>
        <v>20</v>
      </c>
      <c r="I758" s="28">
        <v>43364</v>
      </c>
      <c r="J758" s="38">
        <f t="shared" ca="1" si="56"/>
        <v>54</v>
      </c>
      <c r="K758" s="38">
        <f t="shared" ca="1" si="57"/>
        <v>0</v>
      </c>
      <c r="L758" s="40">
        <v>1</v>
      </c>
      <c r="M758" s="40">
        <f t="shared" si="58"/>
        <v>0.5</v>
      </c>
      <c r="N758" s="40">
        <f t="shared" ca="1" si="59"/>
        <v>20.5</v>
      </c>
      <c r="O758" s="26" t="s">
        <v>3866</v>
      </c>
      <c r="P758" s="26" t="s">
        <v>4918</v>
      </c>
      <c r="Q758" s="26" t="s">
        <v>2557</v>
      </c>
      <c r="R758" s="28">
        <v>43731</v>
      </c>
      <c r="S758" s="27">
        <v>2912</v>
      </c>
      <c r="T758" s="29">
        <v>145</v>
      </c>
    </row>
    <row r="759" spans="1:20" x14ac:dyDescent="0.35">
      <c r="A759" s="30">
        <v>758</v>
      </c>
      <c r="B759" s="31" t="s">
        <v>3867</v>
      </c>
      <c r="C759" s="31" t="s">
        <v>3868</v>
      </c>
      <c r="D759" s="31" t="s">
        <v>3869</v>
      </c>
      <c r="E759" s="31" t="s">
        <v>62</v>
      </c>
      <c r="F759" s="31" t="s">
        <v>63</v>
      </c>
      <c r="G759" s="41">
        <v>4689</v>
      </c>
      <c r="H759" s="40">
        <f t="shared" si="55"/>
        <v>30</v>
      </c>
      <c r="I759" s="33">
        <v>43724</v>
      </c>
      <c r="J759" s="38">
        <f t="shared" ca="1" si="56"/>
        <v>42</v>
      </c>
      <c r="K759" s="38">
        <f t="shared" ca="1" si="57"/>
        <v>0</v>
      </c>
      <c r="L759" s="41">
        <v>16</v>
      </c>
      <c r="M759" s="40">
        <f t="shared" si="58"/>
        <v>8</v>
      </c>
      <c r="N759" s="40">
        <f t="shared" ca="1" si="59"/>
        <v>38</v>
      </c>
      <c r="O759" s="31" t="s">
        <v>3692</v>
      </c>
      <c r="P759" s="31" t="s">
        <v>2652</v>
      </c>
      <c r="Q759" s="31" t="s">
        <v>2653</v>
      </c>
      <c r="R759" s="33">
        <v>44322</v>
      </c>
      <c r="S759" s="32">
        <v>2087</v>
      </c>
      <c r="T759" s="34">
        <v>65</v>
      </c>
    </row>
    <row r="760" spans="1:20" x14ac:dyDescent="0.35">
      <c r="A760" s="25">
        <v>759</v>
      </c>
      <c r="B760" s="26" t="s">
        <v>3870</v>
      </c>
      <c r="C760" s="26" t="s">
        <v>3871</v>
      </c>
      <c r="D760" s="26" t="s">
        <v>3872</v>
      </c>
      <c r="E760" s="26" t="s">
        <v>48</v>
      </c>
      <c r="F760" s="26" t="s">
        <v>125</v>
      </c>
      <c r="G760" s="40">
        <v>3978</v>
      </c>
      <c r="H760" s="40">
        <f t="shared" si="55"/>
        <v>30</v>
      </c>
      <c r="I760" s="28">
        <v>44516</v>
      </c>
      <c r="J760" s="38">
        <f t="shared" ca="1" si="56"/>
        <v>16</v>
      </c>
      <c r="K760" s="38">
        <f t="shared" ca="1" si="57"/>
        <v>1</v>
      </c>
      <c r="L760" s="40">
        <v>20</v>
      </c>
      <c r="M760" s="40">
        <f t="shared" si="58"/>
        <v>10</v>
      </c>
      <c r="N760" s="40">
        <f t="shared" ca="1" si="59"/>
        <v>41</v>
      </c>
      <c r="O760" s="26" t="s">
        <v>3873</v>
      </c>
      <c r="P760" s="26" t="s">
        <v>3874</v>
      </c>
      <c r="Q760" s="26" t="s">
        <v>128</v>
      </c>
      <c r="R760" s="28">
        <v>43651</v>
      </c>
      <c r="S760" s="27">
        <v>2105</v>
      </c>
      <c r="T760" s="29">
        <v>237</v>
      </c>
    </row>
    <row r="761" spans="1:20" x14ac:dyDescent="0.35">
      <c r="A761" s="30">
        <v>760</v>
      </c>
      <c r="B761" s="31" t="s">
        <v>3875</v>
      </c>
      <c r="C761" s="31" t="s">
        <v>3876</v>
      </c>
      <c r="D761" s="31" t="s">
        <v>3877</v>
      </c>
      <c r="E761" s="31" t="s">
        <v>48</v>
      </c>
      <c r="F761" s="31" t="s">
        <v>49</v>
      </c>
      <c r="G761" s="41">
        <v>2584</v>
      </c>
      <c r="H761" s="40">
        <f t="shared" si="55"/>
        <v>20</v>
      </c>
      <c r="I761" s="33">
        <v>43772</v>
      </c>
      <c r="J761" s="38">
        <f t="shared" ca="1" si="56"/>
        <v>41</v>
      </c>
      <c r="K761" s="38">
        <f t="shared" ca="1" si="57"/>
        <v>0</v>
      </c>
      <c r="L761" s="41">
        <v>8</v>
      </c>
      <c r="M761" s="40">
        <f t="shared" si="58"/>
        <v>4</v>
      </c>
      <c r="N761" s="40">
        <f t="shared" ca="1" si="59"/>
        <v>24</v>
      </c>
      <c r="O761" s="31" t="s">
        <v>3878</v>
      </c>
      <c r="P761" s="31" t="s">
        <v>3879</v>
      </c>
      <c r="Q761" s="31" t="s">
        <v>3880</v>
      </c>
      <c r="R761" s="33">
        <v>44736</v>
      </c>
      <c r="S761" s="32">
        <v>2742</v>
      </c>
      <c r="T761" s="34">
        <v>23</v>
      </c>
    </row>
    <row r="762" spans="1:20" x14ac:dyDescent="0.35">
      <c r="A762" s="25">
        <v>761</v>
      </c>
      <c r="B762" s="26" t="s">
        <v>3881</v>
      </c>
      <c r="C762" s="26" t="s">
        <v>3160</v>
      </c>
      <c r="D762" s="26" t="s">
        <v>3882</v>
      </c>
      <c r="E762" s="26" t="s">
        <v>48</v>
      </c>
      <c r="F762" s="26" t="s">
        <v>49</v>
      </c>
      <c r="G762" s="40">
        <v>3205</v>
      </c>
      <c r="H762" s="40">
        <f t="shared" si="55"/>
        <v>30</v>
      </c>
      <c r="I762" s="28">
        <v>43375</v>
      </c>
      <c r="J762" s="38">
        <f t="shared" ca="1" si="56"/>
        <v>54</v>
      </c>
      <c r="K762" s="38">
        <f t="shared" ca="1" si="57"/>
        <v>0</v>
      </c>
      <c r="L762" s="40">
        <v>27</v>
      </c>
      <c r="M762" s="40">
        <f t="shared" si="58"/>
        <v>13.5</v>
      </c>
      <c r="N762" s="40">
        <f t="shared" ca="1" si="59"/>
        <v>43.5</v>
      </c>
      <c r="O762" s="26" t="s">
        <v>3883</v>
      </c>
      <c r="P762" s="26" t="s">
        <v>1241</v>
      </c>
      <c r="Q762" s="26" t="s">
        <v>1242</v>
      </c>
      <c r="R762" s="28">
        <v>44471</v>
      </c>
      <c r="S762" s="27">
        <v>3195</v>
      </c>
      <c r="T762" s="29">
        <v>187</v>
      </c>
    </row>
    <row r="763" spans="1:20" x14ac:dyDescent="0.35">
      <c r="A763" s="30">
        <v>762</v>
      </c>
      <c r="B763" s="31" t="s">
        <v>3884</v>
      </c>
      <c r="C763" s="31" t="s">
        <v>3885</v>
      </c>
      <c r="D763" s="31" t="s">
        <v>3886</v>
      </c>
      <c r="E763" s="31" t="s">
        <v>48</v>
      </c>
      <c r="F763" s="31" t="s">
        <v>203</v>
      </c>
      <c r="G763" s="41">
        <v>616</v>
      </c>
      <c r="H763" s="40">
        <f t="shared" si="55"/>
        <v>10</v>
      </c>
      <c r="I763" s="33">
        <v>44305</v>
      </c>
      <c r="J763" s="38">
        <f t="shared" ca="1" si="56"/>
        <v>23</v>
      </c>
      <c r="K763" s="38">
        <f t="shared" ca="1" si="57"/>
        <v>1</v>
      </c>
      <c r="L763" s="41">
        <v>14</v>
      </c>
      <c r="M763" s="40">
        <f t="shared" si="58"/>
        <v>7</v>
      </c>
      <c r="N763" s="40">
        <f t="shared" ca="1" si="59"/>
        <v>18</v>
      </c>
      <c r="O763" s="31" t="s">
        <v>3887</v>
      </c>
      <c r="P763" s="31" t="s">
        <v>2097</v>
      </c>
      <c r="Q763" s="31" t="s">
        <v>2098</v>
      </c>
      <c r="R763" s="33">
        <v>44683</v>
      </c>
      <c r="S763" s="32">
        <v>4271</v>
      </c>
      <c r="T763" s="34">
        <v>178</v>
      </c>
    </row>
    <row r="764" spans="1:20" x14ac:dyDescent="0.35">
      <c r="A764" s="25">
        <v>763</v>
      </c>
      <c r="B764" s="26" t="s">
        <v>3888</v>
      </c>
      <c r="C764" s="26" t="s">
        <v>3889</v>
      </c>
      <c r="D764" s="26" t="s">
        <v>3890</v>
      </c>
      <c r="E764" s="26" t="s">
        <v>48</v>
      </c>
      <c r="F764" s="26" t="s">
        <v>178</v>
      </c>
      <c r="G764" s="40">
        <v>1994</v>
      </c>
      <c r="H764" s="40">
        <f t="shared" si="55"/>
        <v>20</v>
      </c>
      <c r="I764" s="28">
        <v>43219</v>
      </c>
      <c r="J764" s="38">
        <f t="shared" ca="1" si="56"/>
        <v>59</v>
      </c>
      <c r="K764" s="38">
        <f t="shared" ca="1" si="57"/>
        <v>0</v>
      </c>
      <c r="L764" s="40">
        <v>8</v>
      </c>
      <c r="M764" s="40">
        <f t="shared" si="58"/>
        <v>4</v>
      </c>
      <c r="N764" s="40">
        <f t="shared" ca="1" si="59"/>
        <v>24</v>
      </c>
      <c r="O764" s="26" t="s">
        <v>3891</v>
      </c>
      <c r="P764" s="26" t="s">
        <v>3892</v>
      </c>
      <c r="Q764" s="26" t="s">
        <v>1960</v>
      </c>
      <c r="R764" s="28">
        <v>43821</v>
      </c>
      <c r="S764" s="27">
        <v>1196</v>
      </c>
      <c r="T764" s="29">
        <v>82</v>
      </c>
    </row>
    <row r="765" spans="1:20" x14ac:dyDescent="0.35">
      <c r="A765" s="30">
        <v>764</v>
      </c>
      <c r="B765" s="31" t="s">
        <v>3893</v>
      </c>
      <c r="C765" s="31" t="s">
        <v>3894</v>
      </c>
      <c r="D765" s="31" t="s">
        <v>3895</v>
      </c>
      <c r="E765" s="31" t="s">
        <v>48</v>
      </c>
      <c r="F765" s="31" t="s">
        <v>203</v>
      </c>
      <c r="G765" s="41">
        <v>1302</v>
      </c>
      <c r="H765" s="40">
        <f t="shared" si="55"/>
        <v>20</v>
      </c>
      <c r="I765" s="33">
        <v>44894</v>
      </c>
      <c r="J765" s="38">
        <f t="shared" ca="1" si="56"/>
        <v>4</v>
      </c>
      <c r="K765" s="38">
        <f t="shared" ca="1" si="57"/>
        <v>10</v>
      </c>
      <c r="L765" s="41">
        <v>22</v>
      </c>
      <c r="M765" s="40">
        <f t="shared" si="58"/>
        <v>11</v>
      </c>
      <c r="N765" s="40">
        <f t="shared" ca="1" si="59"/>
        <v>41</v>
      </c>
      <c r="O765" s="31" t="s">
        <v>2102</v>
      </c>
      <c r="P765" s="31" t="s">
        <v>1512</v>
      </c>
      <c r="Q765" s="31" t="s">
        <v>1513</v>
      </c>
      <c r="R765" s="33">
        <v>44872</v>
      </c>
      <c r="S765" s="32">
        <v>3426</v>
      </c>
      <c r="T765" s="34">
        <v>146</v>
      </c>
    </row>
    <row r="766" spans="1:20" x14ac:dyDescent="0.35">
      <c r="A766" s="25">
        <v>765</v>
      </c>
      <c r="B766" s="26" t="s">
        <v>3896</v>
      </c>
      <c r="C766" s="26" t="s">
        <v>3897</v>
      </c>
      <c r="D766" s="26" t="s">
        <v>3898</v>
      </c>
      <c r="E766" s="26" t="s">
        <v>62</v>
      </c>
      <c r="F766" s="26" t="s">
        <v>49</v>
      </c>
      <c r="G766" s="40">
        <v>2889</v>
      </c>
      <c r="H766" s="40">
        <f t="shared" si="55"/>
        <v>20</v>
      </c>
      <c r="I766" s="28">
        <v>43608</v>
      </c>
      <c r="J766" s="38">
        <f t="shared" ca="1" si="56"/>
        <v>46</v>
      </c>
      <c r="K766" s="38">
        <f t="shared" ca="1" si="57"/>
        <v>0</v>
      </c>
      <c r="L766" s="40">
        <v>26</v>
      </c>
      <c r="M766" s="40">
        <f t="shared" si="58"/>
        <v>13</v>
      </c>
      <c r="N766" s="40">
        <f t="shared" ca="1" si="59"/>
        <v>33</v>
      </c>
      <c r="O766" s="26" t="s">
        <v>571</v>
      </c>
      <c r="P766" s="26" t="s">
        <v>3899</v>
      </c>
      <c r="Q766" s="26" t="s">
        <v>2225</v>
      </c>
      <c r="R766" s="28">
        <v>43780</v>
      </c>
      <c r="S766" s="27">
        <v>1572</v>
      </c>
      <c r="T766" s="29">
        <v>133</v>
      </c>
    </row>
    <row r="767" spans="1:20" x14ac:dyDescent="0.35">
      <c r="A767" s="30">
        <v>766</v>
      </c>
      <c r="B767" s="31" t="s">
        <v>3900</v>
      </c>
      <c r="C767" s="31" t="s">
        <v>3901</v>
      </c>
      <c r="D767" s="31" t="s">
        <v>3902</v>
      </c>
      <c r="E767" s="31" t="s">
        <v>48</v>
      </c>
      <c r="F767" s="31" t="s">
        <v>49</v>
      </c>
      <c r="G767" s="41">
        <v>4523</v>
      </c>
      <c r="H767" s="40">
        <f t="shared" si="55"/>
        <v>30</v>
      </c>
      <c r="I767" s="33">
        <v>43437</v>
      </c>
      <c r="J767" s="38">
        <f t="shared" ca="1" si="56"/>
        <v>52</v>
      </c>
      <c r="K767" s="38">
        <f t="shared" ca="1" si="57"/>
        <v>0</v>
      </c>
      <c r="L767" s="41">
        <v>30</v>
      </c>
      <c r="M767" s="40">
        <f t="shared" si="58"/>
        <v>15</v>
      </c>
      <c r="N767" s="40">
        <f t="shared" ca="1" si="59"/>
        <v>45</v>
      </c>
      <c r="O767" s="31" t="s">
        <v>3903</v>
      </c>
      <c r="P767" s="31" t="s">
        <v>3904</v>
      </c>
      <c r="Q767" s="31" t="s">
        <v>108</v>
      </c>
      <c r="R767" s="33">
        <v>44847</v>
      </c>
      <c r="S767" s="32">
        <v>3864</v>
      </c>
      <c r="T767" s="34">
        <v>111</v>
      </c>
    </row>
    <row r="768" spans="1:20" x14ac:dyDescent="0.35">
      <c r="A768" s="25">
        <v>767</v>
      </c>
      <c r="B768" s="26" t="s">
        <v>3905</v>
      </c>
      <c r="C768" s="26" t="s">
        <v>3906</v>
      </c>
      <c r="D768" s="26" t="s">
        <v>3907</v>
      </c>
      <c r="E768" s="26" t="s">
        <v>62</v>
      </c>
      <c r="F768" s="26" t="s">
        <v>112</v>
      </c>
      <c r="G768" s="40">
        <v>3679</v>
      </c>
      <c r="H768" s="40">
        <f t="shared" si="55"/>
        <v>30</v>
      </c>
      <c r="I768" s="28">
        <v>43979</v>
      </c>
      <c r="J768" s="38">
        <f t="shared" ca="1" si="56"/>
        <v>34</v>
      </c>
      <c r="K768" s="38">
        <f t="shared" ca="1" si="57"/>
        <v>0</v>
      </c>
      <c r="L768" s="40">
        <v>3</v>
      </c>
      <c r="M768" s="40">
        <f t="shared" si="58"/>
        <v>1.5</v>
      </c>
      <c r="N768" s="40">
        <f t="shared" ca="1" si="59"/>
        <v>31.5</v>
      </c>
      <c r="O768" s="26" t="s">
        <v>100</v>
      </c>
      <c r="P768" s="26" t="s">
        <v>3081</v>
      </c>
      <c r="Q768" s="26" t="s">
        <v>1864</v>
      </c>
      <c r="R768" s="28">
        <v>43352</v>
      </c>
      <c r="S768" s="27">
        <v>1752</v>
      </c>
      <c r="T768" s="29">
        <v>215</v>
      </c>
    </row>
    <row r="769" spans="1:20" x14ac:dyDescent="0.35">
      <c r="A769" s="30">
        <v>768</v>
      </c>
      <c r="B769" s="31" t="s">
        <v>3908</v>
      </c>
      <c r="C769" s="31" t="s">
        <v>3909</v>
      </c>
      <c r="D769" s="31" t="s">
        <v>3910</v>
      </c>
      <c r="E769" s="31" t="s">
        <v>48</v>
      </c>
      <c r="F769" s="31" t="s">
        <v>49</v>
      </c>
      <c r="G769" s="41">
        <v>1717</v>
      </c>
      <c r="H769" s="40">
        <f t="shared" si="55"/>
        <v>20</v>
      </c>
      <c r="I769" s="33">
        <v>43336</v>
      </c>
      <c r="J769" s="38">
        <f t="shared" ca="1" si="56"/>
        <v>55</v>
      </c>
      <c r="K769" s="38">
        <f t="shared" ca="1" si="57"/>
        <v>0</v>
      </c>
      <c r="L769" s="41">
        <v>8</v>
      </c>
      <c r="M769" s="40">
        <f t="shared" si="58"/>
        <v>4</v>
      </c>
      <c r="N769" s="40">
        <f t="shared" ca="1" si="59"/>
        <v>24</v>
      </c>
      <c r="O769" s="31" t="s">
        <v>3911</v>
      </c>
      <c r="P769" s="31" t="s">
        <v>3912</v>
      </c>
      <c r="Q769" s="31" t="s">
        <v>3913</v>
      </c>
      <c r="R769" s="33">
        <v>43726</v>
      </c>
      <c r="S769" s="32">
        <v>1520</v>
      </c>
      <c r="T769" s="34">
        <v>234</v>
      </c>
    </row>
    <row r="770" spans="1:20" x14ac:dyDescent="0.35">
      <c r="A770" s="25">
        <v>769</v>
      </c>
      <c r="B770" s="26" t="s">
        <v>3914</v>
      </c>
      <c r="C770" s="26" t="s">
        <v>3915</v>
      </c>
      <c r="D770" s="26" t="s">
        <v>3916</v>
      </c>
      <c r="E770" s="26" t="s">
        <v>48</v>
      </c>
      <c r="F770" s="26" t="s">
        <v>49</v>
      </c>
      <c r="G770" s="40">
        <v>1135</v>
      </c>
      <c r="H770" s="40">
        <f t="shared" si="55"/>
        <v>20</v>
      </c>
      <c r="I770" s="28">
        <v>43951</v>
      </c>
      <c r="J770" s="38">
        <f t="shared" ca="1" si="56"/>
        <v>35</v>
      </c>
      <c r="K770" s="38">
        <f t="shared" ca="1" si="57"/>
        <v>0</v>
      </c>
      <c r="L770" s="40">
        <v>20</v>
      </c>
      <c r="M770" s="40">
        <f t="shared" si="58"/>
        <v>10</v>
      </c>
      <c r="N770" s="40">
        <f t="shared" ca="1" si="59"/>
        <v>30</v>
      </c>
      <c r="O770" s="26" t="s">
        <v>3917</v>
      </c>
      <c r="P770" s="26" t="s">
        <v>3167</v>
      </c>
      <c r="Q770" s="26" t="s">
        <v>276</v>
      </c>
      <c r="R770" s="28">
        <v>44325</v>
      </c>
      <c r="S770" s="27">
        <v>4442</v>
      </c>
      <c r="T770" s="29">
        <v>96</v>
      </c>
    </row>
    <row r="771" spans="1:20" x14ac:dyDescent="0.35">
      <c r="A771" s="30">
        <v>770</v>
      </c>
      <c r="B771" s="31" t="s">
        <v>1889</v>
      </c>
      <c r="C771" s="31" t="s">
        <v>3918</v>
      </c>
      <c r="D771" s="31" t="s">
        <v>3919</v>
      </c>
      <c r="E771" s="31" t="s">
        <v>62</v>
      </c>
      <c r="F771" s="31" t="s">
        <v>49</v>
      </c>
      <c r="G771" s="41">
        <v>3594</v>
      </c>
      <c r="H771" s="40">
        <f t="shared" ref="H771:H834" si="60">IF(G771&lt;=100,1,IF(G771&lt;=500,5,IF(G771&lt;=1000,10,IF(G771&lt;=3000,20,30))))</f>
        <v>30</v>
      </c>
      <c r="I771" s="33">
        <v>43853</v>
      </c>
      <c r="J771" s="38">
        <f t="shared" ref="J771:J834" ca="1" si="61">DATEDIF(I771,TODAY(),"M")</f>
        <v>38</v>
      </c>
      <c r="K771" s="38">
        <f t="shared" ref="K771:K834" ca="1" si="62">IF(J771&lt;=3,20,
IF(J771&lt;=6,10,
IF(J771&lt;=12,5,
IF(J771&lt;=24,1,0))))</f>
        <v>0</v>
      </c>
      <c r="L771" s="41">
        <v>12</v>
      </c>
      <c r="M771" s="40">
        <f t="shared" ref="M771:M834" si="63">L771*0.5</f>
        <v>6</v>
      </c>
      <c r="N771" s="40">
        <f t="shared" ref="N771:N834" ca="1" si="64">SUM(H771,K771,M771)</f>
        <v>36</v>
      </c>
      <c r="O771" s="31" t="s">
        <v>3920</v>
      </c>
      <c r="P771" s="31" t="s">
        <v>3921</v>
      </c>
      <c r="Q771" s="31" t="s">
        <v>2225</v>
      </c>
      <c r="R771" s="33">
        <v>43706</v>
      </c>
      <c r="S771" s="32">
        <v>287</v>
      </c>
      <c r="T771" s="34">
        <v>112</v>
      </c>
    </row>
    <row r="772" spans="1:20" x14ac:dyDescent="0.35">
      <c r="A772" s="25">
        <v>771</v>
      </c>
      <c r="B772" s="26" t="s">
        <v>3922</v>
      </c>
      <c r="C772" s="26" t="s">
        <v>3923</v>
      </c>
      <c r="D772" s="26" t="s">
        <v>3924</v>
      </c>
      <c r="E772" s="26" t="s">
        <v>62</v>
      </c>
      <c r="F772" s="26" t="s">
        <v>49</v>
      </c>
      <c r="G772" s="40">
        <v>1661</v>
      </c>
      <c r="H772" s="40">
        <f t="shared" si="60"/>
        <v>20</v>
      </c>
      <c r="I772" s="28">
        <v>44708</v>
      </c>
      <c r="J772" s="38">
        <f t="shared" ca="1" si="61"/>
        <v>10</v>
      </c>
      <c r="K772" s="38">
        <f t="shared" ca="1" si="62"/>
        <v>5</v>
      </c>
      <c r="L772" s="40">
        <v>24</v>
      </c>
      <c r="M772" s="40">
        <f t="shared" si="63"/>
        <v>12</v>
      </c>
      <c r="N772" s="40">
        <f t="shared" ca="1" si="64"/>
        <v>37</v>
      </c>
      <c r="O772" s="26" t="s">
        <v>3925</v>
      </c>
      <c r="P772" s="26" t="s">
        <v>2273</v>
      </c>
      <c r="Q772" s="26" t="s">
        <v>980</v>
      </c>
      <c r="R772" s="28">
        <v>44123</v>
      </c>
      <c r="S772" s="27">
        <v>673</v>
      </c>
      <c r="T772" s="29">
        <v>181</v>
      </c>
    </row>
    <row r="773" spans="1:20" x14ac:dyDescent="0.35">
      <c r="A773" s="30">
        <v>772</v>
      </c>
      <c r="B773" s="31" t="s">
        <v>3926</v>
      </c>
      <c r="C773" s="31" t="s">
        <v>3927</v>
      </c>
      <c r="D773" s="31" t="s">
        <v>3928</v>
      </c>
      <c r="E773" s="31" t="s">
        <v>48</v>
      </c>
      <c r="F773" s="31" t="s">
        <v>49</v>
      </c>
      <c r="G773" s="41">
        <v>3454</v>
      </c>
      <c r="H773" s="40">
        <f t="shared" si="60"/>
        <v>30</v>
      </c>
      <c r="I773" s="33">
        <v>43422</v>
      </c>
      <c r="J773" s="38">
        <f t="shared" ca="1" si="61"/>
        <v>52</v>
      </c>
      <c r="K773" s="38">
        <f t="shared" ca="1" si="62"/>
        <v>0</v>
      </c>
      <c r="L773" s="41">
        <v>15</v>
      </c>
      <c r="M773" s="40">
        <f t="shared" si="63"/>
        <v>7.5</v>
      </c>
      <c r="N773" s="40">
        <f t="shared" ca="1" si="64"/>
        <v>37.5</v>
      </c>
      <c r="O773" s="31" t="s">
        <v>3929</v>
      </c>
      <c r="P773" s="31" t="s">
        <v>3930</v>
      </c>
      <c r="Q773" s="31" t="s">
        <v>2609</v>
      </c>
      <c r="R773" s="33">
        <v>43153</v>
      </c>
      <c r="S773" s="32">
        <v>2106</v>
      </c>
      <c r="T773" s="34">
        <v>166</v>
      </c>
    </row>
    <row r="774" spans="1:20" x14ac:dyDescent="0.35">
      <c r="A774" s="25">
        <v>773</v>
      </c>
      <c r="B774" s="26" t="s">
        <v>3931</v>
      </c>
      <c r="C774" s="26" t="s">
        <v>3932</v>
      </c>
      <c r="D774" s="26" t="s">
        <v>3933</v>
      </c>
      <c r="E774" s="26" t="s">
        <v>48</v>
      </c>
      <c r="F774" s="26" t="s">
        <v>49</v>
      </c>
      <c r="G774" s="40">
        <v>916</v>
      </c>
      <c r="H774" s="40">
        <f t="shared" si="60"/>
        <v>10</v>
      </c>
      <c r="I774" s="28">
        <v>44455</v>
      </c>
      <c r="J774" s="38">
        <f t="shared" ca="1" si="61"/>
        <v>18</v>
      </c>
      <c r="K774" s="38">
        <f t="shared" ca="1" si="62"/>
        <v>1</v>
      </c>
      <c r="L774" s="40">
        <v>16</v>
      </c>
      <c r="M774" s="40">
        <f t="shared" si="63"/>
        <v>8</v>
      </c>
      <c r="N774" s="40">
        <f t="shared" ca="1" si="64"/>
        <v>19</v>
      </c>
      <c r="O774" s="26" t="s">
        <v>3934</v>
      </c>
      <c r="P774" s="26" t="s">
        <v>3935</v>
      </c>
      <c r="Q774" s="26" t="s">
        <v>3092</v>
      </c>
      <c r="R774" s="28">
        <v>44854</v>
      </c>
      <c r="S774" s="27">
        <v>2914</v>
      </c>
      <c r="T774" s="29">
        <v>3</v>
      </c>
    </row>
    <row r="775" spans="1:20" x14ac:dyDescent="0.35">
      <c r="A775" s="30">
        <v>774</v>
      </c>
      <c r="B775" s="31" t="s">
        <v>3842</v>
      </c>
      <c r="C775" s="31" t="s">
        <v>3936</v>
      </c>
      <c r="D775" s="31" t="s">
        <v>3937</v>
      </c>
      <c r="E775" s="31" t="s">
        <v>48</v>
      </c>
      <c r="F775" s="31" t="s">
        <v>49</v>
      </c>
      <c r="G775" s="41">
        <v>4901</v>
      </c>
      <c r="H775" s="40">
        <f t="shared" si="60"/>
        <v>30</v>
      </c>
      <c r="I775" s="33">
        <v>44170</v>
      </c>
      <c r="J775" s="38">
        <f t="shared" ca="1" si="61"/>
        <v>27</v>
      </c>
      <c r="K775" s="38">
        <f t="shared" ca="1" si="62"/>
        <v>0</v>
      </c>
      <c r="L775" s="41">
        <v>11</v>
      </c>
      <c r="M775" s="40">
        <f t="shared" si="63"/>
        <v>5.5</v>
      </c>
      <c r="N775" s="40">
        <f t="shared" ca="1" si="64"/>
        <v>35.5</v>
      </c>
      <c r="O775" s="31" t="s">
        <v>3938</v>
      </c>
      <c r="P775" s="31" t="s">
        <v>3939</v>
      </c>
      <c r="Q775" s="31" t="s">
        <v>3519</v>
      </c>
      <c r="R775" s="33">
        <v>44337</v>
      </c>
      <c r="S775" s="32">
        <v>2718</v>
      </c>
      <c r="T775" s="34">
        <v>207</v>
      </c>
    </row>
    <row r="776" spans="1:20" x14ac:dyDescent="0.35">
      <c r="A776" s="25">
        <v>775</v>
      </c>
      <c r="B776" s="26" t="s">
        <v>3940</v>
      </c>
      <c r="C776" s="26" t="s">
        <v>3941</v>
      </c>
      <c r="D776" s="26" t="s">
        <v>3942</v>
      </c>
      <c r="E776" s="26" t="s">
        <v>62</v>
      </c>
      <c r="F776" s="26" t="s">
        <v>93</v>
      </c>
      <c r="G776" s="40">
        <v>1082</v>
      </c>
      <c r="H776" s="40">
        <f t="shared" si="60"/>
        <v>20</v>
      </c>
      <c r="I776" s="28">
        <v>44668</v>
      </c>
      <c r="J776" s="38">
        <f t="shared" ca="1" si="61"/>
        <v>11</v>
      </c>
      <c r="K776" s="38">
        <f t="shared" ca="1" si="62"/>
        <v>5</v>
      </c>
      <c r="L776" s="40">
        <v>6</v>
      </c>
      <c r="M776" s="40">
        <f t="shared" si="63"/>
        <v>3</v>
      </c>
      <c r="N776" s="40">
        <f t="shared" ca="1" si="64"/>
        <v>28</v>
      </c>
      <c r="O776" s="26" t="s">
        <v>888</v>
      </c>
      <c r="P776" s="26" t="s">
        <v>3943</v>
      </c>
      <c r="Q776" s="26" t="s">
        <v>3944</v>
      </c>
      <c r="R776" s="28">
        <v>43461</v>
      </c>
      <c r="S776" s="27">
        <v>2968</v>
      </c>
      <c r="T776" s="29">
        <v>229</v>
      </c>
    </row>
    <row r="777" spans="1:20" x14ac:dyDescent="0.35">
      <c r="A777" s="30">
        <v>776</v>
      </c>
      <c r="B777" s="31" t="s">
        <v>3945</v>
      </c>
      <c r="C777" s="31" t="s">
        <v>3946</v>
      </c>
      <c r="D777" s="31" t="s">
        <v>3947</v>
      </c>
      <c r="E777" s="31" t="s">
        <v>48</v>
      </c>
      <c r="F777" s="31" t="s">
        <v>125</v>
      </c>
      <c r="G777" s="41">
        <v>366</v>
      </c>
      <c r="H777" s="40">
        <f t="shared" si="60"/>
        <v>5</v>
      </c>
      <c r="I777" s="33">
        <v>44403</v>
      </c>
      <c r="J777" s="38">
        <f t="shared" ca="1" si="61"/>
        <v>20</v>
      </c>
      <c r="K777" s="38">
        <f t="shared" ca="1" si="62"/>
        <v>1</v>
      </c>
      <c r="L777" s="41">
        <v>18</v>
      </c>
      <c r="M777" s="40">
        <f t="shared" si="63"/>
        <v>9</v>
      </c>
      <c r="N777" s="40">
        <f t="shared" ca="1" si="64"/>
        <v>15</v>
      </c>
      <c r="O777" s="31" t="s">
        <v>3948</v>
      </c>
      <c r="P777" s="31" t="s">
        <v>3949</v>
      </c>
      <c r="Q777" s="31" t="s">
        <v>3950</v>
      </c>
      <c r="R777" s="33">
        <v>43753</v>
      </c>
      <c r="S777" s="32">
        <v>3302</v>
      </c>
      <c r="T777" s="34">
        <v>55</v>
      </c>
    </row>
    <row r="778" spans="1:20" x14ac:dyDescent="0.35">
      <c r="A778" s="25">
        <v>777</v>
      </c>
      <c r="B778" s="26" t="s">
        <v>3951</v>
      </c>
      <c r="C778" s="26" t="s">
        <v>3952</v>
      </c>
      <c r="D778" s="26" t="s">
        <v>3953</v>
      </c>
      <c r="E778" s="26" t="s">
        <v>62</v>
      </c>
      <c r="F778" s="26" t="s">
        <v>49</v>
      </c>
      <c r="G778" s="40">
        <v>3800</v>
      </c>
      <c r="H778" s="40">
        <f t="shared" si="60"/>
        <v>30</v>
      </c>
      <c r="I778" s="28">
        <v>43801</v>
      </c>
      <c r="J778" s="38">
        <f t="shared" ca="1" si="61"/>
        <v>40</v>
      </c>
      <c r="K778" s="38">
        <f t="shared" ca="1" si="62"/>
        <v>0</v>
      </c>
      <c r="L778" s="40">
        <v>21</v>
      </c>
      <c r="M778" s="40">
        <f t="shared" si="63"/>
        <v>10.5</v>
      </c>
      <c r="N778" s="40">
        <f t="shared" ca="1" si="64"/>
        <v>40.5</v>
      </c>
      <c r="O778" s="26" t="s">
        <v>3954</v>
      </c>
      <c r="P778" s="26" t="s">
        <v>3955</v>
      </c>
      <c r="Q778" s="26" t="s">
        <v>2225</v>
      </c>
      <c r="R778" s="28">
        <v>43258</v>
      </c>
      <c r="S778" s="27">
        <v>1408</v>
      </c>
      <c r="T778" s="29">
        <v>203</v>
      </c>
    </row>
    <row r="779" spans="1:20" x14ac:dyDescent="0.35">
      <c r="A779" s="30">
        <v>778</v>
      </c>
      <c r="B779" s="31" t="s">
        <v>3956</v>
      </c>
      <c r="C779" s="31" t="s">
        <v>3957</v>
      </c>
      <c r="D779" s="31" t="s">
        <v>3958</v>
      </c>
      <c r="E779" s="31" t="s">
        <v>62</v>
      </c>
      <c r="F779" s="31" t="s">
        <v>49</v>
      </c>
      <c r="G779" s="41">
        <v>2300</v>
      </c>
      <c r="H779" s="40">
        <f t="shared" si="60"/>
        <v>20</v>
      </c>
      <c r="I779" s="33">
        <v>44566</v>
      </c>
      <c r="J779" s="38">
        <f t="shared" ca="1" si="61"/>
        <v>14</v>
      </c>
      <c r="K779" s="38">
        <f t="shared" ca="1" si="62"/>
        <v>1</v>
      </c>
      <c r="L779" s="41">
        <v>10</v>
      </c>
      <c r="M779" s="40">
        <f t="shared" si="63"/>
        <v>5</v>
      </c>
      <c r="N779" s="40">
        <f t="shared" ca="1" si="64"/>
        <v>26</v>
      </c>
      <c r="O779" s="31" t="s">
        <v>268</v>
      </c>
      <c r="P779" s="31" t="s">
        <v>3959</v>
      </c>
      <c r="Q779" s="31" t="s">
        <v>438</v>
      </c>
      <c r="R779" s="33">
        <v>43797</v>
      </c>
      <c r="S779" s="32">
        <v>1186</v>
      </c>
      <c r="T779" s="34">
        <v>16</v>
      </c>
    </row>
    <row r="780" spans="1:20" x14ac:dyDescent="0.35">
      <c r="A780" s="25">
        <v>779</v>
      </c>
      <c r="B780" s="26" t="s">
        <v>3960</v>
      </c>
      <c r="C780" s="26" t="s">
        <v>3961</v>
      </c>
      <c r="D780" s="26" t="s">
        <v>3962</v>
      </c>
      <c r="E780" s="26" t="s">
        <v>62</v>
      </c>
      <c r="F780" s="26" t="s">
        <v>49</v>
      </c>
      <c r="G780" s="40">
        <v>3600</v>
      </c>
      <c r="H780" s="40">
        <f t="shared" si="60"/>
        <v>30</v>
      </c>
      <c r="I780" s="28">
        <v>43702</v>
      </c>
      <c r="J780" s="38">
        <f t="shared" ca="1" si="61"/>
        <v>43</v>
      </c>
      <c r="K780" s="38">
        <f t="shared" ca="1" si="62"/>
        <v>0</v>
      </c>
      <c r="L780" s="40">
        <v>27</v>
      </c>
      <c r="M780" s="40">
        <f t="shared" si="63"/>
        <v>13.5</v>
      </c>
      <c r="N780" s="40">
        <f t="shared" ca="1" si="64"/>
        <v>43.5</v>
      </c>
      <c r="O780" s="26" t="s">
        <v>3963</v>
      </c>
      <c r="P780" s="26" t="s">
        <v>1985</v>
      </c>
      <c r="Q780" s="26" t="s">
        <v>951</v>
      </c>
      <c r="R780" s="28">
        <v>43923</v>
      </c>
      <c r="S780" s="27">
        <v>1028</v>
      </c>
      <c r="T780" s="29">
        <v>150</v>
      </c>
    </row>
    <row r="781" spans="1:20" x14ac:dyDescent="0.35">
      <c r="A781" s="30">
        <v>780</v>
      </c>
      <c r="B781" s="31" t="s">
        <v>3964</v>
      </c>
      <c r="C781" s="31" t="s">
        <v>3965</v>
      </c>
      <c r="D781" s="31" t="s">
        <v>3966</v>
      </c>
      <c r="E781" s="31" t="s">
        <v>62</v>
      </c>
      <c r="F781" s="31" t="s">
        <v>49</v>
      </c>
      <c r="G781" s="41">
        <v>536</v>
      </c>
      <c r="H781" s="40">
        <f t="shared" si="60"/>
        <v>10</v>
      </c>
      <c r="I781" s="33">
        <v>43821</v>
      </c>
      <c r="J781" s="38">
        <f t="shared" ca="1" si="61"/>
        <v>39</v>
      </c>
      <c r="K781" s="38">
        <f t="shared" ca="1" si="62"/>
        <v>0</v>
      </c>
      <c r="L781" s="41">
        <v>30</v>
      </c>
      <c r="M781" s="40">
        <f t="shared" si="63"/>
        <v>15</v>
      </c>
      <c r="N781" s="40">
        <f t="shared" ca="1" si="64"/>
        <v>25</v>
      </c>
      <c r="O781" s="31" t="s">
        <v>3967</v>
      </c>
      <c r="P781" s="31" t="s">
        <v>3792</v>
      </c>
      <c r="Q781" s="31" t="s">
        <v>3793</v>
      </c>
      <c r="R781" s="33">
        <v>44646</v>
      </c>
      <c r="S781" s="32">
        <v>1930</v>
      </c>
      <c r="T781" s="34">
        <v>228</v>
      </c>
    </row>
    <row r="782" spans="1:20" x14ac:dyDescent="0.35">
      <c r="A782" s="25">
        <v>781</v>
      </c>
      <c r="B782" s="26" t="s">
        <v>3147</v>
      </c>
      <c r="C782" s="26" t="s">
        <v>3968</v>
      </c>
      <c r="D782" s="26" t="s">
        <v>3969</v>
      </c>
      <c r="E782" s="26" t="s">
        <v>62</v>
      </c>
      <c r="F782" s="26" t="s">
        <v>49</v>
      </c>
      <c r="G782" s="40">
        <v>1751</v>
      </c>
      <c r="H782" s="40">
        <f t="shared" si="60"/>
        <v>20</v>
      </c>
      <c r="I782" s="28">
        <v>44007</v>
      </c>
      <c r="J782" s="38">
        <f t="shared" ca="1" si="61"/>
        <v>33</v>
      </c>
      <c r="K782" s="38">
        <f t="shared" ca="1" si="62"/>
        <v>0</v>
      </c>
      <c r="L782" s="40">
        <v>30</v>
      </c>
      <c r="M782" s="40">
        <f t="shared" si="63"/>
        <v>15</v>
      </c>
      <c r="N782" s="40">
        <f t="shared" ca="1" si="64"/>
        <v>35</v>
      </c>
      <c r="O782" s="26" t="s">
        <v>413</v>
      </c>
      <c r="P782" s="26" t="s">
        <v>3636</v>
      </c>
      <c r="Q782" s="26" t="s">
        <v>3637</v>
      </c>
      <c r="R782" s="28">
        <v>43402</v>
      </c>
      <c r="S782" s="27">
        <v>2349</v>
      </c>
      <c r="T782" s="29">
        <v>76</v>
      </c>
    </row>
    <row r="783" spans="1:20" x14ac:dyDescent="0.35">
      <c r="A783" s="30">
        <v>782</v>
      </c>
      <c r="B783" s="31" t="s">
        <v>3970</v>
      </c>
      <c r="C783" s="31" t="s">
        <v>3971</v>
      </c>
      <c r="D783" s="31" t="s">
        <v>3972</v>
      </c>
      <c r="E783" s="31" t="s">
        <v>62</v>
      </c>
      <c r="F783" s="31" t="s">
        <v>49</v>
      </c>
      <c r="G783" s="41">
        <v>4317</v>
      </c>
      <c r="H783" s="40">
        <f t="shared" si="60"/>
        <v>30</v>
      </c>
      <c r="I783" s="33">
        <v>44099</v>
      </c>
      <c r="J783" s="38">
        <f t="shared" ca="1" si="61"/>
        <v>30</v>
      </c>
      <c r="K783" s="38">
        <f t="shared" ca="1" si="62"/>
        <v>0</v>
      </c>
      <c r="L783" s="41">
        <v>10</v>
      </c>
      <c r="M783" s="40">
        <f t="shared" si="63"/>
        <v>5</v>
      </c>
      <c r="N783" s="40">
        <f t="shared" ca="1" si="64"/>
        <v>35</v>
      </c>
      <c r="O783" s="31" t="s">
        <v>3973</v>
      </c>
      <c r="P783" s="31" t="s">
        <v>3974</v>
      </c>
      <c r="Q783" s="31" t="s">
        <v>2083</v>
      </c>
      <c r="R783" s="33">
        <v>44296</v>
      </c>
      <c r="S783" s="32">
        <v>1441</v>
      </c>
      <c r="T783" s="34">
        <v>192</v>
      </c>
    </row>
    <row r="784" spans="1:20" x14ac:dyDescent="0.35">
      <c r="A784" s="25">
        <v>783</v>
      </c>
      <c r="B784" s="26" t="s">
        <v>3975</v>
      </c>
      <c r="C784" s="26" t="s">
        <v>3976</v>
      </c>
      <c r="D784" s="26" t="s">
        <v>3977</v>
      </c>
      <c r="E784" s="26" t="s">
        <v>48</v>
      </c>
      <c r="F784" s="26" t="s">
        <v>63</v>
      </c>
      <c r="G784" s="40">
        <v>1736</v>
      </c>
      <c r="H784" s="40">
        <f t="shared" si="60"/>
        <v>20</v>
      </c>
      <c r="I784" s="28">
        <v>43373</v>
      </c>
      <c r="J784" s="38">
        <f t="shared" ca="1" si="61"/>
        <v>54</v>
      </c>
      <c r="K784" s="38">
        <f t="shared" ca="1" si="62"/>
        <v>0</v>
      </c>
      <c r="L784" s="40">
        <v>18</v>
      </c>
      <c r="M784" s="40">
        <f t="shared" si="63"/>
        <v>9</v>
      </c>
      <c r="N784" s="40">
        <f t="shared" ca="1" si="64"/>
        <v>29</v>
      </c>
      <c r="O784" s="26" t="s">
        <v>119</v>
      </c>
      <c r="P784" s="26" t="s">
        <v>2044</v>
      </c>
      <c r="Q784" s="26" t="s">
        <v>2045</v>
      </c>
      <c r="R784" s="28">
        <v>44284</v>
      </c>
      <c r="S784" s="27">
        <v>1077</v>
      </c>
      <c r="T784" s="29">
        <v>26</v>
      </c>
    </row>
    <row r="785" spans="1:20" x14ac:dyDescent="0.35">
      <c r="A785" s="30">
        <v>784</v>
      </c>
      <c r="B785" s="31" t="s">
        <v>3978</v>
      </c>
      <c r="C785" s="31" t="s">
        <v>3979</v>
      </c>
      <c r="D785" s="31" t="s">
        <v>3980</v>
      </c>
      <c r="E785" s="31" t="s">
        <v>62</v>
      </c>
      <c r="F785" s="31" t="s">
        <v>125</v>
      </c>
      <c r="G785" s="41">
        <v>3260</v>
      </c>
      <c r="H785" s="40">
        <f t="shared" si="60"/>
        <v>30</v>
      </c>
      <c r="I785" s="33">
        <v>44646</v>
      </c>
      <c r="J785" s="38">
        <f t="shared" ca="1" si="61"/>
        <v>12</v>
      </c>
      <c r="K785" s="38">
        <f t="shared" ca="1" si="62"/>
        <v>5</v>
      </c>
      <c r="L785" s="41">
        <v>16</v>
      </c>
      <c r="M785" s="40">
        <f t="shared" si="63"/>
        <v>8</v>
      </c>
      <c r="N785" s="40">
        <f t="shared" ca="1" si="64"/>
        <v>43</v>
      </c>
      <c r="O785" s="31" t="s">
        <v>3981</v>
      </c>
      <c r="P785" s="31" t="s">
        <v>3982</v>
      </c>
      <c r="Q785" s="31" t="s">
        <v>361</v>
      </c>
      <c r="R785" s="33">
        <v>44058</v>
      </c>
      <c r="S785" s="32">
        <v>1429</v>
      </c>
      <c r="T785" s="34">
        <v>110</v>
      </c>
    </row>
    <row r="786" spans="1:20" x14ac:dyDescent="0.35">
      <c r="A786" s="25">
        <v>785</v>
      </c>
      <c r="B786" s="26" t="s">
        <v>3983</v>
      </c>
      <c r="C786" s="26" t="s">
        <v>3984</v>
      </c>
      <c r="D786" s="26" t="s">
        <v>3985</v>
      </c>
      <c r="E786" s="26" t="s">
        <v>62</v>
      </c>
      <c r="F786" s="26" t="s">
        <v>63</v>
      </c>
      <c r="G786" s="40">
        <v>1976</v>
      </c>
      <c r="H786" s="40">
        <f t="shared" si="60"/>
        <v>20</v>
      </c>
      <c r="I786" s="28">
        <v>44546</v>
      </c>
      <c r="J786" s="38">
        <f t="shared" ca="1" si="61"/>
        <v>15</v>
      </c>
      <c r="K786" s="38">
        <f t="shared" ca="1" si="62"/>
        <v>1</v>
      </c>
      <c r="L786" s="40">
        <v>4</v>
      </c>
      <c r="M786" s="40">
        <f t="shared" si="63"/>
        <v>2</v>
      </c>
      <c r="N786" s="40">
        <f t="shared" ca="1" si="64"/>
        <v>23</v>
      </c>
      <c r="O786" s="26" t="s">
        <v>119</v>
      </c>
      <c r="P786" s="26" t="s">
        <v>3986</v>
      </c>
      <c r="Q786" s="26" t="s">
        <v>3987</v>
      </c>
      <c r="R786" s="28">
        <v>43484</v>
      </c>
      <c r="S786" s="27">
        <v>3571</v>
      </c>
      <c r="T786" s="29">
        <v>217</v>
      </c>
    </row>
    <row r="787" spans="1:20" x14ac:dyDescent="0.35">
      <c r="A787" s="30">
        <v>786</v>
      </c>
      <c r="B787" s="31" t="s">
        <v>3988</v>
      </c>
      <c r="C787" s="31" t="s">
        <v>3989</v>
      </c>
      <c r="D787" s="31" t="s">
        <v>3990</v>
      </c>
      <c r="E787" s="31" t="s">
        <v>48</v>
      </c>
      <c r="F787" s="31" t="s">
        <v>49</v>
      </c>
      <c r="G787" s="41">
        <v>170</v>
      </c>
      <c r="H787" s="40">
        <f t="shared" si="60"/>
        <v>5</v>
      </c>
      <c r="I787" s="33">
        <v>44844</v>
      </c>
      <c r="J787" s="38">
        <f t="shared" ca="1" si="61"/>
        <v>5</v>
      </c>
      <c r="K787" s="38">
        <f t="shared" ca="1" si="62"/>
        <v>10</v>
      </c>
      <c r="L787" s="41">
        <v>20</v>
      </c>
      <c r="M787" s="40">
        <f t="shared" si="63"/>
        <v>10</v>
      </c>
      <c r="N787" s="40">
        <f t="shared" ca="1" si="64"/>
        <v>25</v>
      </c>
      <c r="O787" s="31" t="s">
        <v>2261</v>
      </c>
      <c r="P787" s="31" t="s">
        <v>3991</v>
      </c>
      <c r="Q787" s="31" t="s">
        <v>1348</v>
      </c>
      <c r="R787" s="33">
        <v>44180</v>
      </c>
      <c r="S787" s="32">
        <v>3308</v>
      </c>
      <c r="T787" s="34">
        <v>144</v>
      </c>
    </row>
    <row r="788" spans="1:20" x14ac:dyDescent="0.35">
      <c r="A788" s="25">
        <v>787</v>
      </c>
      <c r="B788" s="26" t="s">
        <v>3215</v>
      </c>
      <c r="C788" s="26" t="s">
        <v>3992</v>
      </c>
      <c r="D788" s="26" t="s">
        <v>3993</v>
      </c>
      <c r="E788" s="26" t="s">
        <v>62</v>
      </c>
      <c r="F788" s="26" t="s">
        <v>49</v>
      </c>
      <c r="G788" s="40">
        <v>3217</v>
      </c>
      <c r="H788" s="40">
        <f t="shared" si="60"/>
        <v>30</v>
      </c>
      <c r="I788" s="28">
        <v>43514</v>
      </c>
      <c r="J788" s="38">
        <f t="shared" ca="1" si="61"/>
        <v>49</v>
      </c>
      <c r="K788" s="38">
        <f t="shared" ca="1" si="62"/>
        <v>0</v>
      </c>
      <c r="L788" s="40">
        <v>25</v>
      </c>
      <c r="M788" s="40">
        <f t="shared" si="63"/>
        <v>12.5</v>
      </c>
      <c r="N788" s="40">
        <f t="shared" ca="1" si="64"/>
        <v>42.5</v>
      </c>
      <c r="O788" s="26" t="s">
        <v>3994</v>
      </c>
      <c r="P788" s="26" t="s">
        <v>3995</v>
      </c>
      <c r="Q788" s="26" t="s">
        <v>3996</v>
      </c>
      <c r="R788" s="28">
        <v>43497</v>
      </c>
      <c r="S788" s="27">
        <v>2024</v>
      </c>
      <c r="T788" s="29">
        <v>149</v>
      </c>
    </row>
    <row r="789" spans="1:20" x14ac:dyDescent="0.35">
      <c r="A789" s="30">
        <v>788</v>
      </c>
      <c r="B789" s="31" t="s">
        <v>3997</v>
      </c>
      <c r="C789" s="31" t="s">
        <v>3998</v>
      </c>
      <c r="D789" s="31" t="s">
        <v>3999</v>
      </c>
      <c r="E789" s="31" t="s">
        <v>62</v>
      </c>
      <c r="F789" s="31" t="s">
        <v>49</v>
      </c>
      <c r="G789" s="41">
        <v>2425</v>
      </c>
      <c r="H789" s="40">
        <f t="shared" si="60"/>
        <v>20</v>
      </c>
      <c r="I789" s="33">
        <v>44230</v>
      </c>
      <c r="J789" s="38">
        <f t="shared" ca="1" si="61"/>
        <v>26</v>
      </c>
      <c r="K789" s="38">
        <f t="shared" ca="1" si="62"/>
        <v>0</v>
      </c>
      <c r="L789" s="41">
        <v>4</v>
      </c>
      <c r="M789" s="40">
        <f t="shared" si="63"/>
        <v>2</v>
      </c>
      <c r="N789" s="40">
        <f t="shared" ca="1" si="64"/>
        <v>22</v>
      </c>
      <c r="O789" s="31" t="s">
        <v>4000</v>
      </c>
      <c r="P789" s="31" t="s">
        <v>4001</v>
      </c>
      <c r="Q789" s="31" t="s">
        <v>317</v>
      </c>
      <c r="R789" s="33">
        <v>44686</v>
      </c>
      <c r="S789" s="32">
        <v>3173</v>
      </c>
      <c r="T789" s="34">
        <v>45</v>
      </c>
    </row>
    <row r="790" spans="1:20" x14ac:dyDescent="0.35">
      <c r="A790" s="25">
        <v>789</v>
      </c>
      <c r="B790" s="26" t="s">
        <v>4002</v>
      </c>
      <c r="C790" s="26" t="s">
        <v>4003</v>
      </c>
      <c r="D790" s="26" t="s">
        <v>4004</v>
      </c>
      <c r="E790" s="26" t="s">
        <v>48</v>
      </c>
      <c r="F790" s="26" t="s">
        <v>112</v>
      </c>
      <c r="G790" s="40">
        <v>2692</v>
      </c>
      <c r="H790" s="40">
        <f t="shared" si="60"/>
        <v>20</v>
      </c>
      <c r="I790" s="28">
        <v>44172</v>
      </c>
      <c r="J790" s="38">
        <f t="shared" ca="1" si="61"/>
        <v>27</v>
      </c>
      <c r="K790" s="38">
        <f t="shared" ca="1" si="62"/>
        <v>0</v>
      </c>
      <c r="L790" s="40">
        <v>30</v>
      </c>
      <c r="M790" s="40">
        <f t="shared" si="63"/>
        <v>15</v>
      </c>
      <c r="N790" s="40">
        <f t="shared" ca="1" si="64"/>
        <v>35</v>
      </c>
      <c r="O790" s="26" t="s">
        <v>4005</v>
      </c>
      <c r="P790" s="26" t="s">
        <v>4924</v>
      </c>
      <c r="Q790" s="26" t="s">
        <v>2557</v>
      </c>
      <c r="R790" s="28">
        <v>43377</v>
      </c>
      <c r="S790" s="27">
        <v>4364</v>
      </c>
      <c r="T790" s="29">
        <v>157</v>
      </c>
    </row>
    <row r="791" spans="1:20" x14ac:dyDescent="0.35">
      <c r="A791" s="30">
        <v>790</v>
      </c>
      <c r="B791" s="31" t="s">
        <v>4006</v>
      </c>
      <c r="C791" s="31" t="s">
        <v>4007</v>
      </c>
      <c r="D791" s="31" t="s">
        <v>4008</v>
      </c>
      <c r="E791" s="31" t="s">
        <v>48</v>
      </c>
      <c r="F791" s="31" t="s">
        <v>49</v>
      </c>
      <c r="G791" s="41">
        <v>931</v>
      </c>
      <c r="H791" s="40">
        <f t="shared" si="60"/>
        <v>10</v>
      </c>
      <c r="I791" s="33">
        <v>44159</v>
      </c>
      <c r="J791" s="38">
        <f t="shared" ca="1" si="61"/>
        <v>28</v>
      </c>
      <c r="K791" s="38">
        <f t="shared" ca="1" si="62"/>
        <v>0</v>
      </c>
      <c r="L791" s="41">
        <v>1</v>
      </c>
      <c r="M791" s="40">
        <f t="shared" si="63"/>
        <v>0.5</v>
      </c>
      <c r="N791" s="40">
        <f t="shared" ca="1" si="64"/>
        <v>10.5</v>
      </c>
      <c r="O791" s="31" t="s">
        <v>365</v>
      </c>
      <c r="P791" s="31" t="s">
        <v>4009</v>
      </c>
      <c r="Q791" s="31" t="s">
        <v>450</v>
      </c>
      <c r="R791" s="33">
        <v>44866</v>
      </c>
      <c r="S791" s="32">
        <v>2655</v>
      </c>
      <c r="T791" s="34">
        <v>10</v>
      </c>
    </row>
    <row r="792" spans="1:20" x14ac:dyDescent="0.35">
      <c r="A792" s="25">
        <v>791</v>
      </c>
      <c r="B792" s="26" t="s">
        <v>4010</v>
      </c>
      <c r="C792" s="26" t="s">
        <v>4011</v>
      </c>
      <c r="D792" s="26" t="s">
        <v>4012</v>
      </c>
      <c r="E792" s="26" t="s">
        <v>62</v>
      </c>
      <c r="F792" s="26" t="s">
        <v>49</v>
      </c>
      <c r="G792" s="40">
        <v>3481</v>
      </c>
      <c r="H792" s="40">
        <f t="shared" si="60"/>
        <v>30</v>
      </c>
      <c r="I792" s="28">
        <v>44076</v>
      </c>
      <c r="J792" s="38">
        <f t="shared" ca="1" si="61"/>
        <v>31</v>
      </c>
      <c r="K792" s="38">
        <f t="shared" ca="1" si="62"/>
        <v>0</v>
      </c>
      <c r="L792" s="40">
        <v>27</v>
      </c>
      <c r="M792" s="40">
        <f t="shared" si="63"/>
        <v>13.5</v>
      </c>
      <c r="N792" s="40">
        <f t="shared" ca="1" si="64"/>
        <v>43.5</v>
      </c>
      <c r="O792" s="26" t="s">
        <v>610</v>
      </c>
      <c r="P792" s="26" t="s">
        <v>1990</v>
      </c>
      <c r="Q792" s="26" t="s">
        <v>1333</v>
      </c>
      <c r="R792" s="28">
        <v>44046</v>
      </c>
      <c r="S792" s="27">
        <v>3259</v>
      </c>
      <c r="T792" s="29">
        <v>166</v>
      </c>
    </row>
    <row r="793" spans="1:20" x14ac:dyDescent="0.35">
      <c r="A793" s="30">
        <v>792</v>
      </c>
      <c r="B793" s="31" t="s">
        <v>4013</v>
      </c>
      <c r="C793" s="31" t="s">
        <v>4014</v>
      </c>
      <c r="D793" s="31" t="s">
        <v>4015</v>
      </c>
      <c r="E793" s="31" t="s">
        <v>62</v>
      </c>
      <c r="F793" s="31" t="s">
        <v>63</v>
      </c>
      <c r="G793" s="41">
        <v>4787</v>
      </c>
      <c r="H793" s="40">
        <f t="shared" si="60"/>
        <v>30</v>
      </c>
      <c r="I793" s="33">
        <v>44231</v>
      </c>
      <c r="J793" s="38">
        <f t="shared" ca="1" si="61"/>
        <v>26</v>
      </c>
      <c r="K793" s="38">
        <f t="shared" ca="1" si="62"/>
        <v>0</v>
      </c>
      <c r="L793" s="41">
        <v>3</v>
      </c>
      <c r="M793" s="40">
        <f t="shared" si="63"/>
        <v>1.5</v>
      </c>
      <c r="N793" s="40">
        <f t="shared" ca="1" si="64"/>
        <v>31.5</v>
      </c>
      <c r="O793" s="31" t="s">
        <v>707</v>
      </c>
      <c r="P793" s="31" t="s">
        <v>1965</v>
      </c>
      <c r="Q793" s="31" t="s">
        <v>1966</v>
      </c>
      <c r="R793" s="33">
        <v>43155</v>
      </c>
      <c r="S793" s="32">
        <v>1686</v>
      </c>
      <c r="T793" s="34">
        <v>230</v>
      </c>
    </row>
    <row r="794" spans="1:20" x14ac:dyDescent="0.35">
      <c r="A794" s="25">
        <v>793</v>
      </c>
      <c r="B794" s="26" t="s">
        <v>4016</v>
      </c>
      <c r="C794" s="26" t="s">
        <v>4017</v>
      </c>
      <c r="D794" s="26" t="s">
        <v>4018</v>
      </c>
      <c r="E794" s="26" t="s">
        <v>48</v>
      </c>
      <c r="F794" s="26" t="s">
        <v>49</v>
      </c>
      <c r="G794" s="40">
        <v>4786</v>
      </c>
      <c r="H794" s="40">
        <f t="shared" si="60"/>
        <v>30</v>
      </c>
      <c r="I794" s="28">
        <v>43781</v>
      </c>
      <c r="J794" s="38">
        <f t="shared" ca="1" si="61"/>
        <v>40</v>
      </c>
      <c r="K794" s="38">
        <f t="shared" ca="1" si="62"/>
        <v>0</v>
      </c>
      <c r="L794" s="40">
        <v>14</v>
      </c>
      <c r="M794" s="40">
        <f t="shared" si="63"/>
        <v>7</v>
      </c>
      <c r="N794" s="40">
        <f t="shared" ca="1" si="64"/>
        <v>37</v>
      </c>
      <c r="O794" s="26" t="s">
        <v>1496</v>
      </c>
      <c r="P794" s="26" t="s">
        <v>4019</v>
      </c>
      <c r="Q794" s="26" t="s">
        <v>567</v>
      </c>
      <c r="R794" s="28">
        <v>44055</v>
      </c>
      <c r="S794" s="27">
        <v>3903</v>
      </c>
      <c r="T794" s="29">
        <v>67</v>
      </c>
    </row>
    <row r="795" spans="1:20" x14ac:dyDescent="0.35">
      <c r="A795" s="30">
        <v>794</v>
      </c>
      <c r="B795" s="31" t="s">
        <v>4020</v>
      </c>
      <c r="C795" s="31" t="s">
        <v>4021</v>
      </c>
      <c r="D795" s="31" t="s">
        <v>4022</v>
      </c>
      <c r="E795" s="31" t="s">
        <v>48</v>
      </c>
      <c r="F795" s="31" t="s">
        <v>49</v>
      </c>
      <c r="G795" s="41">
        <v>613</v>
      </c>
      <c r="H795" s="40">
        <f t="shared" si="60"/>
        <v>10</v>
      </c>
      <c r="I795" s="33">
        <v>44226</v>
      </c>
      <c r="J795" s="38">
        <f t="shared" ca="1" si="61"/>
        <v>26</v>
      </c>
      <c r="K795" s="38">
        <f t="shared" ca="1" si="62"/>
        <v>0</v>
      </c>
      <c r="L795" s="41">
        <v>20</v>
      </c>
      <c r="M795" s="40">
        <f t="shared" si="63"/>
        <v>10</v>
      </c>
      <c r="N795" s="40">
        <f t="shared" ca="1" si="64"/>
        <v>20</v>
      </c>
      <c r="O795" s="31" t="s">
        <v>616</v>
      </c>
      <c r="P795" s="31" t="s">
        <v>192</v>
      </c>
      <c r="Q795" s="31" t="s">
        <v>193</v>
      </c>
      <c r="R795" s="33">
        <v>43920</v>
      </c>
      <c r="S795" s="32">
        <v>536</v>
      </c>
      <c r="T795" s="34">
        <v>240</v>
      </c>
    </row>
    <row r="796" spans="1:20" x14ac:dyDescent="0.35">
      <c r="A796" s="25">
        <v>795</v>
      </c>
      <c r="B796" s="26" t="s">
        <v>4023</v>
      </c>
      <c r="C796" s="26" t="s">
        <v>4024</v>
      </c>
      <c r="D796" s="26" t="s">
        <v>4025</v>
      </c>
      <c r="E796" s="26" t="s">
        <v>48</v>
      </c>
      <c r="F796" s="26" t="s">
        <v>49</v>
      </c>
      <c r="G796" s="40">
        <v>4495</v>
      </c>
      <c r="H796" s="40">
        <f t="shared" si="60"/>
        <v>30</v>
      </c>
      <c r="I796" s="28">
        <v>44839</v>
      </c>
      <c r="J796" s="38">
        <f t="shared" ca="1" si="61"/>
        <v>5</v>
      </c>
      <c r="K796" s="38">
        <f t="shared" ca="1" si="62"/>
        <v>10</v>
      </c>
      <c r="L796" s="40">
        <v>16</v>
      </c>
      <c r="M796" s="40">
        <f t="shared" si="63"/>
        <v>8</v>
      </c>
      <c r="N796" s="40">
        <f t="shared" ca="1" si="64"/>
        <v>48</v>
      </c>
      <c r="O796" s="26" t="s">
        <v>1277</v>
      </c>
      <c r="P796" s="26" t="s">
        <v>4026</v>
      </c>
      <c r="Q796" s="26" t="s">
        <v>4027</v>
      </c>
      <c r="R796" s="28">
        <v>43110</v>
      </c>
      <c r="S796" s="27">
        <v>4909</v>
      </c>
      <c r="T796" s="29">
        <v>50</v>
      </c>
    </row>
    <row r="797" spans="1:20" x14ac:dyDescent="0.35">
      <c r="A797" s="30">
        <v>796</v>
      </c>
      <c r="B797" s="31" t="s">
        <v>4028</v>
      </c>
      <c r="C797" s="31" t="s">
        <v>4029</v>
      </c>
      <c r="D797" s="31" t="s">
        <v>4030</v>
      </c>
      <c r="E797" s="31" t="s">
        <v>48</v>
      </c>
      <c r="F797" s="31" t="s">
        <v>49</v>
      </c>
      <c r="G797" s="41">
        <v>905</v>
      </c>
      <c r="H797" s="40">
        <f t="shared" si="60"/>
        <v>10</v>
      </c>
      <c r="I797" s="33">
        <v>43477</v>
      </c>
      <c r="J797" s="38">
        <f t="shared" ca="1" si="61"/>
        <v>50</v>
      </c>
      <c r="K797" s="38">
        <f t="shared" ca="1" si="62"/>
        <v>0</v>
      </c>
      <c r="L797" s="41">
        <v>14</v>
      </c>
      <c r="M797" s="40">
        <f t="shared" si="63"/>
        <v>7</v>
      </c>
      <c r="N797" s="40">
        <f t="shared" ca="1" si="64"/>
        <v>17</v>
      </c>
      <c r="O797" s="31" t="s">
        <v>4031</v>
      </c>
      <c r="P797" s="31" t="s">
        <v>4032</v>
      </c>
      <c r="Q797" s="31" t="s">
        <v>4033</v>
      </c>
      <c r="R797" s="33">
        <v>43779</v>
      </c>
      <c r="S797" s="32">
        <v>4814</v>
      </c>
      <c r="T797" s="34">
        <v>225</v>
      </c>
    </row>
    <row r="798" spans="1:20" x14ac:dyDescent="0.35">
      <c r="A798" s="25">
        <v>797</v>
      </c>
      <c r="B798" s="26" t="s">
        <v>4034</v>
      </c>
      <c r="C798" s="26" t="s">
        <v>4035</v>
      </c>
      <c r="D798" s="26" t="s">
        <v>4036</v>
      </c>
      <c r="E798" s="26" t="s">
        <v>62</v>
      </c>
      <c r="F798" s="26" t="s">
        <v>49</v>
      </c>
      <c r="G798" s="40">
        <v>3937</v>
      </c>
      <c r="H798" s="40">
        <f t="shared" si="60"/>
        <v>30</v>
      </c>
      <c r="I798" s="28">
        <v>44340</v>
      </c>
      <c r="J798" s="38">
        <f t="shared" ca="1" si="61"/>
        <v>22</v>
      </c>
      <c r="K798" s="38">
        <f t="shared" ca="1" si="62"/>
        <v>1</v>
      </c>
      <c r="L798" s="40">
        <v>10</v>
      </c>
      <c r="M798" s="40">
        <f t="shared" si="63"/>
        <v>5</v>
      </c>
      <c r="N798" s="40">
        <f t="shared" ca="1" si="64"/>
        <v>36</v>
      </c>
      <c r="O798" s="26" t="s">
        <v>332</v>
      </c>
      <c r="P798" s="26" t="s">
        <v>1917</v>
      </c>
      <c r="Q798" s="26" t="s">
        <v>1918</v>
      </c>
      <c r="R798" s="28">
        <v>43912</v>
      </c>
      <c r="S798" s="27">
        <v>4342</v>
      </c>
      <c r="T798" s="29">
        <v>74</v>
      </c>
    </row>
    <row r="799" spans="1:20" x14ac:dyDescent="0.35">
      <c r="A799" s="30">
        <v>798</v>
      </c>
      <c r="B799" s="31" t="s">
        <v>4037</v>
      </c>
      <c r="C799" s="31" t="s">
        <v>4038</v>
      </c>
      <c r="D799" s="31" t="s">
        <v>4039</v>
      </c>
      <c r="E799" s="31" t="s">
        <v>48</v>
      </c>
      <c r="F799" s="31" t="s">
        <v>63</v>
      </c>
      <c r="G799" s="41">
        <v>1665</v>
      </c>
      <c r="H799" s="40">
        <f t="shared" si="60"/>
        <v>20</v>
      </c>
      <c r="I799" s="33">
        <v>43357</v>
      </c>
      <c r="J799" s="38">
        <f t="shared" ca="1" si="61"/>
        <v>54</v>
      </c>
      <c r="K799" s="38">
        <f t="shared" ca="1" si="62"/>
        <v>0</v>
      </c>
      <c r="L799" s="41">
        <v>30</v>
      </c>
      <c r="M799" s="40">
        <f t="shared" si="63"/>
        <v>15</v>
      </c>
      <c r="N799" s="40">
        <f t="shared" ca="1" si="64"/>
        <v>35</v>
      </c>
      <c r="O799" s="31" t="s">
        <v>616</v>
      </c>
      <c r="P799" s="31" t="s">
        <v>4040</v>
      </c>
      <c r="Q799" s="31" t="s">
        <v>1582</v>
      </c>
      <c r="R799" s="33">
        <v>44623</v>
      </c>
      <c r="S799" s="32">
        <v>3457</v>
      </c>
      <c r="T799" s="34">
        <v>10</v>
      </c>
    </row>
    <row r="800" spans="1:20" x14ac:dyDescent="0.35">
      <c r="A800" s="25">
        <v>799</v>
      </c>
      <c r="B800" s="26" t="s">
        <v>4041</v>
      </c>
      <c r="C800" s="26" t="s">
        <v>4042</v>
      </c>
      <c r="D800" s="26" t="s">
        <v>4043</v>
      </c>
      <c r="E800" s="26" t="s">
        <v>48</v>
      </c>
      <c r="F800" s="26" t="s">
        <v>49</v>
      </c>
      <c r="G800" s="40">
        <v>4703</v>
      </c>
      <c r="H800" s="40">
        <f t="shared" si="60"/>
        <v>30</v>
      </c>
      <c r="I800" s="28">
        <v>43172</v>
      </c>
      <c r="J800" s="38">
        <f t="shared" ca="1" si="61"/>
        <v>60</v>
      </c>
      <c r="K800" s="38">
        <f t="shared" ca="1" si="62"/>
        <v>0</v>
      </c>
      <c r="L800" s="40">
        <v>26</v>
      </c>
      <c r="M800" s="40">
        <f t="shared" si="63"/>
        <v>13</v>
      </c>
      <c r="N800" s="40">
        <f t="shared" ca="1" si="64"/>
        <v>43</v>
      </c>
      <c r="O800" s="26" t="s">
        <v>3816</v>
      </c>
      <c r="P800" s="26" t="s">
        <v>4044</v>
      </c>
      <c r="Q800" s="26" t="s">
        <v>4045</v>
      </c>
      <c r="R800" s="28">
        <v>44254</v>
      </c>
      <c r="S800" s="27">
        <v>254</v>
      </c>
      <c r="T800" s="29">
        <v>243</v>
      </c>
    </row>
    <row r="801" spans="1:20" x14ac:dyDescent="0.35">
      <c r="A801" s="30">
        <v>800</v>
      </c>
      <c r="B801" s="31" t="s">
        <v>4046</v>
      </c>
      <c r="C801" s="31" t="s">
        <v>4047</v>
      </c>
      <c r="D801" s="31" t="s">
        <v>4048</v>
      </c>
      <c r="E801" s="31" t="s">
        <v>48</v>
      </c>
      <c r="F801" s="31" t="s">
        <v>49</v>
      </c>
      <c r="G801" s="41">
        <v>2216</v>
      </c>
      <c r="H801" s="40">
        <f t="shared" si="60"/>
        <v>20</v>
      </c>
      <c r="I801" s="33">
        <v>44277</v>
      </c>
      <c r="J801" s="38">
        <f t="shared" ca="1" si="61"/>
        <v>24</v>
      </c>
      <c r="K801" s="38">
        <f t="shared" ca="1" si="62"/>
        <v>1</v>
      </c>
      <c r="L801" s="41">
        <v>15</v>
      </c>
      <c r="M801" s="40">
        <f t="shared" si="63"/>
        <v>7.5</v>
      </c>
      <c r="N801" s="40">
        <f t="shared" ca="1" si="64"/>
        <v>28.5</v>
      </c>
      <c r="O801" s="31" t="s">
        <v>3826</v>
      </c>
      <c r="P801" s="31" t="s">
        <v>4049</v>
      </c>
      <c r="Q801" s="31" t="s">
        <v>4050</v>
      </c>
      <c r="R801" s="33">
        <v>43433</v>
      </c>
      <c r="S801" s="32">
        <v>4057</v>
      </c>
      <c r="T801" s="34">
        <v>48</v>
      </c>
    </row>
    <row r="802" spans="1:20" x14ac:dyDescent="0.35">
      <c r="A802" s="25">
        <v>801</v>
      </c>
      <c r="B802" s="26" t="s">
        <v>4051</v>
      </c>
      <c r="C802" s="26" t="s">
        <v>4052</v>
      </c>
      <c r="D802" s="26" t="s">
        <v>4053</v>
      </c>
      <c r="E802" s="26" t="s">
        <v>62</v>
      </c>
      <c r="F802" s="26" t="s">
        <v>125</v>
      </c>
      <c r="G802" s="40">
        <v>1032</v>
      </c>
      <c r="H802" s="40">
        <f t="shared" si="60"/>
        <v>20</v>
      </c>
      <c r="I802" s="28">
        <v>43755</v>
      </c>
      <c r="J802" s="38">
        <f t="shared" ca="1" si="61"/>
        <v>41</v>
      </c>
      <c r="K802" s="38">
        <f t="shared" ca="1" si="62"/>
        <v>0</v>
      </c>
      <c r="L802" s="40">
        <v>15</v>
      </c>
      <c r="M802" s="40">
        <f t="shared" si="63"/>
        <v>7.5</v>
      </c>
      <c r="N802" s="40">
        <f t="shared" ca="1" si="64"/>
        <v>27.5</v>
      </c>
      <c r="O802" s="26" t="s">
        <v>4054</v>
      </c>
      <c r="P802" s="26" t="s">
        <v>4055</v>
      </c>
      <c r="Q802" s="26" t="s">
        <v>1715</v>
      </c>
      <c r="R802" s="28">
        <v>43647</v>
      </c>
      <c r="S802" s="27">
        <v>2585</v>
      </c>
      <c r="T802" s="29">
        <v>29</v>
      </c>
    </row>
    <row r="803" spans="1:20" x14ac:dyDescent="0.35">
      <c r="A803" s="30">
        <v>802</v>
      </c>
      <c r="B803" s="31" t="s">
        <v>4056</v>
      </c>
      <c r="C803" s="31" t="s">
        <v>4057</v>
      </c>
      <c r="D803" s="31" t="s">
        <v>4058</v>
      </c>
      <c r="E803" s="31" t="s">
        <v>48</v>
      </c>
      <c r="F803" s="31" t="s">
        <v>49</v>
      </c>
      <c r="G803" s="41">
        <v>727</v>
      </c>
      <c r="H803" s="40">
        <f t="shared" si="60"/>
        <v>10</v>
      </c>
      <c r="I803" s="33">
        <v>43551</v>
      </c>
      <c r="J803" s="38">
        <f t="shared" ca="1" si="61"/>
        <v>48</v>
      </c>
      <c r="K803" s="38">
        <f t="shared" ca="1" si="62"/>
        <v>0</v>
      </c>
      <c r="L803" s="41">
        <v>8</v>
      </c>
      <c r="M803" s="40">
        <f t="shared" si="63"/>
        <v>4</v>
      </c>
      <c r="N803" s="40">
        <f t="shared" ca="1" si="64"/>
        <v>14</v>
      </c>
      <c r="O803" s="31" t="s">
        <v>4059</v>
      </c>
      <c r="P803" s="31" t="s">
        <v>4060</v>
      </c>
      <c r="Q803" s="31" t="s">
        <v>4061</v>
      </c>
      <c r="R803" s="33">
        <v>43551</v>
      </c>
      <c r="S803" s="32">
        <v>2698</v>
      </c>
      <c r="T803" s="34">
        <v>87</v>
      </c>
    </row>
    <row r="804" spans="1:20" x14ac:dyDescent="0.35">
      <c r="A804" s="25">
        <v>803</v>
      </c>
      <c r="B804" s="26" t="s">
        <v>4062</v>
      </c>
      <c r="C804" s="26" t="s">
        <v>4063</v>
      </c>
      <c r="D804" s="26" t="s">
        <v>4064</v>
      </c>
      <c r="E804" s="26" t="s">
        <v>48</v>
      </c>
      <c r="F804" s="26" t="s">
        <v>49</v>
      </c>
      <c r="G804" s="40">
        <v>1688</v>
      </c>
      <c r="H804" s="40">
        <f t="shared" si="60"/>
        <v>20</v>
      </c>
      <c r="I804" s="28">
        <v>43510</v>
      </c>
      <c r="J804" s="38">
        <f t="shared" ca="1" si="61"/>
        <v>49</v>
      </c>
      <c r="K804" s="38">
        <f t="shared" ca="1" si="62"/>
        <v>0</v>
      </c>
      <c r="L804" s="40">
        <v>0</v>
      </c>
      <c r="M804" s="40">
        <f t="shared" si="63"/>
        <v>0</v>
      </c>
      <c r="N804" s="40">
        <f t="shared" ca="1" si="64"/>
        <v>20</v>
      </c>
      <c r="O804" s="26" t="s">
        <v>911</v>
      </c>
      <c r="P804" s="26" t="s">
        <v>2301</v>
      </c>
      <c r="Q804" s="26" t="s">
        <v>796</v>
      </c>
      <c r="R804" s="28">
        <v>44214</v>
      </c>
      <c r="S804" s="27">
        <v>87</v>
      </c>
      <c r="T804" s="29">
        <v>14</v>
      </c>
    </row>
    <row r="805" spans="1:20" x14ac:dyDescent="0.35">
      <c r="A805" s="30">
        <v>804</v>
      </c>
      <c r="B805" s="31" t="s">
        <v>4065</v>
      </c>
      <c r="C805" s="31" t="s">
        <v>4066</v>
      </c>
      <c r="D805" s="31" t="s">
        <v>4067</v>
      </c>
      <c r="E805" s="31" t="s">
        <v>62</v>
      </c>
      <c r="F805" s="31" t="s">
        <v>203</v>
      </c>
      <c r="G805" s="41">
        <v>1661</v>
      </c>
      <c r="H805" s="40">
        <f t="shared" si="60"/>
        <v>20</v>
      </c>
      <c r="I805" s="33">
        <v>44569</v>
      </c>
      <c r="J805" s="38">
        <f t="shared" ca="1" si="61"/>
        <v>14</v>
      </c>
      <c r="K805" s="38">
        <f t="shared" ca="1" si="62"/>
        <v>1</v>
      </c>
      <c r="L805" s="41">
        <v>6</v>
      </c>
      <c r="M805" s="40">
        <f t="shared" si="63"/>
        <v>3</v>
      </c>
      <c r="N805" s="40">
        <f t="shared" ca="1" si="64"/>
        <v>24</v>
      </c>
      <c r="O805" s="31" t="s">
        <v>4068</v>
      </c>
      <c r="P805" s="31" t="s">
        <v>4925</v>
      </c>
      <c r="Q805" s="31" t="s">
        <v>4069</v>
      </c>
      <c r="R805" s="33">
        <v>43455</v>
      </c>
      <c r="S805" s="32">
        <v>2471</v>
      </c>
      <c r="T805" s="34">
        <v>82</v>
      </c>
    </row>
    <row r="806" spans="1:20" x14ac:dyDescent="0.35">
      <c r="A806" s="25">
        <v>805</v>
      </c>
      <c r="B806" s="26" t="s">
        <v>4070</v>
      </c>
      <c r="C806" s="26" t="s">
        <v>4071</v>
      </c>
      <c r="D806" s="26" t="s">
        <v>4072</v>
      </c>
      <c r="E806" s="26" t="s">
        <v>48</v>
      </c>
      <c r="F806" s="26" t="s">
        <v>49</v>
      </c>
      <c r="G806" s="40">
        <v>4440</v>
      </c>
      <c r="H806" s="40">
        <f t="shared" si="60"/>
        <v>30</v>
      </c>
      <c r="I806" s="28">
        <v>43749</v>
      </c>
      <c r="J806" s="38">
        <f t="shared" ca="1" si="61"/>
        <v>41</v>
      </c>
      <c r="K806" s="38">
        <f t="shared" ca="1" si="62"/>
        <v>0</v>
      </c>
      <c r="L806" s="40">
        <v>29</v>
      </c>
      <c r="M806" s="40">
        <f t="shared" si="63"/>
        <v>14.5</v>
      </c>
      <c r="N806" s="40">
        <f t="shared" ca="1" si="64"/>
        <v>44.5</v>
      </c>
      <c r="O806" s="26" t="s">
        <v>4073</v>
      </c>
      <c r="P806" s="26" t="s">
        <v>4074</v>
      </c>
      <c r="Q806" s="26" t="s">
        <v>2659</v>
      </c>
      <c r="R806" s="28">
        <v>44868</v>
      </c>
      <c r="S806" s="27">
        <v>338</v>
      </c>
      <c r="T806" s="29">
        <v>14</v>
      </c>
    </row>
    <row r="807" spans="1:20" x14ac:dyDescent="0.35">
      <c r="A807" s="30">
        <v>806</v>
      </c>
      <c r="B807" s="31" t="s">
        <v>4075</v>
      </c>
      <c r="C807" s="31" t="s">
        <v>4076</v>
      </c>
      <c r="D807" s="31" t="s">
        <v>4077</v>
      </c>
      <c r="E807" s="31" t="s">
        <v>62</v>
      </c>
      <c r="F807" s="31" t="s">
        <v>49</v>
      </c>
      <c r="G807" s="41">
        <v>4474</v>
      </c>
      <c r="H807" s="40">
        <f t="shared" si="60"/>
        <v>30</v>
      </c>
      <c r="I807" s="33">
        <v>44674</v>
      </c>
      <c r="J807" s="38">
        <f t="shared" ca="1" si="61"/>
        <v>11</v>
      </c>
      <c r="K807" s="38">
        <f t="shared" ca="1" si="62"/>
        <v>5</v>
      </c>
      <c r="L807" s="41">
        <v>28</v>
      </c>
      <c r="M807" s="40">
        <f t="shared" si="63"/>
        <v>14</v>
      </c>
      <c r="N807" s="40">
        <f t="shared" ca="1" si="64"/>
        <v>49</v>
      </c>
      <c r="O807" s="31" t="s">
        <v>634</v>
      </c>
      <c r="P807" s="31" t="s">
        <v>4078</v>
      </c>
      <c r="Q807" s="31" t="s">
        <v>4079</v>
      </c>
      <c r="R807" s="33">
        <v>43502</v>
      </c>
      <c r="S807" s="32">
        <v>1730</v>
      </c>
      <c r="T807" s="34">
        <v>68</v>
      </c>
    </row>
    <row r="808" spans="1:20" x14ac:dyDescent="0.35">
      <c r="A808" s="25">
        <v>807</v>
      </c>
      <c r="B808" s="26" t="s">
        <v>4080</v>
      </c>
      <c r="C808" s="26" t="s">
        <v>4081</v>
      </c>
      <c r="D808" s="26" t="s">
        <v>4082</v>
      </c>
      <c r="E808" s="26" t="s">
        <v>48</v>
      </c>
      <c r="F808" s="26" t="s">
        <v>49</v>
      </c>
      <c r="G808" s="40">
        <v>347</v>
      </c>
      <c r="H808" s="40">
        <f t="shared" si="60"/>
        <v>5</v>
      </c>
      <c r="I808" s="28">
        <v>43736</v>
      </c>
      <c r="J808" s="38">
        <f t="shared" ca="1" si="61"/>
        <v>42</v>
      </c>
      <c r="K808" s="38">
        <f t="shared" ca="1" si="62"/>
        <v>0</v>
      </c>
      <c r="L808" s="40">
        <v>25</v>
      </c>
      <c r="M808" s="40">
        <f t="shared" si="63"/>
        <v>12.5</v>
      </c>
      <c r="N808" s="40">
        <f t="shared" ca="1" si="64"/>
        <v>17.5</v>
      </c>
      <c r="O808" s="26" t="s">
        <v>4083</v>
      </c>
      <c r="P808" s="26" t="s">
        <v>3804</v>
      </c>
      <c r="Q808" s="26" t="s">
        <v>3652</v>
      </c>
      <c r="R808" s="28">
        <v>44068</v>
      </c>
      <c r="S808" s="27">
        <v>1991</v>
      </c>
      <c r="T808" s="29">
        <v>72</v>
      </c>
    </row>
    <row r="809" spans="1:20" x14ac:dyDescent="0.35">
      <c r="A809" s="30">
        <v>808</v>
      </c>
      <c r="B809" s="31" t="s">
        <v>4084</v>
      </c>
      <c r="C809" s="31" t="s">
        <v>4085</v>
      </c>
      <c r="D809" s="31" t="s">
        <v>4086</v>
      </c>
      <c r="E809" s="31" t="s">
        <v>48</v>
      </c>
      <c r="F809" s="31" t="s">
        <v>49</v>
      </c>
      <c r="G809" s="41">
        <v>1940</v>
      </c>
      <c r="H809" s="40">
        <f t="shared" si="60"/>
        <v>20</v>
      </c>
      <c r="I809" s="33">
        <v>44202</v>
      </c>
      <c r="J809" s="38">
        <f t="shared" ca="1" si="61"/>
        <v>26</v>
      </c>
      <c r="K809" s="38">
        <f t="shared" ca="1" si="62"/>
        <v>0</v>
      </c>
      <c r="L809" s="41">
        <v>28</v>
      </c>
      <c r="M809" s="40">
        <f t="shared" si="63"/>
        <v>14</v>
      </c>
      <c r="N809" s="40">
        <f t="shared" ca="1" si="64"/>
        <v>34</v>
      </c>
      <c r="O809" s="31" t="s">
        <v>4087</v>
      </c>
      <c r="P809" s="31" t="s">
        <v>275</v>
      </c>
      <c r="Q809" s="31" t="s">
        <v>276</v>
      </c>
      <c r="R809" s="33">
        <v>43367</v>
      </c>
      <c r="S809" s="32">
        <v>4160</v>
      </c>
      <c r="T809" s="34">
        <v>208</v>
      </c>
    </row>
    <row r="810" spans="1:20" x14ac:dyDescent="0.35">
      <c r="A810" s="25">
        <v>809</v>
      </c>
      <c r="B810" s="26" t="s">
        <v>4088</v>
      </c>
      <c r="C810" s="26" t="s">
        <v>4089</v>
      </c>
      <c r="D810" s="26" t="s">
        <v>4090</v>
      </c>
      <c r="E810" s="26" t="s">
        <v>62</v>
      </c>
      <c r="F810" s="26" t="s">
        <v>63</v>
      </c>
      <c r="G810" s="40">
        <v>3706</v>
      </c>
      <c r="H810" s="40">
        <f t="shared" si="60"/>
        <v>30</v>
      </c>
      <c r="I810" s="28">
        <v>44513</v>
      </c>
      <c r="J810" s="38">
        <f t="shared" ca="1" si="61"/>
        <v>16</v>
      </c>
      <c r="K810" s="38">
        <f t="shared" ca="1" si="62"/>
        <v>1</v>
      </c>
      <c r="L810" s="40">
        <v>8</v>
      </c>
      <c r="M810" s="40">
        <f t="shared" si="63"/>
        <v>4</v>
      </c>
      <c r="N810" s="40">
        <f t="shared" ca="1" si="64"/>
        <v>35</v>
      </c>
      <c r="O810" s="26" t="s">
        <v>3102</v>
      </c>
      <c r="P810" s="26" t="s">
        <v>245</v>
      </c>
      <c r="Q810" s="26" t="s">
        <v>246</v>
      </c>
      <c r="R810" s="28">
        <v>43846</v>
      </c>
      <c r="S810" s="27">
        <v>1595</v>
      </c>
      <c r="T810" s="29">
        <v>167</v>
      </c>
    </row>
    <row r="811" spans="1:20" x14ac:dyDescent="0.35">
      <c r="A811" s="30">
        <v>810</v>
      </c>
      <c r="B811" s="31" t="s">
        <v>4091</v>
      </c>
      <c r="C811" s="31" t="s">
        <v>1712</v>
      </c>
      <c r="D811" s="31" t="s">
        <v>4092</v>
      </c>
      <c r="E811" s="31" t="s">
        <v>62</v>
      </c>
      <c r="F811" s="31" t="s">
        <v>49</v>
      </c>
      <c r="G811" s="41">
        <v>486</v>
      </c>
      <c r="H811" s="40">
        <f t="shared" si="60"/>
        <v>5</v>
      </c>
      <c r="I811" s="33">
        <v>44892</v>
      </c>
      <c r="J811" s="38">
        <f t="shared" ca="1" si="61"/>
        <v>4</v>
      </c>
      <c r="K811" s="38">
        <f t="shared" ca="1" si="62"/>
        <v>10</v>
      </c>
      <c r="L811" s="41">
        <v>26</v>
      </c>
      <c r="M811" s="40">
        <f t="shared" si="63"/>
        <v>13</v>
      </c>
      <c r="N811" s="40">
        <f t="shared" ca="1" si="64"/>
        <v>28</v>
      </c>
      <c r="O811" s="31" t="s">
        <v>4093</v>
      </c>
      <c r="P811" s="31" t="s">
        <v>714</v>
      </c>
      <c r="Q811" s="31" t="s">
        <v>715</v>
      </c>
      <c r="R811" s="33">
        <v>43773</v>
      </c>
      <c r="S811" s="32">
        <v>535</v>
      </c>
      <c r="T811" s="34">
        <v>39</v>
      </c>
    </row>
    <row r="812" spans="1:20" x14ac:dyDescent="0.35">
      <c r="A812" s="25">
        <v>811</v>
      </c>
      <c r="B812" s="26" t="s">
        <v>4094</v>
      </c>
      <c r="C812" s="26" t="s">
        <v>4095</v>
      </c>
      <c r="D812" s="26" t="s">
        <v>4096</v>
      </c>
      <c r="E812" s="26" t="s">
        <v>62</v>
      </c>
      <c r="F812" s="26" t="s">
        <v>49</v>
      </c>
      <c r="G812" s="40">
        <v>3741</v>
      </c>
      <c r="H812" s="40">
        <f t="shared" si="60"/>
        <v>30</v>
      </c>
      <c r="I812" s="28">
        <v>44606</v>
      </c>
      <c r="J812" s="38">
        <f t="shared" ca="1" si="61"/>
        <v>13</v>
      </c>
      <c r="K812" s="38">
        <f t="shared" ca="1" si="62"/>
        <v>1</v>
      </c>
      <c r="L812" s="40">
        <v>0</v>
      </c>
      <c r="M812" s="40">
        <f t="shared" si="63"/>
        <v>0</v>
      </c>
      <c r="N812" s="40">
        <f t="shared" ca="1" si="64"/>
        <v>31</v>
      </c>
      <c r="O812" s="26" t="s">
        <v>1176</v>
      </c>
      <c r="P812" s="26" t="s">
        <v>783</v>
      </c>
      <c r="Q812" s="26" t="s">
        <v>784</v>
      </c>
      <c r="R812" s="28">
        <v>43577</v>
      </c>
      <c r="S812" s="27">
        <v>2555</v>
      </c>
      <c r="T812" s="29">
        <v>118</v>
      </c>
    </row>
    <row r="813" spans="1:20" x14ac:dyDescent="0.35">
      <c r="A813" s="30">
        <v>812</v>
      </c>
      <c r="B813" s="31" t="s">
        <v>4097</v>
      </c>
      <c r="C813" s="31" t="s">
        <v>4098</v>
      </c>
      <c r="D813" s="31" t="s">
        <v>4099</v>
      </c>
      <c r="E813" s="31" t="s">
        <v>62</v>
      </c>
      <c r="F813" s="31" t="s">
        <v>63</v>
      </c>
      <c r="G813" s="41">
        <v>82</v>
      </c>
      <c r="H813" s="40">
        <f t="shared" si="60"/>
        <v>1</v>
      </c>
      <c r="I813" s="33">
        <v>44123</v>
      </c>
      <c r="J813" s="38">
        <f t="shared" ca="1" si="61"/>
        <v>29</v>
      </c>
      <c r="K813" s="38">
        <f t="shared" ca="1" si="62"/>
        <v>0</v>
      </c>
      <c r="L813" s="41">
        <v>30</v>
      </c>
      <c r="M813" s="40">
        <f t="shared" si="63"/>
        <v>15</v>
      </c>
      <c r="N813" s="40">
        <f t="shared" ca="1" si="64"/>
        <v>16</v>
      </c>
      <c r="O813" s="31" t="s">
        <v>1911</v>
      </c>
      <c r="P813" s="31" t="s">
        <v>304</v>
      </c>
      <c r="Q813" s="31" t="s">
        <v>305</v>
      </c>
      <c r="R813" s="33">
        <v>44076</v>
      </c>
      <c r="S813" s="32">
        <v>2076</v>
      </c>
      <c r="T813" s="34">
        <v>27</v>
      </c>
    </row>
    <row r="814" spans="1:20" x14ac:dyDescent="0.35">
      <c r="A814" s="25">
        <v>813</v>
      </c>
      <c r="B814" s="26" t="s">
        <v>4100</v>
      </c>
      <c r="C814" s="26" t="s">
        <v>4101</v>
      </c>
      <c r="D814" s="26" t="s">
        <v>4102</v>
      </c>
      <c r="E814" s="26" t="s">
        <v>62</v>
      </c>
      <c r="F814" s="26" t="s">
        <v>49</v>
      </c>
      <c r="G814" s="40">
        <v>198</v>
      </c>
      <c r="H814" s="40">
        <f t="shared" si="60"/>
        <v>5</v>
      </c>
      <c r="I814" s="28">
        <v>43117</v>
      </c>
      <c r="J814" s="38">
        <f t="shared" ca="1" si="61"/>
        <v>62</v>
      </c>
      <c r="K814" s="38">
        <f t="shared" ca="1" si="62"/>
        <v>0</v>
      </c>
      <c r="L814" s="40">
        <v>17</v>
      </c>
      <c r="M814" s="40">
        <f t="shared" si="63"/>
        <v>8.5</v>
      </c>
      <c r="N814" s="40">
        <f t="shared" ca="1" si="64"/>
        <v>13.5</v>
      </c>
      <c r="O814" s="26" t="s">
        <v>4103</v>
      </c>
      <c r="P814" s="26" t="s">
        <v>4104</v>
      </c>
      <c r="Q814" s="26" t="s">
        <v>1754</v>
      </c>
      <c r="R814" s="28">
        <v>44791</v>
      </c>
      <c r="S814" s="27">
        <v>2454</v>
      </c>
      <c r="T814" s="29">
        <v>78</v>
      </c>
    </row>
    <row r="815" spans="1:20" x14ac:dyDescent="0.35">
      <c r="A815" s="30">
        <v>814</v>
      </c>
      <c r="B815" s="31" t="s">
        <v>4105</v>
      </c>
      <c r="C815" s="31" t="s">
        <v>4106</v>
      </c>
      <c r="D815" s="31" t="s">
        <v>4107</v>
      </c>
      <c r="E815" s="31" t="s">
        <v>62</v>
      </c>
      <c r="F815" s="31" t="s">
        <v>49</v>
      </c>
      <c r="G815" s="41">
        <v>1458</v>
      </c>
      <c r="H815" s="40">
        <f t="shared" si="60"/>
        <v>20</v>
      </c>
      <c r="I815" s="33">
        <v>43946</v>
      </c>
      <c r="J815" s="38">
        <f t="shared" ca="1" si="61"/>
        <v>35</v>
      </c>
      <c r="K815" s="38">
        <f t="shared" ca="1" si="62"/>
        <v>0</v>
      </c>
      <c r="L815" s="41">
        <v>23</v>
      </c>
      <c r="M815" s="40">
        <f t="shared" si="63"/>
        <v>11.5</v>
      </c>
      <c r="N815" s="40">
        <f t="shared" ca="1" si="64"/>
        <v>31.5</v>
      </c>
      <c r="O815" s="31" t="s">
        <v>538</v>
      </c>
      <c r="P815" s="31" t="s">
        <v>4108</v>
      </c>
      <c r="Q815" s="31" t="s">
        <v>4109</v>
      </c>
      <c r="R815" s="33">
        <v>43944</v>
      </c>
      <c r="S815" s="32">
        <v>3322</v>
      </c>
      <c r="T815" s="34">
        <v>98</v>
      </c>
    </row>
    <row r="816" spans="1:20" x14ac:dyDescent="0.35">
      <c r="A816" s="25">
        <v>815</v>
      </c>
      <c r="B816" s="26" t="s">
        <v>4110</v>
      </c>
      <c r="C816" s="26" t="s">
        <v>4111</v>
      </c>
      <c r="D816" s="26" t="s">
        <v>4112</v>
      </c>
      <c r="E816" s="26" t="s">
        <v>62</v>
      </c>
      <c r="F816" s="26" t="s">
        <v>49</v>
      </c>
      <c r="G816" s="40">
        <v>4677</v>
      </c>
      <c r="H816" s="40">
        <f t="shared" si="60"/>
        <v>30</v>
      </c>
      <c r="I816" s="28">
        <v>43656</v>
      </c>
      <c r="J816" s="38">
        <f t="shared" ca="1" si="61"/>
        <v>44</v>
      </c>
      <c r="K816" s="38">
        <f t="shared" ca="1" si="62"/>
        <v>0</v>
      </c>
      <c r="L816" s="40">
        <v>9</v>
      </c>
      <c r="M816" s="40">
        <f t="shared" si="63"/>
        <v>4.5</v>
      </c>
      <c r="N816" s="40">
        <f t="shared" ca="1" si="64"/>
        <v>34.5</v>
      </c>
      <c r="O816" s="26" t="s">
        <v>4113</v>
      </c>
      <c r="P816" s="26" t="s">
        <v>4114</v>
      </c>
      <c r="Q816" s="26" t="s">
        <v>4115</v>
      </c>
      <c r="R816" s="28">
        <v>43269</v>
      </c>
      <c r="S816" s="27">
        <v>1303</v>
      </c>
      <c r="T816" s="29">
        <v>135</v>
      </c>
    </row>
    <row r="817" spans="1:20" x14ac:dyDescent="0.35">
      <c r="A817" s="30">
        <v>816</v>
      </c>
      <c r="B817" s="31" t="s">
        <v>4116</v>
      </c>
      <c r="C817" s="31" t="s">
        <v>4117</v>
      </c>
      <c r="D817" s="31" t="s">
        <v>4118</v>
      </c>
      <c r="E817" s="31" t="s">
        <v>48</v>
      </c>
      <c r="F817" s="31" t="s">
        <v>112</v>
      </c>
      <c r="G817" s="41">
        <v>4187</v>
      </c>
      <c r="H817" s="40">
        <f t="shared" si="60"/>
        <v>30</v>
      </c>
      <c r="I817" s="33">
        <v>43866</v>
      </c>
      <c r="J817" s="38">
        <f t="shared" ca="1" si="61"/>
        <v>37</v>
      </c>
      <c r="K817" s="38">
        <f t="shared" ca="1" si="62"/>
        <v>0</v>
      </c>
      <c r="L817" s="41">
        <v>0</v>
      </c>
      <c r="M817" s="40">
        <f t="shared" si="63"/>
        <v>0</v>
      </c>
      <c r="N817" s="40">
        <f t="shared" ca="1" si="64"/>
        <v>30</v>
      </c>
      <c r="O817" s="31" t="s">
        <v>4119</v>
      </c>
      <c r="P817" s="31" t="s">
        <v>4120</v>
      </c>
      <c r="Q817" s="31" t="s">
        <v>845</v>
      </c>
      <c r="R817" s="33">
        <v>43801</v>
      </c>
      <c r="S817" s="32">
        <v>3300</v>
      </c>
      <c r="T817" s="34">
        <v>222</v>
      </c>
    </row>
    <row r="818" spans="1:20" x14ac:dyDescent="0.35">
      <c r="A818" s="25">
        <v>817</v>
      </c>
      <c r="B818" s="26" t="s">
        <v>4121</v>
      </c>
      <c r="C818" s="26" t="s">
        <v>4122</v>
      </c>
      <c r="D818" s="26" t="s">
        <v>4123</v>
      </c>
      <c r="E818" s="26" t="s">
        <v>48</v>
      </c>
      <c r="F818" s="26" t="s">
        <v>49</v>
      </c>
      <c r="G818" s="40">
        <v>342</v>
      </c>
      <c r="H818" s="40">
        <f t="shared" si="60"/>
        <v>5</v>
      </c>
      <c r="I818" s="28">
        <v>44622</v>
      </c>
      <c r="J818" s="38">
        <f t="shared" ca="1" si="61"/>
        <v>13</v>
      </c>
      <c r="K818" s="38">
        <f t="shared" ca="1" si="62"/>
        <v>1</v>
      </c>
      <c r="L818" s="40">
        <v>3</v>
      </c>
      <c r="M818" s="40">
        <f t="shared" si="63"/>
        <v>1.5</v>
      </c>
      <c r="N818" s="40">
        <f t="shared" ca="1" si="64"/>
        <v>7.5</v>
      </c>
      <c r="O818" s="26" t="s">
        <v>610</v>
      </c>
      <c r="P818" s="26" t="s">
        <v>4124</v>
      </c>
      <c r="Q818" s="26" t="s">
        <v>444</v>
      </c>
      <c r="R818" s="28">
        <v>44925</v>
      </c>
      <c r="S818" s="27">
        <v>2082</v>
      </c>
      <c r="T818" s="29">
        <v>246</v>
      </c>
    </row>
    <row r="819" spans="1:20" x14ac:dyDescent="0.35">
      <c r="A819" s="30">
        <v>818</v>
      </c>
      <c r="B819" s="31" t="s">
        <v>4125</v>
      </c>
      <c r="C819" s="31" t="s">
        <v>4126</v>
      </c>
      <c r="D819" s="31" t="s">
        <v>4127</v>
      </c>
      <c r="E819" s="31" t="s">
        <v>48</v>
      </c>
      <c r="F819" s="31" t="s">
        <v>49</v>
      </c>
      <c r="G819" s="41">
        <v>772</v>
      </c>
      <c r="H819" s="40">
        <f t="shared" si="60"/>
        <v>10</v>
      </c>
      <c r="I819" s="33">
        <v>44337</v>
      </c>
      <c r="J819" s="38">
        <f t="shared" ca="1" si="61"/>
        <v>22</v>
      </c>
      <c r="K819" s="38">
        <f t="shared" ca="1" si="62"/>
        <v>1</v>
      </c>
      <c r="L819" s="41">
        <v>10</v>
      </c>
      <c r="M819" s="40">
        <f t="shared" si="63"/>
        <v>5</v>
      </c>
      <c r="N819" s="40">
        <f t="shared" ca="1" si="64"/>
        <v>16</v>
      </c>
      <c r="O819" s="31" t="s">
        <v>4128</v>
      </c>
      <c r="P819" s="31" t="s">
        <v>1442</v>
      </c>
      <c r="Q819" s="31" t="s">
        <v>951</v>
      </c>
      <c r="R819" s="33">
        <v>43262</v>
      </c>
      <c r="S819" s="32">
        <v>4068</v>
      </c>
      <c r="T819" s="34">
        <v>94</v>
      </c>
    </row>
    <row r="820" spans="1:20" x14ac:dyDescent="0.35">
      <c r="A820" s="25">
        <v>819</v>
      </c>
      <c r="B820" s="26" t="s">
        <v>4129</v>
      </c>
      <c r="C820" s="26" t="s">
        <v>4130</v>
      </c>
      <c r="D820" s="26" t="s">
        <v>4131</v>
      </c>
      <c r="E820" s="26" t="s">
        <v>62</v>
      </c>
      <c r="F820" s="26" t="s">
        <v>49</v>
      </c>
      <c r="G820" s="40">
        <v>3988</v>
      </c>
      <c r="H820" s="40">
        <f t="shared" si="60"/>
        <v>30</v>
      </c>
      <c r="I820" s="28">
        <v>44566</v>
      </c>
      <c r="J820" s="38">
        <f t="shared" ca="1" si="61"/>
        <v>14</v>
      </c>
      <c r="K820" s="38">
        <f t="shared" ca="1" si="62"/>
        <v>1</v>
      </c>
      <c r="L820" s="40">
        <v>24</v>
      </c>
      <c r="M820" s="40">
        <f t="shared" si="63"/>
        <v>12</v>
      </c>
      <c r="N820" s="40">
        <f t="shared" ca="1" si="64"/>
        <v>43</v>
      </c>
      <c r="O820" s="26" t="s">
        <v>4132</v>
      </c>
      <c r="P820" s="26" t="s">
        <v>4133</v>
      </c>
      <c r="Q820" s="26" t="s">
        <v>4134</v>
      </c>
      <c r="R820" s="28">
        <v>43858</v>
      </c>
      <c r="S820" s="27">
        <v>4817</v>
      </c>
      <c r="T820" s="29">
        <v>70</v>
      </c>
    </row>
    <row r="821" spans="1:20" x14ac:dyDescent="0.35">
      <c r="A821" s="30">
        <v>820</v>
      </c>
      <c r="B821" s="31" t="s">
        <v>4135</v>
      </c>
      <c r="C821" s="31" t="s">
        <v>4136</v>
      </c>
      <c r="D821" s="31" t="s">
        <v>4137</v>
      </c>
      <c r="E821" s="31" t="s">
        <v>62</v>
      </c>
      <c r="F821" s="31" t="s">
        <v>49</v>
      </c>
      <c r="G821" s="41">
        <v>3890</v>
      </c>
      <c r="H821" s="40">
        <f t="shared" si="60"/>
        <v>30</v>
      </c>
      <c r="I821" s="33">
        <v>43117</v>
      </c>
      <c r="J821" s="38">
        <f t="shared" ca="1" si="61"/>
        <v>62</v>
      </c>
      <c r="K821" s="38">
        <f t="shared" ca="1" si="62"/>
        <v>0</v>
      </c>
      <c r="L821" s="41">
        <v>25</v>
      </c>
      <c r="M821" s="40">
        <f t="shared" si="63"/>
        <v>12.5</v>
      </c>
      <c r="N821" s="40">
        <f t="shared" ca="1" si="64"/>
        <v>42.5</v>
      </c>
      <c r="O821" s="31" t="s">
        <v>1505</v>
      </c>
      <c r="P821" s="31" t="s">
        <v>4138</v>
      </c>
      <c r="Q821" s="31" t="s">
        <v>89</v>
      </c>
      <c r="R821" s="33">
        <v>43926</v>
      </c>
      <c r="S821" s="32">
        <v>795</v>
      </c>
      <c r="T821" s="34">
        <v>134</v>
      </c>
    </row>
    <row r="822" spans="1:20" x14ac:dyDescent="0.35">
      <c r="A822" s="25">
        <v>821</v>
      </c>
      <c r="B822" s="26" t="s">
        <v>4139</v>
      </c>
      <c r="C822" s="26" t="s">
        <v>4140</v>
      </c>
      <c r="D822" s="26" t="s">
        <v>4141</v>
      </c>
      <c r="E822" s="26" t="s">
        <v>62</v>
      </c>
      <c r="F822" s="26" t="s">
        <v>49</v>
      </c>
      <c r="G822" s="40">
        <v>1040</v>
      </c>
      <c r="H822" s="40">
        <f t="shared" si="60"/>
        <v>20</v>
      </c>
      <c r="I822" s="28">
        <v>44486</v>
      </c>
      <c r="J822" s="38">
        <f t="shared" ca="1" si="61"/>
        <v>17</v>
      </c>
      <c r="K822" s="38">
        <f t="shared" ca="1" si="62"/>
        <v>1</v>
      </c>
      <c r="L822" s="40">
        <v>16</v>
      </c>
      <c r="M822" s="40">
        <f t="shared" si="63"/>
        <v>8</v>
      </c>
      <c r="N822" s="40">
        <f t="shared" ca="1" si="64"/>
        <v>29</v>
      </c>
      <c r="O822" s="26" t="s">
        <v>4142</v>
      </c>
      <c r="P822" s="26" t="s">
        <v>4143</v>
      </c>
      <c r="Q822" s="26" t="s">
        <v>134</v>
      </c>
      <c r="R822" s="28">
        <v>43585</v>
      </c>
      <c r="S822" s="27">
        <v>4166</v>
      </c>
      <c r="T822" s="29">
        <v>0</v>
      </c>
    </row>
    <row r="823" spans="1:20" x14ac:dyDescent="0.35">
      <c r="A823" s="30">
        <v>822</v>
      </c>
      <c r="B823" s="31" t="s">
        <v>4144</v>
      </c>
      <c r="C823" s="31" t="s">
        <v>4145</v>
      </c>
      <c r="D823" s="31" t="s">
        <v>4146</v>
      </c>
      <c r="E823" s="31" t="s">
        <v>48</v>
      </c>
      <c r="F823" s="31" t="s">
        <v>63</v>
      </c>
      <c r="G823" s="41">
        <v>4696</v>
      </c>
      <c r="H823" s="40">
        <f t="shared" si="60"/>
        <v>30</v>
      </c>
      <c r="I823" s="33">
        <v>44100</v>
      </c>
      <c r="J823" s="38">
        <f t="shared" ca="1" si="61"/>
        <v>30</v>
      </c>
      <c r="K823" s="38">
        <f t="shared" ca="1" si="62"/>
        <v>0</v>
      </c>
      <c r="L823" s="41">
        <v>22</v>
      </c>
      <c r="M823" s="40">
        <f t="shared" si="63"/>
        <v>11</v>
      </c>
      <c r="N823" s="40">
        <f t="shared" ca="1" si="64"/>
        <v>41</v>
      </c>
      <c r="O823" s="31" t="s">
        <v>4147</v>
      </c>
      <c r="P823" s="31" t="s">
        <v>4040</v>
      </c>
      <c r="Q823" s="31" t="s">
        <v>1582</v>
      </c>
      <c r="R823" s="33">
        <v>44254</v>
      </c>
      <c r="S823" s="32">
        <v>2000</v>
      </c>
      <c r="T823" s="34">
        <v>186</v>
      </c>
    </row>
    <row r="824" spans="1:20" x14ac:dyDescent="0.35">
      <c r="A824" s="25">
        <v>823</v>
      </c>
      <c r="B824" s="26" t="s">
        <v>4148</v>
      </c>
      <c r="C824" s="26" t="s">
        <v>4149</v>
      </c>
      <c r="D824" s="26" t="s">
        <v>4150</v>
      </c>
      <c r="E824" s="26" t="s">
        <v>62</v>
      </c>
      <c r="F824" s="26" t="s">
        <v>49</v>
      </c>
      <c r="G824" s="40">
        <v>2867</v>
      </c>
      <c r="H824" s="40">
        <f t="shared" si="60"/>
        <v>20</v>
      </c>
      <c r="I824" s="28">
        <v>44490</v>
      </c>
      <c r="J824" s="38">
        <f t="shared" ca="1" si="61"/>
        <v>17</v>
      </c>
      <c r="K824" s="38">
        <f t="shared" ca="1" si="62"/>
        <v>1</v>
      </c>
      <c r="L824" s="40">
        <v>8</v>
      </c>
      <c r="M824" s="40">
        <f t="shared" si="63"/>
        <v>4</v>
      </c>
      <c r="N824" s="40">
        <f t="shared" ca="1" si="64"/>
        <v>25</v>
      </c>
      <c r="O824" s="26" t="s">
        <v>383</v>
      </c>
      <c r="P824" s="26" t="s">
        <v>3935</v>
      </c>
      <c r="Q824" s="26" t="s">
        <v>3092</v>
      </c>
      <c r="R824" s="28">
        <v>43288</v>
      </c>
      <c r="S824" s="27">
        <v>654</v>
      </c>
      <c r="T824" s="29">
        <v>76</v>
      </c>
    </row>
    <row r="825" spans="1:20" x14ac:dyDescent="0.35">
      <c r="A825" s="30">
        <v>824</v>
      </c>
      <c r="B825" s="31" t="s">
        <v>4151</v>
      </c>
      <c r="C825" s="31" t="s">
        <v>4152</v>
      </c>
      <c r="D825" s="31" t="s">
        <v>4153</v>
      </c>
      <c r="E825" s="31" t="s">
        <v>62</v>
      </c>
      <c r="F825" s="31" t="s">
        <v>49</v>
      </c>
      <c r="G825" s="41">
        <v>3588</v>
      </c>
      <c r="H825" s="40">
        <f t="shared" si="60"/>
        <v>30</v>
      </c>
      <c r="I825" s="33">
        <v>44795</v>
      </c>
      <c r="J825" s="38">
        <f t="shared" ca="1" si="61"/>
        <v>7</v>
      </c>
      <c r="K825" s="38">
        <f t="shared" ca="1" si="62"/>
        <v>5</v>
      </c>
      <c r="L825" s="41">
        <v>1</v>
      </c>
      <c r="M825" s="40">
        <f t="shared" si="63"/>
        <v>0.5</v>
      </c>
      <c r="N825" s="40">
        <f t="shared" ca="1" si="64"/>
        <v>35.5</v>
      </c>
      <c r="O825" s="31" t="s">
        <v>4154</v>
      </c>
      <c r="P825" s="31" t="s">
        <v>4155</v>
      </c>
      <c r="Q825" s="31" t="s">
        <v>3395</v>
      </c>
      <c r="R825" s="33">
        <v>44102</v>
      </c>
      <c r="S825" s="32">
        <v>334</v>
      </c>
      <c r="T825" s="34">
        <v>24</v>
      </c>
    </row>
    <row r="826" spans="1:20" x14ac:dyDescent="0.35">
      <c r="A826" s="25">
        <v>825</v>
      </c>
      <c r="B826" s="26" t="s">
        <v>4156</v>
      </c>
      <c r="C826" s="26" t="s">
        <v>4157</v>
      </c>
      <c r="D826" s="26" t="s">
        <v>4158</v>
      </c>
      <c r="E826" s="26" t="s">
        <v>62</v>
      </c>
      <c r="F826" s="26" t="s">
        <v>49</v>
      </c>
      <c r="G826" s="40">
        <v>3778</v>
      </c>
      <c r="H826" s="40">
        <f t="shared" si="60"/>
        <v>30</v>
      </c>
      <c r="I826" s="28">
        <v>43427</v>
      </c>
      <c r="J826" s="38">
        <f t="shared" ca="1" si="61"/>
        <v>52</v>
      </c>
      <c r="K826" s="38">
        <f t="shared" ca="1" si="62"/>
        <v>0</v>
      </c>
      <c r="L826" s="40">
        <v>19</v>
      </c>
      <c r="M826" s="40">
        <f t="shared" si="63"/>
        <v>9.5</v>
      </c>
      <c r="N826" s="40">
        <f t="shared" ca="1" si="64"/>
        <v>39.5</v>
      </c>
      <c r="O826" s="26" t="s">
        <v>4159</v>
      </c>
      <c r="P826" s="26" t="s">
        <v>3827</v>
      </c>
      <c r="Q826" s="26" t="s">
        <v>3828</v>
      </c>
      <c r="R826" s="28">
        <v>43211</v>
      </c>
      <c r="S826" s="27">
        <v>3569</v>
      </c>
      <c r="T826" s="29">
        <v>32</v>
      </c>
    </row>
    <row r="827" spans="1:20" x14ac:dyDescent="0.35">
      <c r="A827" s="30">
        <v>826</v>
      </c>
      <c r="B827" s="31" t="s">
        <v>4160</v>
      </c>
      <c r="C827" s="31" t="s">
        <v>4161</v>
      </c>
      <c r="D827" s="31" t="s">
        <v>4162</v>
      </c>
      <c r="E827" s="31" t="s">
        <v>48</v>
      </c>
      <c r="F827" s="31" t="s">
        <v>49</v>
      </c>
      <c r="G827" s="41">
        <v>552</v>
      </c>
      <c r="H827" s="40">
        <f t="shared" si="60"/>
        <v>10</v>
      </c>
      <c r="I827" s="33">
        <v>43986</v>
      </c>
      <c r="J827" s="38">
        <f t="shared" ca="1" si="61"/>
        <v>34</v>
      </c>
      <c r="K827" s="38">
        <f t="shared" ca="1" si="62"/>
        <v>0</v>
      </c>
      <c r="L827" s="41">
        <v>15</v>
      </c>
      <c r="M827" s="40">
        <f t="shared" si="63"/>
        <v>7.5</v>
      </c>
      <c r="N827" s="40">
        <f t="shared" ca="1" si="64"/>
        <v>17.5</v>
      </c>
      <c r="O827" s="31" t="s">
        <v>1911</v>
      </c>
      <c r="P827" s="31" t="s">
        <v>4163</v>
      </c>
      <c r="Q827" s="31" t="s">
        <v>134</v>
      </c>
      <c r="R827" s="33">
        <v>43796</v>
      </c>
      <c r="S827" s="32">
        <v>3265</v>
      </c>
      <c r="T827" s="34">
        <v>39</v>
      </c>
    </row>
    <row r="828" spans="1:20" x14ac:dyDescent="0.35">
      <c r="A828" s="25">
        <v>827</v>
      </c>
      <c r="B828" s="26" t="s">
        <v>4164</v>
      </c>
      <c r="C828" s="26" t="s">
        <v>4165</v>
      </c>
      <c r="D828" s="26" t="s">
        <v>4166</v>
      </c>
      <c r="E828" s="26" t="s">
        <v>48</v>
      </c>
      <c r="F828" s="26" t="s">
        <v>49</v>
      </c>
      <c r="G828" s="40">
        <v>401</v>
      </c>
      <c r="H828" s="40">
        <f t="shared" si="60"/>
        <v>5</v>
      </c>
      <c r="I828" s="28">
        <v>43413</v>
      </c>
      <c r="J828" s="38">
        <f t="shared" ca="1" si="61"/>
        <v>52</v>
      </c>
      <c r="K828" s="38">
        <f t="shared" ca="1" si="62"/>
        <v>0</v>
      </c>
      <c r="L828" s="40">
        <v>19</v>
      </c>
      <c r="M828" s="40">
        <f t="shared" si="63"/>
        <v>9.5</v>
      </c>
      <c r="N828" s="40">
        <f t="shared" ca="1" si="64"/>
        <v>14.5</v>
      </c>
      <c r="O828" s="26" t="s">
        <v>2572</v>
      </c>
      <c r="P828" s="26" t="s">
        <v>4167</v>
      </c>
      <c r="Q828" s="26" t="s">
        <v>4168</v>
      </c>
      <c r="R828" s="28">
        <v>43172</v>
      </c>
      <c r="S828" s="27">
        <v>248</v>
      </c>
      <c r="T828" s="29">
        <v>193</v>
      </c>
    </row>
    <row r="829" spans="1:20" x14ac:dyDescent="0.35">
      <c r="A829" s="30">
        <v>828</v>
      </c>
      <c r="B829" s="31" t="s">
        <v>4169</v>
      </c>
      <c r="C829" s="31" t="s">
        <v>4170</v>
      </c>
      <c r="D829" s="31" t="s">
        <v>4171</v>
      </c>
      <c r="E829" s="31" t="s">
        <v>62</v>
      </c>
      <c r="F829" s="31" t="s">
        <v>49</v>
      </c>
      <c r="G829" s="41">
        <v>1136</v>
      </c>
      <c r="H829" s="40">
        <f t="shared" si="60"/>
        <v>20</v>
      </c>
      <c r="I829" s="33">
        <v>44824</v>
      </c>
      <c r="J829" s="38">
        <f t="shared" ca="1" si="61"/>
        <v>6</v>
      </c>
      <c r="K829" s="38">
        <f t="shared" ca="1" si="62"/>
        <v>10</v>
      </c>
      <c r="L829" s="41">
        <v>20</v>
      </c>
      <c r="M829" s="40">
        <f t="shared" si="63"/>
        <v>10</v>
      </c>
      <c r="N829" s="40">
        <f t="shared" ca="1" si="64"/>
        <v>40</v>
      </c>
      <c r="O829" s="31" t="s">
        <v>4172</v>
      </c>
      <c r="P829" s="31" t="s">
        <v>635</v>
      </c>
      <c r="Q829" s="31" t="s">
        <v>636</v>
      </c>
      <c r="R829" s="33">
        <v>44454</v>
      </c>
      <c r="S829" s="32">
        <v>3336</v>
      </c>
      <c r="T829" s="34">
        <v>169</v>
      </c>
    </row>
    <row r="830" spans="1:20" x14ac:dyDescent="0.35">
      <c r="A830" s="25">
        <v>829</v>
      </c>
      <c r="B830" s="26" t="s">
        <v>4173</v>
      </c>
      <c r="C830" s="26" t="s">
        <v>4174</v>
      </c>
      <c r="D830" s="26" t="s">
        <v>4175</v>
      </c>
      <c r="E830" s="26" t="s">
        <v>48</v>
      </c>
      <c r="F830" s="26" t="s">
        <v>63</v>
      </c>
      <c r="G830" s="40">
        <v>353</v>
      </c>
      <c r="H830" s="40">
        <f t="shared" si="60"/>
        <v>5</v>
      </c>
      <c r="I830" s="28">
        <v>44016</v>
      </c>
      <c r="J830" s="38">
        <f t="shared" ca="1" si="61"/>
        <v>33</v>
      </c>
      <c r="K830" s="38">
        <f t="shared" ca="1" si="62"/>
        <v>0</v>
      </c>
      <c r="L830" s="40">
        <v>26</v>
      </c>
      <c r="M830" s="40">
        <f t="shared" si="63"/>
        <v>13</v>
      </c>
      <c r="N830" s="40">
        <f t="shared" ca="1" si="64"/>
        <v>18</v>
      </c>
      <c r="O830" s="26" t="s">
        <v>4176</v>
      </c>
      <c r="P830" s="26" t="s">
        <v>3336</v>
      </c>
      <c r="Q830" s="26" t="s">
        <v>3337</v>
      </c>
      <c r="R830" s="28">
        <v>43286</v>
      </c>
      <c r="S830" s="27">
        <v>4076</v>
      </c>
      <c r="T830" s="29">
        <v>88</v>
      </c>
    </row>
    <row r="831" spans="1:20" x14ac:dyDescent="0.35">
      <c r="A831" s="30">
        <v>830</v>
      </c>
      <c r="B831" s="31" t="s">
        <v>4177</v>
      </c>
      <c r="C831" s="31" t="s">
        <v>4178</v>
      </c>
      <c r="D831" s="31" t="s">
        <v>4179</v>
      </c>
      <c r="E831" s="31" t="s">
        <v>48</v>
      </c>
      <c r="F831" s="31" t="s">
        <v>49</v>
      </c>
      <c r="G831" s="41">
        <v>2435</v>
      </c>
      <c r="H831" s="40">
        <f t="shared" si="60"/>
        <v>20</v>
      </c>
      <c r="I831" s="33">
        <v>43138</v>
      </c>
      <c r="J831" s="38">
        <f t="shared" ca="1" si="61"/>
        <v>61</v>
      </c>
      <c r="K831" s="38">
        <f t="shared" ca="1" si="62"/>
        <v>0</v>
      </c>
      <c r="L831" s="41">
        <v>4</v>
      </c>
      <c r="M831" s="40">
        <f t="shared" si="63"/>
        <v>2</v>
      </c>
      <c r="N831" s="40">
        <f t="shared" ca="1" si="64"/>
        <v>22</v>
      </c>
      <c r="O831" s="31" t="s">
        <v>4180</v>
      </c>
      <c r="P831" s="31" t="s">
        <v>2724</v>
      </c>
      <c r="Q831" s="31" t="s">
        <v>2725</v>
      </c>
      <c r="R831" s="33">
        <v>43288</v>
      </c>
      <c r="S831" s="32">
        <v>2297</v>
      </c>
      <c r="T831" s="34">
        <v>57</v>
      </c>
    </row>
    <row r="832" spans="1:20" x14ac:dyDescent="0.35">
      <c r="A832" s="25">
        <v>831</v>
      </c>
      <c r="B832" s="26" t="s">
        <v>4181</v>
      </c>
      <c r="C832" s="26" t="s">
        <v>4182</v>
      </c>
      <c r="D832" s="26" t="s">
        <v>4183</v>
      </c>
      <c r="E832" s="26" t="s">
        <v>62</v>
      </c>
      <c r="F832" s="26" t="s">
        <v>49</v>
      </c>
      <c r="G832" s="40">
        <v>3246</v>
      </c>
      <c r="H832" s="40">
        <f t="shared" si="60"/>
        <v>30</v>
      </c>
      <c r="I832" s="28">
        <v>44861</v>
      </c>
      <c r="J832" s="38">
        <f t="shared" ca="1" si="61"/>
        <v>5</v>
      </c>
      <c r="K832" s="38">
        <f t="shared" ca="1" si="62"/>
        <v>10</v>
      </c>
      <c r="L832" s="40">
        <v>28</v>
      </c>
      <c r="M832" s="40">
        <f t="shared" si="63"/>
        <v>14</v>
      </c>
      <c r="N832" s="40">
        <f t="shared" ca="1" si="64"/>
        <v>54</v>
      </c>
      <c r="O832" s="26" t="s">
        <v>911</v>
      </c>
      <c r="P832" s="26" t="s">
        <v>51</v>
      </c>
      <c r="Q832" s="26" t="s">
        <v>52</v>
      </c>
      <c r="R832" s="28">
        <v>44422</v>
      </c>
      <c r="S832" s="27">
        <v>3392</v>
      </c>
      <c r="T832" s="29">
        <v>107</v>
      </c>
    </row>
    <row r="833" spans="1:20" x14ac:dyDescent="0.35">
      <c r="A833" s="30">
        <v>832</v>
      </c>
      <c r="B833" s="31" t="s">
        <v>4184</v>
      </c>
      <c r="C833" s="31" t="s">
        <v>4185</v>
      </c>
      <c r="D833" s="31" t="s">
        <v>4186</v>
      </c>
      <c r="E833" s="31" t="s">
        <v>62</v>
      </c>
      <c r="F833" s="31" t="s">
        <v>395</v>
      </c>
      <c r="G833" s="41">
        <v>1555</v>
      </c>
      <c r="H833" s="40">
        <f t="shared" si="60"/>
        <v>20</v>
      </c>
      <c r="I833" s="33">
        <v>44189</v>
      </c>
      <c r="J833" s="38">
        <f t="shared" ca="1" si="61"/>
        <v>27</v>
      </c>
      <c r="K833" s="38">
        <f t="shared" ca="1" si="62"/>
        <v>0</v>
      </c>
      <c r="L833" s="41">
        <v>10</v>
      </c>
      <c r="M833" s="40">
        <f t="shared" si="63"/>
        <v>5</v>
      </c>
      <c r="N833" s="40">
        <f t="shared" ca="1" si="64"/>
        <v>25</v>
      </c>
      <c r="O833" s="31" t="s">
        <v>119</v>
      </c>
      <c r="P833" s="31" t="s">
        <v>4187</v>
      </c>
      <c r="Q833" s="31" t="s">
        <v>4188</v>
      </c>
      <c r="R833" s="33">
        <v>43329</v>
      </c>
      <c r="S833" s="32">
        <v>1795</v>
      </c>
      <c r="T833" s="34">
        <v>205</v>
      </c>
    </row>
    <row r="834" spans="1:20" x14ac:dyDescent="0.35">
      <c r="A834" s="25">
        <v>833</v>
      </c>
      <c r="B834" s="26" t="s">
        <v>4189</v>
      </c>
      <c r="C834" s="26" t="s">
        <v>4190</v>
      </c>
      <c r="D834" s="26" t="s">
        <v>4191</v>
      </c>
      <c r="E834" s="26" t="s">
        <v>48</v>
      </c>
      <c r="F834" s="26" t="s">
        <v>49</v>
      </c>
      <c r="G834" s="40">
        <v>140</v>
      </c>
      <c r="H834" s="40">
        <f t="shared" si="60"/>
        <v>5</v>
      </c>
      <c r="I834" s="28">
        <v>43987</v>
      </c>
      <c r="J834" s="38">
        <f t="shared" ca="1" si="61"/>
        <v>33</v>
      </c>
      <c r="K834" s="38">
        <f t="shared" ca="1" si="62"/>
        <v>0</v>
      </c>
      <c r="L834" s="40">
        <v>23</v>
      </c>
      <c r="M834" s="40">
        <f t="shared" si="63"/>
        <v>11.5</v>
      </c>
      <c r="N834" s="40">
        <f t="shared" ca="1" si="64"/>
        <v>16.5</v>
      </c>
      <c r="O834" s="26" t="s">
        <v>56</v>
      </c>
      <c r="P834" s="26" t="s">
        <v>4192</v>
      </c>
      <c r="Q834" s="26" t="s">
        <v>962</v>
      </c>
      <c r="R834" s="28">
        <v>43619</v>
      </c>
      <c r="S834" s="27">
        <v>3738</v>
      </c>
      <c r="T834" s="29">
        <v>51</v>
      </c>
    </row>
    <row r="835" spans="1:20" x14ac:dyDescent="0.35">
      <c r="A835" s="30">
        <v>834</v>
      </c>
      <c r="B835" s="31" t="s">
        <v>4193</v>
      </c>
      <c r="C835" s="31" t="s">
        <v>4194</v>
      </c>
      <c r="D835" s="31" t="s">
        <v>4195</v>
      </c>
      <c r="E835" s="31" t="s">
        <v>48</v>
      </c>
      <c r="F835" s="31" t="s">
        <v>63</v>
      </c>
      <c r="G835" s="41">
        <v>3807</v>
      </c>
      <c r="H835" s="40">
        <f t="shared" ref="H835:H898" si="65">IF(G835&lt;=100,1,IF(G835&lt;=500,5,IF(G835&lt;=1000,10,IF(G835&lt;=3000,20,30))))</f>
        <v>30</v>
      </c>
      <c r="I835" s="33">
        <v>44369</v>
      </c>
      <c r="J835" s="38">
        <f t="shared" ref="J835:J898" ca="1" si="66">DATEDIF(I835,TODAY(),"M")</f>
        <v>21</v>
      </c>
      <c r="K835" s="38">
        <f t="shared" ref="K835:K898" ca="1" si="67">IF(J835&lt;=3,20,
IF(J835&lt;=6,10,
IF(J835&lt;=12,5,
IF(J835&lt;=24,1,0))))</f>
        <v>1</v>
      </c>
      <c r="L835" s="41">
        <v>9</v>
      </c>
      <c r="M835" s="40">
        <f t="shared" ref="M835:M898" si="68">L835*0.5</f>
        <v>4.5</v>
      </c>
      <c r="N835" s="40">
        <f t="shared" ref="N835:N898" ca="1" si="69">SUM(H835,K835,M835)</f>
        <v>35.5</v>
      </c>
      <c r="O835" s="31" t="s">
        <v>634</v>
      </c>
      <c r="P835" s="31" t="s">
        <v>4196</v>
      </c>
      <c r="Q835" s="31" t="s">
        <v>4197</v>
      </c>
      <c r="R835" s="33">
        <v>43927</v>
      </c>
      <c r="S835" s="32">
        <v>3206</v>
      </c>
      <c r="T835" s="34">
        <v>236</v>
      </c>
    </row>
    <row r="836" spans="1:20" x14ac:dyDescent="0.35">
      <c r="A836" s="25">
        <v>835</v>
      </c>
      <c r="B836" s="26" t="s">
        <v>4198</v>
      </c>
      <c r="C836" s="26" t="s">
        <v>4199</v>
      </c>
      <c r="D836" s="26" t="s">
        <v>4200</v>
      </c>
      <c r="E836" s="26" t="s">
        <v>62</v>
      </c>
      <c r="F836" s="26" t="s">
        <v>49</v>
      </c>
      <c r="G836" s="40">
        <v>3356</v>
      </c>
      <c r="H836" s="40">
        <f t="shared" si="65"/>
        <v>30</v>
      </c>
      <c r="I836" s="28">
        <v>43320</v>
      </c>
      <c r="J836" s="38">
        <f t="shared" ca="1" si="66"/>
        <v>55</v>
      </c>
      <c r="K836" s="38">
        <f t="shared" ca="1" si="67"/>
        <v>0</v>
      </c>
      <c r="L836" s="40">
        <v>29</v>
      </c>
      <c r="M836" s="40">
        <f t="shared" si="68"/>
        <v>14.5</v>
      </c>
      <c r="N836" s="40">
        <f t="shared" ca="1" si="69"/>
        <v>44.5</v>
      </c>
      <c r="O836" s="26" t="s">
        <v>94</v>
      </c>
      <c r="P836" s="26" t="s">
        <v>4201</v>
      </c>
      <c r="Q836" s="26" t="s">
        <v>4202</v>
      </c>
      <c r="R836" s="28">
        <v>44332</v>
      </c>
      <c r="S836" s="27">
        <v>3001</v>
      </c>
      <c r="T836" s="29">
        <v>120</v>
      </c>
    </row>
    <row r="837" spans="1:20" x14ac:dyDescent="0.35">
      <c r="A837" s="30">
        <v>836</v>
      </c>
      <c r="B837" s="31" t="s">
        <v>4203</v>
      </c>
      <c r="C837" s="31" t="s">
        <v>4204</v>
      </c>
      <c r="D837" s="31" t="s">
        <v>4205</v>
      </c>
      <c r="E837" s="31" t="s">
        <v>48</v>
      </c>
      <c r="F837" s="31" t="s">
        <v>49</v>
      </c>
      <c r="G837" s="41">
        <v>2324</v>
      </c>
      <c r="H837" s="40">
        <f t="shared" si="65"/>
        <v>20</v>
      </c>
      <c r="I837" s="33">
        <v>44391</v>
      </c>
      <c r="J837" s="38">
        <f t="shared" ca="1" si="66"/>
        <v>20</v>
      </c>
      <c r="K837" s="38">
        <f t="shared" ca="1" si="67"/>
        <v>1</v>
      </c>
      <c r="L837" s="41">
        <v>11</v>
      </c>
      <c r="M837" s="40">
        <f t="shared" si="68"/>
        <v>5.5</v>
      </c>
      <c r="N837" s="40">
        <f t="shared" ca="1" si="69"/>
        <v>26.5</v>
      </c>
      <c r="O837" s="31" t="s">
        <v>3102</v>
      </c>
      <c r="P837" s="31" t="s">
        <v>4206</v>
      </c>
      <c r="Q837" s="31" t="s">
        <v>567</v>
      </c>
      <c r="R837" s="33">
        <v>43790</v>
      </c>
      <c r="S837" s="32">
        <v>1320</v>
      </c>
      <c r="T837" s="34">
        <v>17</v>
      </c>
    </row>
    <row r="838" spans="1:20" x14ac:dyDescent="0.35">
      <c r="A838" s="25">
        <v>837</v>
      </c>
      <c r="B838" s="26" t="s">
        <v>4207</v>
      </c>
      <c r="C838" s="26" t="s">
        <v>4208</v>
      </c>
      <c r="D838" s="26" t="s">
        <v>4209</v>
      </c>
      <c r="E838" s="26" t="s">
        <v>48</v>
      </c>
      <c r="F838" s="26" t="s">
        <v>49</v>
      </c>
      <c r="G838" s="40">
        <v>959</v>
      </c>
      <c r="H838" s="40">
        <f t="shared" si="65"/>
        <v>10</v>
      </c>
      <c r="I838" s="28">
        <v>43122</v>
      </c>
      <c r="J838" s="38">
        <f t="shared" ca="1" si="66"/>
        <v>62</v>
      </c>
      <c r="K838" s="38">
        <f t="shared" ca="1" si="67"/>
        <v>0</v>
      </c>
      <c r="L838" s="40">
        <v>12</v>
      </c>
      <c r="M838" s="40">
        <f t="shared" si="68"/>
        <v>6</v>
      </c>
      <c r="N838" s="40">
        <f t="shared" ca="1" si="69"/>
        <v>16</v>
      </c>
      <c r="O838" s="26" t="s">
        <v>383</v>
      </c>
      <c r="P838" s="26" t="s">
        <v>4210</v>
      </c>
      <c r="Q838" s="26" t="s">
        <v>2809</v>
      </c>
      <c r="R838" s="28">
        <v>44430</v>
      </c>
      <c r="S838" s="27">
        <v>1852</v>
      </c>
      <c r="T838" s="29">
        <v>55</v>
      </c>
    </row>
    <row r="839" spans="1:20" x14ac:dyDescent="0.35">
      <c r="A839" s="30">
        <v>838</v>
      </c>
      <c r="B839" s="31" t="s">
        <v>4211</v>
      </c>
      <c r="C839" s="31" t="s">
        <v>4212</v>
      </c>
      <c r="D839" s="31" t="s">
        <v>4213</v>
      </c>
      <c r="E839" s="31" t="s">
        <v>48</v>
      </c>
      <c r="F839" s="31" t="s">
        <v>395</v>
      </c>
      <c r="G839" s="41">
        <v>1511</v>
      </c>
      <c r="H839" s="40">
        <f t="shared" si="65"/>
        <v>20</v>
      </c>
      <c r="I839" s="33">
        <v>43791</v>
      </c>
      <c r="J839" s="38">
        <f t="shared" ca="1" si="66"/>
        <v>40</v>
      </c>
      <c r="K839" s="38">
        <f t="shared" ca="1" si="67"/>
        <v>0</v>
      </c>
      <c r="L839" s="41">
        <v>0</v>
      </c>
      <c r="M839" s="40">
        <f t="shared" si="68"/>
        <v>0</v>
      </c>
      <c r="N839" s="40">
        <f t="shared" ca="1" si="69"/>
        <v>20</v>
      </c>
      <c r="O839" s="31" t="s">
        <v>326</v>
      </c>
      <c r="P839" s="31" t="s">
        <v>3358</v>
      </c>
      <c r="Q839" s="31" t="s">
        <v>3359</v>
      </c>
      <c r="R839" s="33">
        <v>44489</v>
      </c>
      <c r="S839" s="32">
        <v>96</v>
      </c>
      <c r="T839" s="34">
        <v>14</v>
      </c>
    </row>
    <row r="840" spans="1:20" x14ac:dyDescent="0.35">
      <c r="A840" s="25">
        <v>839</v>
      </c>
      <c r="B840" s="26" t="s">
        <v>4214</v>
      </c>
      <c r="C840" s="26" t="s">
        <v>4215</v>
      </c>
      <c r="D840" s="26" t="s">
        <v>4216</v>
      </c>
      <c r="E840" s="26" t="s">
        <v>62</v>
      </c>
      <c r="F840" s="26" t="s">
        <v>49</v>
      </c>
      <c r="G840" s="40">
        <v>3252</v>
      </c>
      <c r="H840" s="40">
        <f t="shared" si="65"/>
        <v>30</v>
      </c>
      <c r="I840" s="28">
        <v>43783</v>
      </c>
      <c r="J840" s="38">
        <f t="shared" ca="1" si="66"/>
        <v>40</v>
      </c>
      <c r="K840" s="38">
        <f t="shared" ca="1" si="67"/>
        <v>0</v>
      </c>
      <c r="L840" s="40">
        <v>22</v>
      </c>
      <c r="M840" s="40">
        <f t="shared" si="68"/>
        <v>11</v>
      </c>
      <c r="N840" s="40">
        <f t="shared" ca="1" si="69"/>
        <v>41</v>
      </c>
      <c r="O840" s="26" t="s">
        <v>4217</v>
      </c>
      <c r="P840" s="26" t="s">
        <v>2448</v>
      </c>
      <c r="Q840" s="26" t="s">
        <v>58</v>
      </c>
      <c r="R840" s="28">
        <v>43753</v>
      </c>
      <c r="S840" s="27">
        <v>228</v>
      </c>
      <c r="T840" s="29">
        <v>244</v>
      </c>
    </row>
    <row r="841" spans="1:20" x14ac:dyDescent="0.35">
      <c r="A841" s="30">
        <v>840</v>
      </c>
      <c r="B841" s="31" t="s">
        <v>4218</v>
      </c>
      <c r="C841" s="31" t="s">
        <v>4219</v>
      </c>
      <c r="D841" s="31" t="s">
        <v>4220</v>
      </c>
      <c r="E841" s="31" t="s">
        <v>62</v>
      </c>
      <c r="F841" s="31" t="s">
        <v>49</v>
      </c>
      <c r="G841" s="41">
        <v>3519</v>
      </c>
      <c r="H841" s="40">
        <f t="shared" si="65"/>
        <v>30</v>
      </c>
      <c r="I841" s="33">
        <v>43596</v>
      </c>
      <c r="J841" s="38">
        <f t="shared" ca="1" si="66"/>
        <v>46</v>
      </c>
      <c r="K841" s="38">
        <f t="shared" ca="1" si="67"/>
        <v>0</v>
      </c>
      <c r="L841" s="41">
        <v>18</v>
      </c>
      <c r="M841" s="40">
        <f t="shared" si="68"/>
        <v>9</v>
      </c>
      <c r="N841" s="40">
        <f t="shared" ca="1" si="69"/>
        <v>39</v>
      </c>
      <c r="O841" s="31" t="s">
        <v>4221</v>
      </c>
      <c r="P841" s="31" t="s">
        <v>4222</v>
      </c>
      <c r="Q841" s="31" t="s">
        <v>2186</v>
      </c>
      <c r="R841" s="33">
        <v>44198</v>
      </c>
      <c r="S841" s="32">
        <v>2750</v>
      </c>
      <c r="T841" s="34">
        <v>186</v>
      </c>
    </row>
    <row r="842" spans="1:20" x14ac:dyDescent="0.35">
      <c r="A842" s="25">
        <v>841</v>
      </c>
      <c r="B842" s="26" t="s">
        <v>4223</v>
      </c>
      <c r="C842" s="26" t="s">
        <v>4224</v>
      </c>
      <c r="D842" s="26" t="s">
        <v>4225</v>
      </c>
      <c r="E842" s="26" t="s">
        <v>48</v>
      </c>
      <c r="F842" s="26" t="s">
        <v>125</v>
      </c>
      <c r="G842" s="40">
        <v>2566</v>
      </c>
      <c r="H842" s="40">
        <f t="shared" si="65"/>
        <v>20</v>
      </c>
      <c r="I842" s="28">
        <v>44654</v>
      </c>
      <c r="J842" s="38">
        <f t="shared" ca="1" si="66"/>
        <v>12</v>
      </c>
      <c r="K842" s="38">
        <f t="shared" ca="1" si="67"/>
        <v>5</v>
      </c>
      <c r="L842" s="40">
        <v>26</v>
      </c>
      <c r="M842" s="40">
        <f t="shared" si="68"/>
        <v>13</v>
      </c>
      <c r="N842" s="40">
        <f t="shared" ca="1" si="69"/>
        <v>38</v>
      </c>
      <c r="O842" s="26" t="s">
        <v>527</v>
      </c>
      <c r="P842" s="26" t="s">
        <v>3874</v>
      </c>
      <c r="Q842" s="26" t="s">
        <v>128</v>
      </c>
      <c r="R842" s="28">
        <v>44660</v>
      </c>
      <c r="S842" s="27">
        <v>1570</v>
      </c>
      <c r="T842" s="29">
        <v>125</v>
      </c>
    </row>
    <row r="843" spans="1:20" x14ac:dyDescent="0.35">
      <c r="A843" s="30">
        <v>842</v>
      </c>
      <c r="B843" s="31" t="s">
        <v>4226</v>
      </c>
      <c r="C843" s="31" t="s">
        <v>4227</v>
      </c>
      <c r="D843" s="31" t="s">
        <v>4228</v>
      </c>
      <c r="E843" s="31" t="s">
        <v>62</v>
      </c>
      <c r="F843" s="31" t="s">
        <v>49</v>
      </c>
      <c r="G843" s="41">
        <v>1041</v>
      </c>
      <c r="H843" s="40">
        <f t="shared" si="65"/>
        <v>20</v>
      </c>
      <c r="I843" s="33">
        <v>43126</v>
      </c>
      <c r="J843" s="38">
        <f t="shared" ca="1" si="66"/>
        <v>62</v>
      </c>
      <c r="K843" s="38">
        <f t="shared" ca="1" si="67"/>
        <v>0</v>
      </c>
      <c r="L843" s="41">
        <v>7</v>
      </c>
      <c r="M843" s="40">
        <f t="shared" si="68"/>
        <v>3.5</v>
      </c>
      <c r="N843" s="40">
        <f t="shared" ca="1" si="69"/>
        <v>23.5</v>
      </c>
      <c r="O843" s="31" t="s">
        <v>4229</v>
      </c>
      <c r="P843" s="31" t="s">
        <v>4230</v>
      </c>
      <c r="Q843" s="31" t="s">
        <v>2225</v>
      </c>
      <c r="R843" s="33">
        <v>44005</v>
      </c>
      <c r="S843" s="32">
        <v>2013</v>
      </c>
      <c r="T843" s="34">
        <v>79</v>
      </c>
    </row>
    <row r="844" spans="1:20" x14ac:dyDescent="0.35">
      <c r="A844" s="25">
        <v>843</v>
      </c>
      <c r="B844" s="26" t="s">
        <v>2144</v>
      </c>
      <c r="C844" s="26" t="s">
        <v>4231</v>
      </c>
      <c r="D844" s="26" t="s">
        <v>4232</v>
      </c>
      <c r="E844" s="26" t="s">
        <v>62</v>
      </c>
      <c r="F844" s="26" t="s">
        <v>49</v>
      </c>
      <c r="G844" s="40">
        <v>2261</v>
      </c>
      <c r="H844" s="40">
        <f t="shared" si="65"/>
        <v>20</v>
      </c>
      <c r="I844" s="28">
        <v>44744</v>
      </c>
      <c r="J844" s="38">
        <f t="shared" ca="1" si="66"/>
        <v>9</v>
      </c>
      <c r="K844" s="38">
        <f t="shared" ca="1" si="67"/>
        <v>5</v>
      </c>
      <c r="L844" s="40">
        <v>16</v>
      </c>
      <c r="M844" s="40">
        <f t="shared" si="68"/>
        <v>8</v>
      </c>
      <c r="N844" s="40">
        <f t="shared" ca="1" si="69"/>
        <v>33</v>
      </c>
      <c r="O844" s="26" t="s">
        <v>3581</v>
      </c>
      <c r="P844" s="26" t="s">
        <v>4233</v>
      </c>
      <c r="Q844" s="26" t="s">
        <v>134</v>
      </c>
      <c r="R844" s="28">
        <v>43291</v>
      </c>
      <c r="S844" s="27">
        <v>2073</v>
      </c>
      <c r="T844" s="29">
        <v>29</v>
      </c>
    </row>
    <row r="845" spans="1:20" x14ac:dyDescent="0.35">
      <c r="A845" s="30">
        <v>844</v>
      </c>
      <c r="B845" s="31" t="s">
        <v>4234</v>
      </c>
      <c r="C845" s="31" t="s">
        <v>4235</v>
      </c>
      <c r="D845" s="31" t="s">
        <v>4236</v>
      </c>
      <c r="E845" s="31" t="s">
        <v>62</v>
      </c>
      <c r="F845" s="31" t="s">
        <v>125</v>
      </c>
      <c r="G845" s="41">
        <v>4125</v>
      </c>
      <c r="H845" s="40">
        <f t="shared" si="65"/>
        <v>30</v>
      </c>
      <c r="I845" s="33">
        <v>44020</v>
      </c>
      <c r="J845" s="38">
        <f t="shared" ca="1" si="66"/>
        <v>32</v>
      </c>
      <c r="K845" s="38">
        <f t="shared" ca="1" si="67"/>
        <v>0</v>
      </c>
      <c r="L845" s="41">
        <v>12</v>
      </c>
      <c r="M845" s="40">
        <f t="shared" si="68"/>
        <v>6</v>
      </c>
      <c r="N845" s="40">
        <f t="shared" ca="1" si="69"/>
        <v>36</v>
      </c>
      <c r="O845" s="31" t="s">
        <v>4237</v>
      </c>
      <c r="P845" s="31" t="s">
        <v>1714</v>
      </c>
      <c r="Q845" s="31" t="s">
        <v>1715</v>
      </c>
      <c r="R845" s="33">
        <v>44224</v>
      </c>
      <c r="S845" s="32">
        <v>962</v>
      </c>
      <c r="T845" s="34">
        <v>92</v>
      </c>
    </row>
    <row r="846" spans="1:20" x14ac:dyDescent="0.35">
      <c r="A846" s="25">
        <v>845</v>
      </c>
      <c r="B846" s="26" t="s">
        <v>4238</v>
      </c>
      <c r="C846" s="26" t="s">
        <v>4239</v>
      </c>
      <c r="D846" s="26" t="s">
        <v>4240</v>
      </c>
      <c r="E846" s="26" t="s">
        <v>62</v>
      </c>
      <c r="F846" s="26" t="s">
        <v>49</v>
      </c>
      <c r="G846" s="40">
        <v>2915</v>
      </c>
      <c r="H846" s="40">
        <f t="shared" si="65"/>
        <v>20</v>
      </c>
      <c r="I846" s="28">
        <v>43447</v>
      </c>
      <c r="J846" s="38">
        <f t="shared" ca="1" si="66"/>
        <v>51</v>
      </c>
      <c r="K846" s="38">
        <f t="shared" ca="1" si="67"/>
        <v>0</v>
      </c>
      <c r="L846" s="40">
        <v>28</v>
      </c>
      <c r="M846" s="40">
        <f t="shared" si="68"/>
        <v>14</v>
      </c>
      <c r="N846" s="40">
        <f t="shared" ca="1" si="69"/>
        <v>34</v>
      </c>
      <c r="O846" s="26" t="s">
        <v>4241</v>
      </c>
      <c r="P846" s="26" t="s">
        <v>4242</v>
      </c>
      <c r="Q846" s="26" t="s">
        <v>1037</v>
      </c>
      <c r="R846" s="28">
        <v>43388</v>
      </c>
      <c r="S846" s="27">
        <v>1156</v>
      </c>
      <c r="T846" s="29">
        <v>44</v>
      </c>
    </row>
    <row r="847" spans="1:20" x14ac:dyDescent="0.35">
      <c r="A847" s="30">
        <v>846</v>
      </c>
      <c r="B847" s="31" t="s">
        <v>4243</v>
      </c>
      <c r="C847" s="31" t="s">
        <v>4244</v>
      </c>
      <c r="D847" s="31" t="s">
        <v>4245</v>
      </c>
      <c r="E847" s="31" t="s">
        <v>48</v>
      </c>
      <c r="F847" s="31" t="s">
        <v>125</v>
      </c>
      <c r="G847" s="41">
        <v>1456</v>
      </c>
      <c r="H847" s="40">
        <f t="shared" si="65"/>
        <v>20</v>
      </c>
      <c r="I847" s="33">
        <v>44628</v>
      </c>
      <c r="J847" s="38">
        <f t="shared" ca="1" si="66"/>
        <v>12</v>
      </c>
      <c r="K847" s="38">
        <f t="shared" ca="1" si="67"/>
        <v>5</v>
      </c>
      <c r="L847" s="41">
        <v>3</v>
      </c>
      <c r="M847" s="40">
        <f t="shared" si="68"/>
        <v>1.5</v>
      </c>
      <c r="N847" s="40">
        <f t="shared" ca="1" si="69"/>
        <v>26.5</v>
      </c>
      <c r="O847" s="31" t="s">
        <v>303</v>
      </c>
      <c r="P847" s="31" t="s">
        <v>4926</v>
      </c>
      <c r="Q847" s="31" t="s">
        <v>2324</v>
      </c>
      <c r="R847" s="33">
        <v>44922</v>
      </c>
      <c r="S847" s="32">
        <v>4894</v>
      </c>
      <c r="T847" s="34">
        <v>66</v>
      </c>
    </row>
    <row r="848" spans="1:20" x14ac:dyDescent="0.35">
      <c r="A848" s="25">
        <v>847</v>
      </c>
      <c r="B848" s="26" t="s">
        <v>4246</v>
      </c>
      <c r="C848" s="26" t="s">
        <v>4247</v>
      </c>
      <c r="D848" s="26" t="s">
        <v>4248</v>
      </c>
      <c r="E848" s="26" t="s">
        <v>62</v>
      </c>
      <c r="F848" s="26" t="s">
        <v>125</v>
      </c>
      <c r="G848" s="40">
        <v>3465</v>
      </c>
      <c r="H848" s="40">
        <f t="shared" si="65"/>
        <v>30</v>
      </c>
      <c r="I848" s="28">
        <v>43558</v>
      </c>
      <c r="J848" s="38">
        <f t="shared" ca="1" si="66"/>
        <v>48</v>
      </c>
      <c r="K848" s="38">
        <f t="shared" ca="1" si="67"/>
        <v>0</v>
      </c>
      <c r="L848" s="40">
        <v>22</v>
      </c>
      <c r="M848" s="40">
        <f t="shared" si="68"/>
        <v>11</v>
      </c>
      <c r="N848" s="40">
        <f t="shared" ca="1" si="69"/>
        <v>41</v>
      </c>
      <c r="O848" s="26" t="s">
        <v>849</v>
      </c>
      <c r="P848" s="26" t="s">
        <v>1328</v>
      </c>
      <c r="Q848" s="26" t="s">
        <v>282</v>
      </c>
      <c r="R848" s="28">
        <v>44389</v>
      </c>
      <c r="S848" s="27">
        <v>3547</v>
      </c>
      <c r="T848" s="29">
        <v>98</v>
      </c>
    </row>
    <row r="849" spans="1:20" x14ac:dyDescent="0.35">
      <c r="A849" s="30">
        <v>848</v>
      </c>
      <c r="B849" s="31" t="s">
        <v>4249</v>
      </c>
      <c r="C849" s="31" t="s">
        <v>4250</v>
      </c>
      <c r="D849" s="31" t="s">
        <v>4251</v>
      </c>
      <c r="E849" s="31" t="s">
        <v>48</v>
      </c>
      <c r="F849" s="31" t="s">
        <v>49</v>
      </c>
      <c r="G849" s="41">
        <v>2235</v>
      </c>
      <c r="H849" s="40">
        <f t="shared" si="65"/>
        <v>20</v>
      </c>
      <c r="I849" s="33">
        <v>43316</v>
      </c>
      <c r="J849" s="38">
        <f t="shared" ca="1" si="66"/>
        <v>56</v>
      </c>
      <c r="K849" s="38">
        <f t="shared" ca="1" si="67"/>
        <v>0</v>
      </c>
      <c r="L849" s="41">
        <v>23</v>
      </c>
      <c r="M849" s="40">
        <f t="shared" si="68"/>
        <v>11.5</v>
      </c>
      <c r="N849" s="40">
        <f t="shared" ca="1" si="69"/>
        <v>31.5</v>
      </c>
      <c r="O849" s="31" t="s">
        <v>185</v>
      </c>
      <c r="P849" s="31" t="s">
        <v>4252</v>
      </c>
      <c r="Q849" s="31" t="s">
        <v>477</v>
      </c>
      <c r="R849" s="33">
        <v>43757</v>
      </c>
      <c r="S849" s="32">
        <v>4828</v>
      </c>
      <c r="T849" s="34">
        <v>81</v>
      </c>
    </row>
    <row r="850" spans="1:20" x14ac:dyDescent="0.35">
      <c r="A850" s="25">
        <v>849</v>
      </c>
      <c r="B850" s="26" t="s">
        <v>4253</v>
      </c>
      <c r="C850" s="26" t="s">
        <v>4254</v>
      </c>
      <c r="D850" s="26" t="s">
        <v>4255</v>
      </c>
      <c r="E850" s="26" t="s">
        <v>48</v>
      </c>
      <c r="F850" s="26" t="s">
        <v>49</v>
      </c>
      <c r="G850" s="40">
        <v>1724</v>
      </c>
      <c r="H850" s="40">
        <f t="shared" si="65"/>
        <v>20</v>
      </c>
      <c r="I850" s="28">
        <v>44668</v>
      </c>
      <c r="J850" s="38">
        <f t="shared" ca="1" si="66"/>
        <v>11</v>
      </c>
      <c r="K850" s="38">
        <f t="shared" ca="1" si="67"/>
        <v>5</v>
      </c>
      <c r="L850" s="40">
        <v>0</v>
      </c>
      <c r="M850" s="40">
        <f t="shared" si="68"/>
        <v>0</v>
      </c>
      <c r="N850" s="40">
        <f t="shared" ca="1" si="69"/>
        <v>25</v>
      </c>
      <c r="O850" s="26" t="s">
        <v>538</v>
      </c>
      <c r="P850" s="26" t="s">
        <v>4256</v>
      </c>
      <c r="Q850" s="26" t="s">
        <v>4257</v>
      </c>
      <c r="R850" s="28">
        <v>44183</v>
      </c>
      <c r="S850" s="27">
        <v>3271</v>
      </c>
      <c r="T850" s="29">
        <v>197</v>
      </c>
    </row>
    <row r="851" spans="1:20" x14ac:dyDescent="0.35">
      <c r="A851" s="30">
        <v>850</v>
      </c>
      <c r="B851" s="31" t="s">
        <v>4258</v>
      </c>
      <c r="C851" s="31" t="s">
        <v>4259</v>
      </c>
      <c r="D851" s="31" t="s">
        <v>4260</v>
      </c>
      <c r="E851" s="31" t="s">
        <v>48</v>
      </c>
      <c r="F851" s="31" t="s">
        <v>49</v>
      </c>
      <c r="G851" s="41">
        <v>3375</v>
      </c>
      <c r="H851" s="40">
        <f t="shared" si="65"/>
        <v>30</v>
      </c>
      <c r="I851" s="33">
        <v>43960</v>
      </c>
      <c r="J851" s="38">
        <f t="shared" ca="1" si="66"/>
        <v>34</v>
      </c>
      <c r="K851" s="38">
        <f t="shared" ca="1" si="67"/>
        <v>0</v>
      </c>
      <c r="L851" s="41">
        <v>4</v>
      </c>
      <c r="M851" s="40">
        <f t="shared" si="68"/>
        <v>2</v>
      </c>
      <c r="N851" s="40">
        <f t="shared" ca="1" si="69"/>
        <v>32</v>
      </c>
      <c r="O851" s="31" t="s">
        <v>1265</v>
      </c>
      <c r="P851" s="31" t="s">
        <v>3218</v>
      </c>
      <c r="Q851" s="31" t="s">
        <v>1047</v>
      </c>
      <c r="R851" s="33">
        <v>43541</v>
      </c>
      <c r="S851" s="32">
        <v>1816</v>
      </c>
      <c r="T851" s="34">
        <v>144</v>
      </c>
    </row>
    <row r="852" spans="1:20" x14ac:dyDescent="0.35">
      <c r="A852" s="25">
        <v>851</v>
      </c>
      <c r="B852" s="26" t="s">
        <v>4261</v>
      </c>
      <c r="C852" s="26" t="s">
        <v>4262</v>
      </c>
      <c r="D852" s="26" t="s">
        <v>4263</v>
      </c>
      <c r="E852" s="26" t="s">
        <v>62</v>
      </c>
      <c r="F852" s="26" t="s">
        <v>49</v>
      </c>
      <c r="G852" s="40">
        <v>1655</v>
      </c>
      <c r="H852" s="40">
        <f t="shared" si="65"/>
        <v>20</v>
      </c>
      <c r="I852" s="28">
        <v>43240</v>
      </c>
      <c r="J852" s="38">
        <f t="shared" ca="1" si="66"/>
        <v>58</v>
      </c>
      <c r="K852" s="38">
        <f t="shared" ca="1" si="67"/>
        <v>0</v>
      </c>
      <c r="L852" s="40">
        <v>1</v>
      </c>
      <c r="M852" s="40">
        <f t="shared" si="68"/>
        <v>0.5</v>
      </c>
      <c r="N852" s="40">
        <f t="shared" ca="1" si="69"/>
        <v>20.5</v>
      </c>
      <c r="O852" s="26" t="s">
        <v>4264</v>
      </c>
      <c r="P852" s="26" t="s">
        <v>4265</v>
      </c>
      <c r="Q852" s="26" t="s">
        <v>4266</v>
      </c>
      <c r="R852" s="28">
        <v>43653</v>
      </c>
      <c r="S852" s="27">
        <v>588</v>
      </c>
      <c r="T852" s="29">
        <v>236</v>
      </c>
    </row>
    <row r="853" spans="1:20" x14ac:dyDescent="0.35">
      <c r="A853" s="30">
        <v>852</v>
      </c>
      <c r="B853" s="31" t="s">
        <v>4267</v>
      </c>
      <c r="C853" s="31" t="s">
        <v>4268</v>
      </c>
      <c r="D853" s="31" t="s">
        <v>4269</v>
      </c>
      <c r="E853" s="31" t="s">
        <v>62</v>
      </c>
      <c r="F853" s="31" t="s">
        <v>49</v>
      </c>
      <c r="G853" s="41">
        <v>1071</v>
      </c>
      <c r="H853" s="40">
        <f t="shared" si="65"/>
        <v>20</v>
      </c>
      <c r="I853" s="33">
        <v>44423</v>
      </c>
      <c r="J853" s="38">
        <f t="shared" ca="1" si="66"/>
        <v>19</v>
      </c>
      <c r="K853" s="38">
        <f t="shared" ca="1" si="67"/>
        <v>1</v>
      </c>
      <c r="L853" s="41">
        <v>16</v>
      </c>
      <c r="M853" s="40">
        <f t="shared" si="68"/>
        <v>8</v>
      </c>
      <c r="N853" s="40">
        <f t="shared" ca="1" si="69"/>
        <v>29</v>
      </c>
      <c r="O853" s="31" t="s">
        <v>4270</v>
      </c>
      <c r="P853" s="31" t="s">
        <v>850</v>
      </c>
      <c r="Q853" s="31" t="s">
        <v>851</v>
      </c>
      <c r="R853" s="33">
        <v>44909</v>
      </c>
      <c r="S853" s="32">
        <v>4208</v>
      </c>
      <c r="T853" s="34">
        <v>194</v>
      </c>
    </row>
    <row r="854" spans="1:20" x14ac:dyDescent="0.35">
      <c r="A854" s="25">
        <v>853</v>
      </c>
      <c r="B854" s="26" t="s">
        <v>4271</v>
      </c>
      <c r="C854" s="26" t="s">
        <v>4272</v>
      </c>
      <c r="D854" s="26" t="s">
        <v>4273</v>
      </c>
      <c r="E854" s="26" t="s">
        <v>62</v>
      </c>
      <c r="F854" s="26" t="s">
        <v>49</v>
      </c>
      <c r="G854" s="40">
        <v>4152</v>
      </c>
      <c r="H854" s="40">
        <f t="shared" si="65"/>
        <v>30</v>
      </c>
      <c r="I854" s="28">
        <v>43599</v>
      </c>
      <c r="J854" s="38">
        <f t="shared" ca="1" si="66"/>
        <v>46</v>
      </c>
      <c r="K854" s="38">
        <f t="shared" ca="1" si="67"/>
        <v>0</v>
      </c>
      <c r="L854" s="40">
        <v>0</v>
      </c>
      <c r="M854" s="40">
        <f t="shared" si="68"/>
        <v>0</v>
      </c>
      <c r="N854" s="40">
        <f t="shared" ca="1" si="69"/>
        <v>30</v>
      </c>
      <c r="O854" s="26" t="s">
        <v>577</v>
      </c>
      <c r="P854" s="26" t="s">
        <v>850</v>
      </c>
      <c r="Q854" s="26" t="s">
        <v>851</v>
      </c>
      <c r="R854" s="28">
        <v>44183</v>
      </c>
      <c r="S854" s="27">
        <v>3547</v>
      </c>
      <c r="T854" s="29">
        <v>135</v>
      </c>
    </row>
    <row r="855" spans="1:20" x14ac:dyDescent="0.35">
      <c r="A855" s="30">
        <v>854</v>
      </c>
      <c r="B855" s="31" t="s">
        <v>4274</v>
      </c>
      <c r="C855" s="31" t="s">
        <v>4275</v>
      </c>
      <c r="D855" s="31" t="s">
        <v>4276</v>
      </c>
      <c r="E855" s="31" t="s">
        <v>48</v>
      </c>
      <c r="F855" s="31" t="s">
        <v>49</v>
      </c>
      <c r="G855" s="41">
        <v>1327</v>
      </c>
      <c r="H855" s="40">
        <f t="shared" si="65"/>
        <v>20</v>
      </c>
      <c r="I855" s="33">
        <v>43957</v>
      </c>
      <c r="J855" s="38">
        <f t="shared" ca="1" si="66"/>
        <v>34</v>
      </c>
      <c r="K855" s="38">
        <f t="shared" ca="1" si="67"/>
        <v>0</v>
      </c>
      <c r="L855" s="41">
        <v>20</v>
      </c>
      <c r="M855" s="40">
        <f t="shared" si="68"/>
        <v>10</v>
      </c>
      <c r="N855" s="40">
        <f t="shared" ca="1" si="69"/>
        <v>30</v>
      </c>
      <c r="O855" s="31" t="s">
        <v>106</v>
      </c>
      <c r="P855" s="31" t="s">
        <v>4277</v>
      </c>
      <c r="Q855" s="31" t="s">
        <v>4278</v>
      </c>
      <c r="R855" s="33">
        <v>44687</v>
      </c>
      <c r="S855" s="32">
        <v>4824</v>
      </c>
      <c r="T855" s="34">
        <v>191</v>
      </c>
    </row>
    <row r="856" spans="1:20" x14ac:dyDescent="0.35">
      <c r="A856" s="25">
        <v>855</v>
      </c>
      <c r="B856" s="26" t="s">
        <v>4279</v>
      </c>
      <c r="C856" s="26" t="s">
        <v>4280</v>
      </c>
      <c r="D856" s="26" t="s">
        <v>4281</v>
      </c>
      <c r="E856" s="26" t="s">
        <v>62</v>
      </c>
      <c r="F856" s="26" t="s">
        <v>49</v>
      </c>
      <c r="G856" s="40">
        <v>2251</v>
      </c>
      <c r="H856" s="40">
        <f t="shared" si="65"/>
        <v>20</v>
      </c>
      <c r="I856" s="28">
        <v>44420</v>
      </c>
      <c r="J856" s="38">
        <f t="shared" ca="1" si="66"/>
        <v>19</v>
      </c>
      <c r="K856" s="38">
        <f t="shared" ca="1" si="67"/>
        <v>1</v>
      </c>
      <c r="L856" s="40">
        <v>28</v>
      </c>
      <c r="M856" s="40">
        <f t="shared" si="68"/>
        <v>14</v>
      </c>
      <c r="N856" s="40">
        <f t="shared" ca="1" si="69"/>
        <v>35</v>
      </c>
      <c r="O856" s="26" t="s">
        <v>4282</v>
      </c>
      <c r="P856" s="26" t="s">
        <v>4283</v>
      </c>
      <c r="Q856" s="26" t="s">
        <v>217</v>
      </c>
      <c r="R856" s="28">
        <v>43676</v>
      </c>
      <c r="S856" s="27">
        <v>3162</v>
      </c>
      <c r="T856" s="29">
        <v>78</v>
      </c>
    </row>
    <row r="857" spans="1:20" x14ac:dyDescent="0.35">
      <c r="A857" s="30">
        <v>856</v>
      </c>
      <c r="B857" s="31" t="s">
        <v>4284</v>
      </c>
      <c r="C857" s="31" t="s">
        <v>4285</v>
      </c>
      <c r="D857" s="31" t="s">
        <v>4286</v>
      </c>
      <c r="E857" s="31" t="s">
        <v>62</v>
      </c>
      <c r="F857" s="31" t="s">
        <v>49</v>
      </c>
      <c r="G857" s="41">
        <v>4038</v>
      </c>
      <c r="H857" s="40">
        <f t="shared" si="65"/>
        <v>30</v>
      </c>
      <c r="I857" s="33">
        <v>43219</v>
      </c>
      <c r="J857" s="38">
        <f t="shared" ca="1" si="66"/>
        <v>59</v>
      </c>
      <c r="K857" s="38">
        <f t="shared" ca="1" si="67"/>
        <v>0</v>
      </c>
      <c r="L857" s="41">
        <v>0</v>
      </c>
      <c r="M857" s="40">
        <f t="shared" si="68"/>
        <v>0</v>
      </c>
      <c r="N857" s="40">
        <f t="shared" ca="1" si="69"/>
        <v>30</v>
      </c>
      <c r="O857" s="31" t="s">
        <v>911</v>
      </c>
      <c r="P857" s="31" t="s">
        <v>4287</v>
      </c>
      <c r="Q857" s="31" t="s">
        <v>4288</v>
      </c>
      <c r="R857" s="33">
        <v>44287</v>
      </c>
      <c r="S857" s="32">
        <v>357</v>
      </c>
      <c r="T857" s="34">
        <v>30</v>
      </c>
    </row>
    <row r="858" spans="1:20" x14ac:dyDescent="0.35">
      <c r="A858" s="25">
        <v>857</v>
      </c>
      <c r="B858" s="26" t="s">
        <v>4289</v>
      </c>
      <c r="C858" s="26" t="s">
        <v>4290</v>
      </c>
      <c r="D858" s="26" t="s">
        <v>4291</v>
      </c>
      <c r="E858" s="26" t="s">
        <v>62</v>
      </c>
      <c r="F858" s="26" t="s">
        <v>49</v>
      </c>
      <c r="G858" s="40">
        <v>824</v>
      </c>
      <c r="H858" s="40">
        <f t="shared" si="65"/>
        <v>10</v>
      </c>
      <c r="I858" s="28">
        <v>44792</v>
      </c>
      <c r="J858" s="38">
        <f t="shared" ca="1" si="66"/>
        <v>7</v>
      </c>
      <c r="K858" s="38">
        <f t="shared" ca="1" si="67"/>
        <v>5</v>
      </c>
      <c r="L858" s="40">
        <v>2</v>
      </c>
      <c r="M858" s="40">
        <f t="shared" si="68"/>
        <v>1</v>
      </c>
      <c r="N858" s="40">
        <f t="shared" ca="1" si="69"/>
        <v>16</v>
      </c>
      <c r="O858" s="26" t="s">
        <v>3102</v>
      </c>
      <c r="P858" s="26" t="s">
        <v>4292</v>
      </c>
      <c r="Q858" s="26" t="s">
        <v>4293</v>
      </c>
      <c r="R858" s="28">
        <v>43649</v>
      </c>
      <c r="S858" s="27">
        <v>805</v>
      </c>
      <c r="T858" s="29">
        <v>47</v>
      </c>
    </row>
    <row r="859" spans="1:20" x14ac:dyDescent="0.35">
      <c r="A859" s="30">
        <v>858</v>
      </c>
      <c r="B859" s="31" t="s">
        <v>4294</v>
      </c>
      <c r="C859" s="31" t="s">
        <v>4295</v>
      </c>
      <c r="D859" s="31" t="s">
        <v>4296</v>
      </c>
      <c r="E859" s="31" t="s">
        <v>48</v>
      </c>
      <c r="F859" s="31" t="s">
        <v>125</v>
      </c>
      <c r="G859" s="41">
        <v>4681</v>
      </c>
      <c r="H859" s="40">
        <f t="shared" si="65"/>
        <v>30</v>
      </c>
      <c r="I859" s="33">
        <v>43804</v>
      </c>
      <c r="J859" s="38">
        <f t="shared" ca="1" si="66"/>
        <v>39</v>
      </c>
      <c r="K859" s="38">
        <f t="shared" ca="1" si="67"/>
        <v>0</v>
      </c>
      <c r="L859" s="41">
        <v>17</v>
      </c>
      <c r="M859" s="40">
        <f t="shared" si="68"/>
        <v>8.5</v>
      </c>
      <c r="N859" s="40">
        <f t="shared" ca="1" si="69"/>
        <v>38.5</v>
      </c>
      <c r="O859" s="31" t="s">
        <v>4297</v>
      </c>
      <c r="P859" s="31" t="s">
        <v>4298</v>
      </c>
      <c r="Q859" s="31" t="s">
        <v>4299</v>
      </c>
      <c r="R859" s="33">
        <v>43976</v>
      </c>
      <c r="S859" s="32">
        <v>693</v>
      </c>
      <c r="T859" s="34">
        <v>147</v>
      </c>
    </row>
    <row r="860" spans="1:20" x14ac:dyDescent="0.35">
      <c r="A860" s="25">
        <v>859</v>
      </c>
      <c r="B860" s="26" t="s">
        <v>4300</v>
      </c>
      <c r="C860" s="26" t="s">
        <v>4301</v>
      </c>
      <c r="D860" s="26" t="s">
        <v>4302</v>
      </c>
      <c r="E860" s="26" t="s">
        <v>62</v>
      </c>
      <c r="F860" s="26" t="s">
        <v>125</v>
      </c>
      <c r="G860" s="40">
        <v>827</v>
      </c>
      <c r="H860" s="40">
        <f t="shared" si="65"/>
        <v>10</v>
      </c>
      <c r="I860" s="28">
        <v>44520</v>
      </c>
      <c r="J860" s="38">
        <f t="shared" ca="1" si="66"/>
        <v>16</v>
      </c>
      <c r="K860" s="38">
        <f t="shared" ca="1" si="67"/>
        <v>1</v>
      </c>
      <c r="L860" s="40">
        <v>27</v>
      </c>
      <c r="M860" s="40">
        <f t="shared" si="68"/>
        <v>13.5</v>
      </c>
      <c r="N860" s="40">
        <f t="shared" ca="1" si="69"/>
        <v>24.5</v>
      </c>
      <c r="O860" s="26" t="s">
        <v>4303</v>
      </c>
      <c r="P860" s="26" t="s">
        <v>339</v>
      </c>
      <c r="Q860" s="26" t="s">
        <v>340</v>
      </c>
      <c r="R860" s="28">
        <v>43976</v>
      </c>
      <c r="S860" s="27">
        <v>781</v>
      </c>
      <c r="T860" s="29">
        <v>62</v>
      </c>
    </row>
    <row r="861" spans="1:20" x14ac:dyDescent="0.35">
      <c r="A861" s="30">
        <v>860</v>
      </c>
      <c r="B861" s="31" t="s">
        <v>4304</v>
      </c>
      <c r="C861" s="31" t="s">
        <v>4305</v>
      </c>
      <c r="D861" s="31" t="s">
        <v>4306</v>
      </c>
      <c r="E861" s="31" t="s">
        <v>62</v>
      </c>
      <c r="F861" s="31" t="s">
        <v>63</v>
      </c>
      <c r="G861" s="41">
        <v>3911</v>
      </c>
      <c r="H861" s="40">
        <f t="shared" si="65"/>
        <v>30</v>
      </c>
      <c r="I861" s="33">
        <v>44821</v>
      </c>
      <c r="J861" s="38">
        <f t="shared" ca="1" si="66"/>
        <v>6</v>
      </c>
      <c r="K861" s="38">
        <f t="shared" ca="1" si="67"/>
        <v>10</v>
      </c>
      <c r="L861" s="41">
        <v>17</v>
      </c>
      <c r="M861" s="40">
        <f t="shared" si="68"/>
        <v>8.5</v>
      </c>
      <c r="N861" s="40">
        <f t="shared" ca="1" si="69"/>
        <v>48.5</v>
      </c>
      <c r="O861" s="31" t="s">
        <v>100</v>
      </c>
      <c r="P861" s="31" t="s">
        <v>1156</v>
      </c>
      <c r="Q861" s="31" t="s">
        <v>1157</v>
      </c>
      <c r="R861" s="33">
        <v>43352</v>
      </c>
      <c r="S861" s="32">
        <v>1601</v>
      </c>
      <c r="T861" s="34">
        <v>215</v>
      </c>
    </row>
    <row r="862" spans="1:20" x14ac:dyDescent="0.35">
      <c r="A862" s="25">
        <v>861</v>
      </c>
      <c r="B862" s="26" t="s">
        <v>4307</v>
      </c>
      <c r="C862" s="26" t="s">
        <v>4308</v>
      </c>
      <c r="D862" s="26" t="s">
        <v>4309</v>
      </c>
      <c r="E862" s="26" t="s">
        <v>48</v>
      </c>
      <c r="F862" s="26" t="s">
        <v>49</v>
      </c>
      <c r="G862" s="40">
        <v>3906</v>
      </c>
      <c r="H862" s="40">
        <f t="shared" si="65"/>
        <v>30</v>
      </c>
      <c r="I862" s="28">
        <v>44037</v>
      </c>
      <c r="J862" s="38">
        <f t="shared" ca="1" si="66"/>
        <v>32</v>
      </c>
      <c r="K862" s="38">
        <f t="shared" ca="1" si="67"/>
        <v>0</v>
      </c>
      <c r="L862" s="40">
        <v>13</v>
      </c>
      <c r="M862" s="40">
        <f t="shared" si="68"/>
        <v>6.5</v>
      </c>
      <c r="N862" s="40">
        <f t="shared" ca="1" si="69"/>
        <v>36.5</v>
      </c>
      <c r="O862" s="26" t="s">
        <v>4310</v>
      </c>
      <c r="P862" s="26" t="s">
        <v>4311</v>
      </c>
      <c r="Q862" s="26" t="s">
        <v>4312</v>
      </c>
      <c r="R862" s="28">
        <v>44383</v>
      </c>
      <c r="S862" s="27">
        <v>3973</v>
      </c>
      <c r="T862" s="29">
        <v>10</v>
      </c>
    </row>
    <row r="863" spans="1:20" x14ac:dyDescent="0.35">
      <c r="A863" s="30">
        <v>862</v>
      </c>
      <c r="B863" s="31" t="s">
        <v>4313</v>
      </c>
      <c r="C863" s="31" t="s">
        <v>4314</v>
      </c>
      <c r="D863" s="31" t="s">
        <v>4315</v>
      </c>
      <c r="E863" s="31" t="s">
        <v>48</v>
      </c>
      <c r="F863" s="31" t="s">
        <v>49</v>
      </c>
      <c r="G863" s="41">
        <v>671</v>
      </c>
      <c r="H863" s="40">
        <f t="shared" si="65"/>
        <v>10</v>
      </c>
      <c r="I863" s="33">
        <v>44137</v>
      </c>
      <c r="J863" s="38">
        <f t="shared" ca="1" si="66"/>
        <v>29</v>
      </c>
      <c r="K863" s="38">
        <f t="shared" ca="1" si="67"/>
        <v>0</v>
      </c>
      <c r="L863" s="41">
        <v>26</v>
      </c>
      <c r="M863" s="40">
        <f t="shared" si="68"/>
        <v>13</v>
      </c>
      <c r="N863" s="40">
        <f t="shared" ca="1" si="69"/>
        <v>23</v>
      </c>
      <c r="O863" s="31" t="s">
        <v>383</v>
      </c>
      <c r="P863" s="31" t="s">
        <v>4316</v>
      </c>
      <c r="Q863" s="31" t="s">
        <v>4317</v>
      </c>
      <c r="R863" s="33">
        <v>43433</v>
      </c>
      <c r="S863" s="32">
        <v>1170</v>
      </c>
      <c r="T863" s="34">
        <v>193</v>
      </c>
    </row>
    <row r="864" spans="1:20" x14ac:dyDescent="0.35">
      <c r="A864" s="25">
        <v>863</v>
      </c>
      <c r="B864" s="26" t="s">
        <v>4318</v>
      </c>
      <c r="C864" s="26" t="s">
        <v>4319</v>
      </c>
      <c r="D864" s="26" t="s">
        <v>4320</v>
      </c>
      <c r="E864" s="26" t="s">
        <v>48</v>
      </c>
      <c r="F864" s="26" t="s">
        <v>49</v>
      </c>
      <c r="G864" s="40">
        <v>2181</v>
      </c>
      <c r="H864" s="40">
        <f t="shared" si="65"/>
        <v>20</v>
      </c>
      <c r="I864" s="28">
        <v>43634</v>
      </c>
      <c r="J864" s="38">
        <f t="shared" ca="1" si="66"/>
        <v>45</v>
      </c>
      <c r="K864" s="38">
        <f t="shared" ca="1" si="67"/>
        <v>0</v>
      </c>
      <c r="L864" s="40">
        <v>19</v>
      </c>
      <c r="M864" s="40">
        <f t="shared" si="68"/>
        <v>9.5</v>
      </c>
      <c r="N864" s="40">
        <f t="shared" ca="1" si="69"/>
        <v>29.5</v>
      </c>
      <c r="O864" s="26" t="s">
        <v>3234</v>
      </c>
      <c r="P864" s="26" t="s">
        <v>4321</v>
      </c>
      <c r="Q864" s="26" t="s">
        <v>4322</v>
      </c>
      <c r="R864" s="28">
        <v>44088</v>
      </c>
      <c r="S864" s="27">
        <v>3810</v>
      </c>
      <c r="T864" s="29">
        <v>175</v>
      </c>
    </row>
    <row r="865" spans="1:20" x14ac:dyDescent="0.35">
      <c r="A865" s="30">
        <v>864</v>
      </c>
      <c r="B865" s="31" t="s">
        <v>4323</v>
      </c>
      <c r="C865" s="31" t="s">
        <v>3555</v>
      </c>
      <c r="D865" s="31" t="s">
        <v>4324</v>
      </c>
      <c r="E865" s="31" t="s">
        <v>48</v>
      </c>
      <c r="F865" s="31" t="s">
        <v>125</v>
      </c>
      <c r="G865" s="41">
        <v>2902</v>
      </c>
      <c r="H865" s="40">
        <f t="shared" si="65"/>
        <v>20</v>
      </c>
      <c r="I865" s="33">
        <v>44560</v>
      </c>
      <c r="J865" s="38">
        <f t="shared" ca="1" si="66"/>
        <v>15</v>
      </c>
      <c r="K865" s="38">
        <f t="shared" ca="1" si="67"/>
        <v>1</v>
      </c>
      <c r="L865" s="41">
        <v>26</v>
      </c>
      <c r="M865" s="40">
        <f t="shared" si="68"/>
        <v>13</v>
      </c>
      <c r="N865" s="40">
        <f t="shared" ca="1" si="69"/>
        <v>34</v>
      </c>
      <c r="O865" s="31" t="s">
        <v>4325</v>
      </c>
      <c r="P865" s="31" t="s">
        <v>4326</v>
      </c>
      <c r="Q865" s="31" t="s">
        <v>573</v>
      </c>
      <c r="R865" s="33">
        <v>44508</v>
      </c>
      <c r="S865" s="32">
        <v>1983</v>
      </c>
      <c r="T865" s="34">
        <v>88</v>
      </c>
    </row>
    <row r="866" spans="1:20" x14ac:dyDescent="0.35">
      <c r="A866" s="25">
        <v>865</v>
      </c>
      <c r="B866" s="26" t="s">
        <v>2840</v>
      </c>
      <c r="C866" s="26" t="s">
        <v>4327</v>
      </c>
      <c r="D866" s="26" t="s">
        <v>4328</v>
      </c>
      <c r="E866" s="26" t="s">
        <v>62</v>
      </c>
      <c r="F866" s="26" t="s">
        <v>49</v>
      </c>
      <c r="G866" s="40">
        <v>3943</v>
      </c>
      <c r="H866" s="40">
        <f t="shared" si="65"/>
        <v>30</v>
      </c>
      <c r="I866" s="28">
        <v>43786</v>
      </c>
      <c r="J866" s="38">
        <f t="shared" ca="1" si="66"/>
        <v>40</v>
      </c>
      <c r="K866" s="38">
        <f t="shared" ca="1" si="67"/>
        <v>0</v>
      </c>
      <c r="L866" s="40">
        <v>16</v>
      </c>
      <c r="M866" s="40">
        <f t="shared" si="68"/>
        <v>8</v>
      </c>
      <c r="N866" s="40">
        <f t="shared" ca="1" si="69"/>
        <v>38</v>
      </c>
      <c r="O866" s="26" t="s">
        <v>4329</v>
      </c>
      <c r="P866" s="26" t="s">
        <v>4330</v>
      </c>
      <c r="Q866" s="26" t="s">
        <v>4331</v>
      </c>
      <c r="R866" s="28">
        <v>44125</v>
      </c>
      <c r="S866" s="27">
        <v>1132</v>
      </c>
      <c r="T866" s="29">
        <v>14</v>
      </c>
    </row>
    <row r="867" spans="1:20" x14ac:dyDescent="0.35">
      <c r="A867" s="30">
        <v>866</v>
      </c>
      <c r="B867" s="31" t="s">
        <v>4332</v>
      </c>
      <c r="C867" s="31" t="s">
        <v>4333</v>
      </c>
      <c r="D867" s="31" t="s">
        <v>4334</v>
      </c>
      <c r="E867" s="31" t="s">
        <v>62</v>
      </c>
      <c r="F867" s="31" t="s">
        <v>49</v>
      </c>
      <c r="G867" s="41">
        <v>3452</v>
      </c>
      <c r="H867" s="40">
        <f t="shared" si="65"/>
        <v>30</v>
      </c>
      <c r="I867" s="33">
        <v>43384</v>
      </c>
      <c r="J867" s="38">
        <f t="shared" ca="1" si="66"/>
        <v>53</v>
      </c>
      <c r="K867" s="38">
        <f t="shared" ca="1" si="67"/>
        <v>0</v>
      </c>
      <c r="L867" s="41">
        <v>14</v>
      </c>
      <c r="M867" s="40">
        <f t="shared" si="68"/>
        <v>7</v>
      </c>
      <c r="N867" s="40">
        <f t="shared" ca="1" si="69"/>
        <v>37</v>
      </c>
      <c r="O867" s="31" t="s">
        <v>1096</v>
      </c>
      <c r="P867" s="31" t="s">
        <v>3466</v>
      </c>
      <c r="Q867" s="31" t="s">
        <v>328</v>
      </c>
      <c r="R867" s="33">
        <v>44304</v>
      </c>
      <c r="S867" s="32">
        <v>3386</v>
      </c>
      <c r="T867" s="34">
        <v>26</v>
      </c>
    </row>
    <row r="868" spans="1:20" x14ac:dyDescent="0.35">
      <c r="A868" s="25">
        <v>867</v>
      </c>
      <c r="B868" s="26" t="s">
        <v>4335</v>
      </c>
      <c r="C868" s="26" t="s">
        <v>4336</v>
      </c>
      <c r="D868" s="26" t="s">
        <v>4337</v>
      </c>
      <c r="E868" s="26" t="s">
        <v>62</v>
      </c>
      <c r="F868" s="26" t="s">
        <v>112</v>
      </c>
      <c r="G868" s="40">
        <v>3249</v>
      </c>
      <c r="H868" s="40">
        <f t="shared" si="65"/>
        <v>30</v>
      </c>
      <c r="I868" s="28">
        <v>44543</v>
      </c>
      <c r="J868" s="38">
        <f t="shared" ca="1" si="66"/>
        <v>15</v>
      </c>
      <c r="K868" s="38">
        <f t="shared" ca="1" si="67"/>
        <v>1</v>
      </c>
      <c r="L868" s="40">
        <v>26</v>
      </c>
      <c r="M868" s="40">
        <f t="shared" si="68"/>
        <v>13</v>
      </c>
      <c r="N868" s="40">
        <f t="shared" ca="1" si="69"/>
        <v>44</v>
      </c>
      <c r="O868" s="26" t="s">
        <v>100</v>
      </c>
      <c r="P868" s="26" t="s">
        <v>4927</v>
      </c>
      <c r="Q868" s="26" t="s">
        <v>2557</v>
      </c>
      <c r="R868" s="28">
        <v>44466</v>
      </c>
      <c r="S868" s="27">
        <v>1026</v>
      </c>
      <c r="T868" s="29">
        <v>39</v>
      </c>
    </row>
    <row r="869" spans="1:20" x14ac:dyDescent="0.35">
      <c r="A869" s="30">
        <v>868</v>
      </c>
      <c r="B869" s="31" t="s">
        <v>2732</v>
      </c>
      <c r="C869" s="31" t="s">
        <v>4338</v>
      </c>
      <c r="D869" s="31" t="s">
        <v>4339</v>
      </c>
      <c r="E869" s="31" t="s">
        <v>62</v>
      </c>
      <c r="F869" s="31" t="s">
        <v>49</v>
      </c>
      <c r="G869" s="41">
        <v>279</v>
      </c>
      <c r="H869" s="40">
        <f t="shared" si="65"/>
        <v>5</v>
      </c>
      <c r="I869" s="33">
        <v>44162</v>
      </c>
      <c r="J869" s="38">
        <f t="shared" ca="1" si="66"/>
        <v>28</v>
      </c>
      <c r="K869" s="38">
        <f t="shared" ca="1" si="67"/>
        <v>0</v>
      </c>
      <c r="L869" s="41">
        <v>17</v>
      </c>
      <c r="M869" s="40">
        <f t="shared" si="68"/>
        <v>8.5</v>
      </c>
      <c r="N869" s="40">
        <f t="shared" ca="1" si="69"/>
        <v>13.5</v>
      </c>
      <c r="O869" s="31" t="s">
        <v>4340</v>
      </c>
      <c r="P869" s="31" t="s">
        <v>4341</v>
      </c>
      <c r="Q869" s="31" t="s">
        <v>4342</v>
      </c>
      <c r="R869" s="33">
        <v>44835</v>
      </c>
      <c r="S869" s="32">
        <v>1072</v>
      </c>
      <c r="T869" s="34">
        <v>72</v>
      </c>
    </row>
    <row r="870" spans="1:20" x14ac:dyDescent="0.35">
      <c r="A870" s="25">
        <v>869</v>
      </c>
      <c r="B870" s="26" t="s">
        <v>4343</v>
      </c>
      <c r="C870" s="26" t="s">
        <v>4344</v>
      </c>
      <c r="D870" s="26" t="s">
        <v>4345</v>
      </c>
      <c r="E870" s="26" t="s">
        <v>62</v>
      </c>
      <c r="F870" s="26" t="s">
        <v>49</v>
      </c>
      <c r="G870" s="40">
        <v>1006</v>
      </c>
      <c r="H870" s="40">
        <f t="shared" si="65"/>
        <v>20</v>
      </c>
      <c r="I870" s="28">
        <v>43980</v>
      </c>
      <c r="J870" s="38">
        <f t="shared" ca="1" si="66"/>
        <v>34</v>
      </c>
      <c r="K870" s="38">
        <f t="shared" ca="1" si="67"/>
        <v>0</v>
      </c>
      <c r="L870" s="40">
        <v>2</v>
      </c>
      <c r="M870" s="40">
        <f t="shared" si="68"/>
        <v>1</v>
      </c>
      <c r="N870" s="40">
        <f t="shared" ca="1" si="69"/>
        <v>21</v>
      </c>
      <c r="O870" s="26" t="s">
        <v>56</v>
      </c>
      <c r="P870" s="26" t="s">
        <v>4346</v>
      </c>
      <c r="Q870" s="26" t="s">
        <v>935</v>
      </c>
      <c r="R870" s="28">
        <v>43295</v>
      </c>
      <c r="S870" s="27">
        <v>4002</v>
      </c>
      <c r="T870" s="29">
        <v>77</v>
      </c>
    </row>
    <row r="871" spans="1:20" x14ac:dyDescent="0.35">
      <c r="A871" s="30">
        <v>870</v>
      </c>
      <c r="B871" s="31" t="s">
        <v>4347</v>
      </c>
      <c r="C871" s="31" t="s">
        <v>4348</v>
      </c>
      <c r="D871" s="31" t="s">
        <v>4349</v>
      </c>
      <c r="E871" s="31" t="s">
        <v>62</v>
      </c>
      <c r="F871" s="31" t="s">
        <v>49</v>
      </c>
      <c r="G871" s="41">
        <v>4057</v>
      </c>
      <c r="H871" s="40">
        <f t="shared" si="65"/>
        <v>30</v>
      </c>
      <c r="I871" s="33">
        <v>43844</v>
      </c>
      <c r="J871" s="38">
        <f t="shared" ca="1" si="66"/>
        <v>38</v>
      </c>
      <c r="K871" s="38">
        <f t="shared" ca="1" si="67"/>
        <v>0</v>
      </c>
      <c r="L871" s="41">
        <v>4</v>
      </c>
      <c r="M871" s="40">
        <f t="shared" si="68"/>
        <v>2</v>
      </c>
      <c r="N871" s="40">
        <f t="shared" ca="1" si="69"/>
        <v>32</v>
      </c>
      <c r="O871" s="31" t="s">
        <v>4350</v>
      </c>
      <c r="P871" s="31" t="s">
        <v>4351</v>
      </c>
      <c r="Q871" s="31" t="s">
        <v>1068</v>
      </c>
      <c r="R871" s="33">
        <v>44004</v>
      </c>
      <c r="S871" s="32">
        <v>3715</v>
      </c>
      <c r="T871" s="34">
        <v>93</v>
      </c>
    </row>
    <row r="872" spans="1:20" x14ac:dyDescent="0.35">
      <c r="A872" s="25">
        <v>871</v>
      </c>
      <c r="B872" s="26" t="s">
        <v>4352</v>
      </c>
      <c r="C872" s="26" t="s">
        <v>4353</v>
      </c>
      <c r="D872" s="26" t="s">
        <v>4354</v>
      </c>
      <c r="E872" s="26" t="s">
        <v>48</v>
      </c>
      <c r="F872" s="26" t="s">
        <v>49</v>
      </c>
      <c r="G872" s="40">
        <v>4225</v>
      </c>
      <c r="H872" s="40">
        <f t="shared" si="65"/>
        <v>30</v>
      </c>
      <c r="I872" s="28">
        <v>44385</v>
      </c>
      <c r="J872" s="38">
        <f t="shared" ca="1" si="66"/>
        <v>20</v>
      </c>
      <c r="K872" s="38">
        <f t="shared" ca="1" si="67"/>
        <v>1</v>
      </c>
      <c r="L872" s="40">
        <v>9</v>
      </c>
      <c r="M872" s="40">
        <f t="shared" si="68"/>
        <v>4.5</v>
      </c>
      <c r="N872" s="40">
        <f t="shared" ca="1" si="69"/>
        <v>35.5</v>
      </c>
      <c r="O872" s="26" t="s">
        <v>4355</v>
      </c>
      <c r="P872" s="26" t="s">
        <v>3761</v>
      </c>
      <c r="Q872" s="26" t="s">
        <v>235</v>
      </c>
      <c r="R872" s="28">
        <v>44668</v>
      </c>
      <c r="S872" s="27">
        <v>1578</v>
      </c>
      <c r="T872" s="29">
        <v>226</v>
      </c>
    </row>
    <row r="873" spans="1:20" x14ac:dyDescent="0.35">
      <c r="A873" s="30">
        <v>872</v>
      </c>
      <c r="B873" s="31" t="s">
        <v>4356</v>
      </c>
      <c r="C873" s="31" t="s">
        <v>4357</v>
      </c>
      <c r="D873" s="31" t="s">
        <v>4358</v>
      </c>
      <c r="E873" s="31" t="s">
        <v>48</v>
      </c>
      <c r="F873" s="31" t="s">
        <v>49</v>
      </c>
      <c r="G873" s="41">
        <v>4643</v>
      </c>
      <c r="H873" s="40">
        <f t="shared" si="65"/>
        <v>30</v>
      </c>
      <c r="I873" s="33">
        <v>44841</v>
      </c>
      <c r="J873" s="38">
        <f t="shared" ca="1" si="66"/>
        <v>5</v>
      </c>
      <c r="K873" s="38">
        <f t="shared" ca="1" si="67"/>
        <v>10</v>
      </c>
      <c r="L873" s="41">
        <v>27</v>
      </c>
      <c r="M873" s="40">
        <f t="shared" si="68"/>
        <v>13.5</v>
      </c>
      <c r="N873" s="40">
        <f t="shared" ca="1" si="69"/>
        <v>53.5</v>
      </c>
      <c r="O873" s="31" t="s">
        <v>56</v>
      </c>
      <c r="P873" s="31" t="s">
        <v>156</v>
      </c>
      <c r="Q873" s="31" t="s">
        <v>157</v>
      </c>
      <c r="R873" s="33">
        <v>43452</v>
      </c>
      <c r="S873" s="32">
        <v>1368</v>
      </c>
      <c r="T873" s="34">
        <v>26</v>
      </c>
    </row>
    <row r="874" spans="1:20" x14ac:dyDescent="0.35">
      <c r="A874" s="25">
        <v>873</v>
      </c>
      <c r="B874" s="26" t="s">
        <v>4359</v>
      </c>
      <c r="C874" s="26" t="s">
        <v>4360</v>
      </c>
      <c r="D874" s="26" t="s">
        <v>4361</v>
      </c>
      <c r="E874" s="26" t="s">
        <v>62</v>
      </c>
      <c r="F874" s="26" t="s">
        <v>49</v>
      </c>
      <c r="G874" s="40">
        <v>4633</v>
      </c>
      <c r="H874" s="40">
        <f t="shared" si="65"/>
        <v>30</v>
      </c>
      <c r="I874" s="28">
        <v>43623</v>
      </c>
      <c r="J874" s="38">
        <f t="shared" ca="1" si="66"/>
        <v>45</v>
      </c>
      <c r="K874" s="38">
        <f t="shared" ca="1" si="67"/>
        <v>0</v>
      </c>
      <c r="L874" s="40">
        <v>2</v>
      </c>
      <c r="M874" s="40">
        <f t="shared" si="68"/>
        <v>1</v>
      </c>
      <c r="N874" s="40">
        <f t="shared" ca="1" si="69"/>
        <v>31</v>
      </c>
      <c r="O874" s="26" t="s">
        <v>634</v>
      </c>
      <c r="P874" s="26" t="s">
        <v>4362</v>
      </c>
      <c r="Q874" s="26" t="s">
        <v>4363</v>
      </c>
      <c r="R874" s="28">
        <v>43833</v>
      </c>
      <c r="S874" s="27">
        <v>1181</v>
      </c>
      <c r="T874" s="29">
        <v>113</v>
      </c>
    </row>
    <row r="875" spans="1:20" x14ac:dyDescent="0.35">
      <c r="A875" s="30">
        <v>874</v>
      </c>
      <c r="B875" s="31" t="s">
        <v>4364</v>
      </c>
      <c r="C875" s="31" t="s">
        <v>4365</v>
      </c>
      <c r="D875" s="31" t="s">
        <v>4366</v>
      </c>
      <c r="E875" s="31" t="s">
        <v>48</v>
      </c>
      <c r="F875" s="31" t="s">
        <v>49</v>
      </c>
      <c r="G875" s="41">
        <v>1408</v>
      </c>
      <c r="H875" s="40">
        <f t="shared" si="65"/>
        <v>20</v>
      </c>
      <c r="I875" s="33">
        <v>43715</v>
      </c>
      <c r="J875" s="38">
        <f t="shared" ca="1" si="66"/>
        <v>42</v>
      </c>
      <c r="K875" s="38">
        <f t="shared" ca="1" si="67"/>
        <v>0</v>
      </c>
      <c r="L875" s="41">
        <v>24</v>
      </c>
      <c r="M875" s="40">
        <f t="shared" si="68"/>
        <v>12</v>
      </c>
      <c r="N875" s="40">
        <f t="shared" ca="1" si="69"/>
        <v>32</v>
      </c>
      <c r="O875" s="31" t="s">
        <v>4367</v>
      </c>
      <c r="P875" s="31" t="s">
        <v>2613</v>
      </c>
      <c r="Q875" s="31" t="s">
        <v>2614</v>
      </c>
      <c r="R875" s="33">
        <v>43248</v>
      </c>
      <c r="S875" s="32">
        <v>4782</v>
      </c>
      <c r="T875" s="34">
        <v>174</v>
      </c>
    </row>
    <row r="876" spans="1:20" x14ac:dyDescent="0.35">
      <c r="A876" s="25">
        <v>875</v>
      </c>
      <c r="B876" s="26" t="s">
        <v>4368</v>
      </c>
      <c r="C876" s="26" t="s">
        <v>4369</v>
      </c>
      <c r="D876" s="26" t="s">
        <v>4370</v>
      </c>
      <c r="E876" s="26" t="s">
        <v>62</v>
      </c>
      <c r="F876" s="26" t="s">
        <v>49</v>
      </c>
      <c r="G876" s="40">
        <v>706</v>
      </c>
      <c r="H876" s="40">
        <f t="shared" si="65"/>
        <v>10</v>
      </c>
      <c r="I876" s="28">
        <v>43462</v>
      </c>
      <c r="J876" s="38">
        <f t="shared" ca="1" si="66"/>
        <v>51</v>
      </c>
      <c r="K876" s="38">
        <f t="shared" ca="1" si="67"/>
        <v>0</v>
      </c>
      <c r="L876" s="40">
        <v>16</v>
      </c>
      <c r="M876" s="40">
        <f t="shared" si="68"/>
        <v>8</v>
      </c>
      <c r="N876" s="40">
        <f t="shared" ca="1" si="69"/>
        <v>18</v>
      </c>
      <c r="O876" s="26" t="s">
        <v>4371</v>
      </c>
      <c r="P876" s="26" t="s">
        <v>4372</v>
      </c>
      <c r="Q876" s="26" t="s">
        <v>4373</v>
      </c>
      <c r="R876" s="28">
        <v>43306</v>
      </c>
      <c r="S876" s="27">
        <v>396</v>
      </c>
      <c r="T876" s="29">
        <v>83</v>
      </c>
    </row>
    <row r="877" spans="1:20" x14ac:dyDescent="0.35">
      <c r="A877" s="30">
        <v>876</v>
      </c>
      <c r="B877" s="31" t="s">
        <v>891</v>
      </c>
      <c r="C877" s="31" t="s">
        <v>4374</v>
      </c>
      <c r="D877" s="31" t="s">
        <v>4375</v>
      </c>
      <c r="E877" s="31" t="s">
        <v>48</v>
      </c>
      <c r="F877" s="31" t="s">
        <v>49</v>
      </c>
      <c r="G877" s="41">
        <v>1228</v>
      </c>
      <c r="H877" s="40">
        <f t="shared" si="65"/>
        <v>20</v>
      </c>
      <c r="I877" s="33">
        <v>44777</v>
      </c>
      <c r="J877" s="38">
        <f t="shared" ca="1" si="66"/>
        <v>8</v>
      </c>
      <c r="K877" s="38">
        <f t="shared" ca="1" si="67"/>
        <v>5</v>
      </c>
      <c r="L877" s="41">
        <v>23</v>
      </c>
      <c r="M877" s="40">
        <f t="shared" si="68"/>
        <v>11.5</v>
      </c>
      <c r="N877" s="40">
        <f t="shared" ca="1" si="69"/>
        <v>36.5</v>
      </c>
      <c r="O877" s="31" t="s">
        <v>4376</v>
      </c>
      <c r="P877" s="31" t="s">
        <v>192</v>
      </c>
      <c r="Q877" s="31" t="s">
        <v>193</v>
      </c>
      <c r="R877" s="33">
        <v>43955</v>
      </c>
      <c r="S877" s="32">
        <v>687</v>
      </c>
      <c r="T877" s="34">
        <v>209</v>
      </c>
    </row>
    <row r="878" spans="1:20" x14ac:dyDescent="0.35">
      <c r="A878" s="25">
        <v>877</v>
      </c>
      <c r="B878" s="26" t="s">
        <v>4377</v>
      </c>
      <c r="C878" s="26" t="s">
        <v>4378</v>
      </c>
      <c r="D878" s="26" t="s">
        <v>4379</v>
      </c>
      <c r="E878" s="26" t="s">
        <v>62</v>
      </c>
      <c r="F878" s="26" t="s">
        <v>49</v>
      </c>
      <c r="G878" s="40">
        <v>2605</v>
      </c>
      <c r="H878" s="40">
        <f t="shared" si="65"/>
        <v>20</v>
      </c>
      <c r="I878" s="28">
        <v>44097</v>
      </c>
      <c r="J878" s="38">
        <f t="shared" ca="1" si="66"/>
        <v>30</v>
      </c>
      <c r="K878" s="38">
        <f t="shared" ca="1" si="67"/>
        <v>0</v>
      </c>
      <c r="L878" s="40">
        <v>10</v>
      </c>
      <c r="M878" s="40">
        <f t="shared" si="68"/>
        <v>5</v>
      </c>
      <c r="N878" s="40">
        <f t="shared" ca="1" si="69"/>
        <v>25</v>
      </c>
      <c r="O878" s="26" t="s">
        <v>911</v>
      </c>
      <c r="P878" s="26" t="s">
        <v>2039</v>
      </c>
      <c r="Q878" s="26" t="s">
        <v>2040</v>
      </c>
      <c r="R878" s="28">
        <v>43258</v>
      </c>
      <c r="S878" s="27">
        <v>2851</v>
      </c>
      <c r="T878" s="29">
        <v>128</v>
      </c>
    </row>
    <row r="879" spans="1:20" x14ac:dyDescent="0.35">
      <c r="A879" s="30">
        <v>878</v>
      </c>
      <c r="B879" s="31" t="s">
        <v>4380</v>
      </c>
      <c r="C879" s="31" t="s">
        <v>4381</v>
      </c>
      <c r="D879" s="31" t="s">
        <v>4382</v>
      </c>
      <c r="E879" s="31" t="s">
        <v>62</v>
      </c>
      <c r="F879" s="31" t="s">
        <v>49</v>
      </c>
      <c r="G879" s="41">
        <v>3481</v>
      </c>
      <c r="H879" s="40">
        <f t="shared" si="65"/>
        <v>30</v>
      </c>
      <c r="I879" s="33">
        <v>43959</v>
      </c>
      <c r="J879" s="38">
        <f t="shared" ca="1" si="66"/>
        <v>34</v>
      </c>
      <c r="K879" s="38">
        <f t="shared" ca="1" si="67"/>
        <v>0</v>
      </c>
      <c r="L879" s="41">
        <v>21</v>
      </c>
      <c r="M879" s="40">
        <f t="shared" si="68"/>
        <v>10.5</v>
      </c>
      <c r="N879" s="40">
        <f t="shared" ca="1" si="69"/>
        <v>40.5</v>
      </c>
      <c r="O879" s="31" t="s">
        <v>132</v>
      </c>
      <c r="P879" s="31" t="s">
        <v>2720</v>
      </c>
      <c r="Q879" s="31" t="s">
        <v>851</v>
      </c>
      <c r="R879" s="33">
        <v>43283</v>
      </c>
      <c r="S879" s="32">
        <v>4378</v>
      </c>
      <c r="T879" s="34">
        <v>45</v>
      </c>
    </row>
    <row r="880" spans="1:20" x14ac:dyDescent="0.35">
      <c r="A880" s="25">
        <v>879</v>
      </c>
      <c r="B880" s="26" t="s">
        <v>4383</v>
      </c>
      <c r="C880" s="26" t="s">
        <v>4384</v>
      </c>
      <c r="D880" s="26" t="s">
        <v>4385</v>
      </c>
      <c r="E880" s="26" t="s">
        <v>48</v>
      </c>
      <c r="F880" s="26" t="s">
        <v>49</v>
      </c>
      <c r="G880" s="40">
        <v>600</v>
      </c>
      <c r="H880" s="40">
        <f t="shared" si="65"/>
        <v>10</v>
      </c>
      <c r="I880" s="28">
        <v>44785</v>
      </c>
      <c r="J880" s="38">
        <f t="shared" ca="1" si="66"/>
        <v>7</v>
      </c>
      <c r="K880" s="38">
        <f t="shared" ca="1" si="67"/>
        <v>5</v>
      </c>
      <c r="L880" s="40">
        <v>19</v>
      </c>
      <c r="M880" s="40">
        <f t="shared" si="68"/>
        <v>9.5</v>
      </c>
      <c r="N880" s="40">
        <f t="shared" ca="1" si="69"/>
        <v>24.5</v>
      </c>
      <c r="O880" s="26" t="s">
        <v>4386</v>
      </c>
      <c r="P880" s="26" t="s">
        <v>1216</v>
      </c>
      <c r="Q880" s="26" t="s">
        <v>1217</v>
      </c>
      <c r="R880" s="28">
        <v>43655</v>
      </c>
      <c r="S880" s="27">
        <v>2043</v>
      </c>
      <c r="T880" s="29">
        <v>36</v>
      </c>
    </row>
    <row r="881" spans="1:20" x14ac:dyDescent="0.35">
      <c r="A881" s="30">
        <v>880</v>
      </c>
      <c r="B881" s="31" t="s">
        <v>4387</v>
      </c>
      <c r="C881" s="31" t="s">
        <v>4388</v>
      </c>
      <c r="D881" s="31" t="s">
        <v>4389</v>
      </c>
      <c r="E881" s="31" t="s">
        <v>62</v>
      </c>
      <c r="F881" s="31" t="s">
        <v>49</v>
      </c>
      <c r="G881" s="41">
        <v>138</v>
      </c>
      <c r="H881" s="40">
        <f t="shared" si="65"/>
        <v>5</v>
      </c>
      <c r="I881" s="33">
        <v>44239</v>
      </c>
      <c r="J881" s="38">
        <f t="shared" ca="1" si="66"/>
        <v>25</v>
      </c>
      <c r="K881" s="38">
        <f t="shared" ca="1" si="67"/>
        <v>0</v>
      </c>
      <c r="L881" s="41">
        <v>0</v>
      </c>
      <c r="M881" s="40">
        <f t="shared" si="68"/>
        <v>0</v>
      </c>
      <c r="N881" s="40">
        <f t="shared" ca="1" si="69"/>
        <v>5</v>
      </c>
      <c r="O881" s="31" t="s">
        <v>4390</v>
      </c>
      <c r="P881" s="31" t="s">
        <v>928</v>
      </c>
      <c r="Q881" s="31" t="s">
        <v>929</v>
      </c>
      <c r="R881" s="33">
        <v>43681</v>
      </c>
      <c r="S881" s="32">
        <v>2614</v>
      </c>
      <c r="T881" s="34">
        <v>247</v>
      </c>
    </row>
    <row r="882" spans="1:20" x14ac:dyDescent="0.35">
      <c r="A882" s="25">
        <v>881</v>
      </c>
      <c r="B882" s="26" t="s">
        <v>4391</v>
      </c>
      <c r="C882" s="26" t="s">
        <v>4392</v>
      </c>
      <c r="D882" s="26" t="s">
        <v>4393</v>
      </c>
      <c r="E882" s="26" t="s">
        <v>48</v>
      </c>
      <c r="F882" s="26" t="s">
        <v>49</v>
      </c>
      <c r="G882" s="40">
        <v>1159</v>
      </c>
      <c r="H882" s="40">
        <f t="shared" si="65"/>
        <v>20</v>
      </c>
      <c r="I882" s="28">
        <v>44610</v>
      </c>
      <c r="J882" s="38">
        <f t="shared" ca="1" si="66"/>
        <v>13</v>
      </c>
      <c r="K882" s="38">
        <f t="shared" ca="1" si="67"/>
        <v>1</v>
      </c>
      <c r="L882" s="40">
        <v>24</v>
      </c>
      <c r="M882" s="40">
        <f t="shared" si="68"/>
        <v>12</v>
      </c>
      <c r="N882" s="40">
        <f t="shared" ca="1" si="69"/>
        <v>33</v>
      </c>
      <c r="O882" s="26" t="s">
        <v>4394</v>
      </c>
      <c r="P882" s="26" t="s">
        <v>4395</v>
      </c>
      <c r="Q882" s="26" t="s">
        <v>1348</v>
      </c>
      <c r="R882" s="28">
        <v>43783</v>
      </c>
      <c r="S882" s="27">
        <v>4990</v>
      </c>
      <c r="T882" s="29">
        <v>140</v>
      </c>
    </row>
    <row r="883" spans="1:20" x14ac:dyDescent="0.35">
      <c r="A883" s="30">
        <v>882</v>
      </c>
      <c r="B883" s="31" t="s">
        <v>4396</v>
      </c>
      <c r="C883" s="31" t="s">
        <v>4397</v>
      </c>
      <c r="D883" s="31" t="s">
        <v>4398</v>
      </c>
      <c r="E883" s="31" t="s">
        <v>62</v>
      </c>
      <c r="F883" s="31" t="s">
        <v>49</v>
      </c>
      <c r="G883" s="41">
        <v>2909</v>
      </c>
      <c r="H883" s="40">
        <f t="shared" si="65"/>
        <v>20</v>
      </c>
      <c r="I883" s="33">
        <v>44143</v>
      </c>
      <c r="J883" s="38">
        <f t="shared" ca="1" si="66"/>
        <v>28</v>
      </c>
      <c r="K883" s="38">
        <f t="shared" ca="1" si="67"/>
        <v>0</v>
      </c>
      <c r="L883" s="41">
        <v>27</v>
      </c>
      <c r="M883" s="40">
        <f t="shared" si="68"/>
        <v>13.5</v>
      </c>
      <c r="N883" s="40">
        <f t="shared" ca="1" si="69"/>
        <v>33.5</v>
      </c>
      <c r="O883" s="31" t="s">
        <v>280</v>
      </c>
      <c r="P883" s="31" t="s">
        <v>222</v>
      </c>
      <c r="Q883" s="31" t="s">
        <v>223</v>
      </c>
      <c r="R883" s="33">
        <v>43630</v>
      </c>
      <c r="S883" s="32">
        <v>2339</v>
      </c>
      <c r="T883" s="34">
        <v>141</v>
      </c>
    </row>
    <row r="884" spans="1:20" x14ac:dyDescent="0.35">
      <c r="A884" s="25">
        <v>883</v>
      </c>
      <c r="B884" s="26" t="s">
        <v>4399</v>
      </c>
      <c r="C884" s="26" t="s">
        <v>4400</v>
      </c>
      <c r="D884" s="26" t="s">
        <v>4401</v>
      </c>
      <c r="E884" s="26" t="s">
        <v>62</v>
      </c>
      <c r="F884" s="26" t="s">
        <v>49</v>
      </c>
      <c r="G884" s="40">
        <v>1819</v>
      </c>
      <c r="H884" s="40">
        <f t="shared" si="65"/>
        <v>20</v>
      </c>
      <c r="I884" s="28">
        <v>44099</v>
      </c>
      <c r="J884" s="38">
        <f t="shared" ca="1" si="66"/>
        <v>30</v>
      </c>
      <c r="K884" s="38">
        <f t="shared" ca="1" si="67"/>
        <v>0</v>
      </c>
      <c r="L884" s="40">
        <v>15</v>
      </c>
      <c r="M884" s="40">
        <f t="shared" si="68"/>
        <v>7.5</v>
      </c>
      <c r="N884" s="40">
        <f t="shared" ca="1" si="69"/>
        <v>27.5</v>
      </c>
      <c r="O884" s="26" t="s">
        <v>4402</v>
      </c>
      <c r="P884" s="26" t="s">
        <v>772</v>
      </c>
      <c r="Q884" s="26" t="s">
        <v>773</v>
      </c>
      <c r="R884" s="28">
        <v>43387</v>
      </c>
      <c r="S884" s="27">
        <v>4099</v>
      </c>
      <c r="T884" s="29">
        <v>174</v>
      </c>
    </row>
    <row r="885" spans="1:20" x14ac:dyDescent="0.35">
      <c r="A885" s="30">
        <v>884</v>
      </c>
      <c r="B885" s="31" t="s">
        <v>4403</v>
      </c>
      <c r="C885" s="31" t="s">
        <v>4404</v>
      </c>
      <c r="D885" s="31" t="s">
        <v>4405</v>
      </c>
      <c r="E885" s="31" t="s">
        <v>48</v>
      </c>
      <c r="F885" s="31" t="s">
        <v>49</v>
      </c>
      <c r="G885" s="41">
        <v>3142</v>
      </c>
      <c r="H885" s="40">
        <f t="shared" si="65"/>
        <v>30</v>
      </c>
      <c r="I885" s="33">
        <v>43933</v>
      </c>
      <c r="J885" s="38">
        <f t="shared" ca="1" si="66"/>
        <v>35</v>
      </c>
      <c r="K885" s="38">
        <f t="shared" ca="1" si="67"/>
        <v>0</v>
      </c>
      <c r="L885" s="41">
        <v>21</v>
      </c>
      <c r="M885" s="40">
        <f t="shared" si="68"/>
        <v>10.5</v>
      </c>
      <c r="N885" s="40">
        <f t="shared" ca="1" si="69"/>
        <v>40.5</v>
      </c>
      <c r="O885" s="31" t="s">
        <v>849</v>
      </c>
      <c r="P885" s="31" t="s">
        <v>4406</v>
      </c>
      <c r="Q885" s="31" t="s">
        <v>1242</v>
      </c>
      <c r="R885" s="33">
        <v>44285</v>
      </c>
      <c r="S885" s="32">
        <v>1618</v>
      </c>
      <c r="T885" s="34">
        <v>104</v>
      </c>
    </row>
    <row r="886" spans="1:20" x14ac:dyDescent="0.35">
      <c r="A886" s="25">
        <v>885</v>
      </c>
      <c r="B886" s="26" t="s">
        <v>4407</v>
      </c>
      <c r="C886" s="26" t="s">
        <v>4408</v>
      </c>
      <c r="D886" s="26" t="s">
        <v>4409</v>
      </c>
      <c r="E886" s="26" t="s">
        <v>48</v>
      </c>
      <c r="F886" s="26" t="s">
        <v>49</v>
      </c>
      <c r="G886" s="40">
        <v>362</v>
      </c>
      <c r="H886" s="40">
        <f t="shared" si="65"/>
        <v>5</v>
      </c>
      <c r="I886" s="28">
        <v>43334</v>
      </c>
      <c r="J886" s="38">
        <f t="shared" ca="1" si="66"/>
        <v>55</v>
      </c>
      <c r="K886" s="38">
        <f t="shared" ca="1" si="67"/>
        <v>0</v>
      </c>
      <c r="L886" s="40">
        <v>4</v>
      </c>
      <c r="M886" s="40">
        <f t="shared" si="68"/>
        <v>2</v>
      </c>
      <c r="N886" s="40">
        <f t="shared" ca="1" si="69"/>
        <v>7</v>
      </c>
      <c r="O886" s="26" t="s">
        <v>577</v>
      </c>
      <c r="P886" s="26" t="s">
        <v>4410</v>
      </c>
      <c r="Q886" s="26" t="s">
        <v>4411</v>
      </c>
      <c r="R886" s="28">
        <v>43852</v>
      </c>
      <c r="S886" s="27">
        <v>4013</v>
      </c>
      <c r="T886" s="29">
        <v>116</v>
      </c>
    </row>
    <row r="887" spans="1:20" x14ac:dyDescent="0.35">
      <c r="A887" s="30">
        <v>886</v>
      </c>
      <c r="B887" s="31" t="s">
        <v>4412</v>
      </c>
      <c r="C887" s="31" t="s">
        <v>4413</v>
      </c>
      <c r="D887" s="31" t="s">
        <v>4414</v>
      </c>
      <c r="E887" s="31" t="s">
        <v>62</v>
      </c>
      <c r="F887" s="31" t="s">
        <v>49</v>
      </c>
      <c r="G887" s="41">
        <v>2152</v>
      </c>
      <c r="H887" s="40">
        <f t="shared" si="65"/>
        <v>20</v>
      </c>
      <c r="I887" s="33">
        <v>43448</v>
      </c>
      <c r="J887" s="38">
        <f t="shared" ca="1" si="66"/>
        <v>51</v>
      </c>
      <c r="K887" s="38">
        <f t="shared" ca="1" si="67"/>
        <v>0</v>
      </c>
      <c r="L887" s="41">
        <v>30</v>
      </c>
      <c r="M887" s="40">
        <f t="shared" si="68"/>
        <v>15</v>
      </c>
      <c r="N887" s="40">
        <f t="shared" ca="1" si="69"/>
        <v>35</v>
      </c>
      <c r="O887" s="31" t="s">
        <v>143</v>
      </c>
      <c r="P887" s="31" t="s">
        <v>733</v>
      </c>
      <c r="Q887" s="31" t="s">
        <v>734</v>
      </c>
      <c r="R887" s="33">
        <v>43815</v>
      </c>
      <c r="S887" s="32">
        <v>4154</v>
      </c>
      <c r="T887" s="34">
        <v>91</v>
      </c>
    </row>
    <row r="888" spans="1:20" x14ac:dyDescent="0.35">
      <c r="A888" s="25">
        <v>887</v>
      </c>
      <c r="B888" s="26" t="s">
        <v>4415</v>
      </c>
      <c r="C888" s="26" t="s">
        <v>4416</v>
      </c>
      <c r="D888" s="26" t="s">
        <v>4417</v>
      </c>
      <c r="E888" s="26" t="s">
        <v>62</v>
      </c>
      <c r="F888" s="26" t="s">
        <v>49</v>
      </c>
      <c r="G888" s="40">
        <v>627</v>
      </c>
      <c r="H888" s="40">
        <f t="shared" si="65"/>
        <v>10</v>
      </c>
      <c r="I888" s="28">
        <v>44118</v>
      </c>
      <c r="J888" s="38">
        <f t="shared" ca="1" si="66"/>
        <v>29</v>
      </c>
      <c r="K888" s="38">
        <f t="shared" ca="1" si="67"/>
        <v>0</v>
      </c>
      <c r="L888" s="40">
        <v>12</v>
      </c>
      <c r="M888" s="40">
        <f t="shared" si="68"/>
        <v>6</v>
      </c>
      <c r="N888" s="40">
        <f t="shared" ca="1" si="69"/>
        <v>16</v>
      </c>
      <c r="O888" s="26" t="s">
        <v>4418</v>
      </c>
      <c r="P888" s="26" t="s">
        <v>4419</v>
      </c>
      <c r="Q888" s="26" t="s">
        <v>4420</v>
      </c>
      <c r="R888" s="28">
        <v>44163</v>
      </c>
      <c r="S888" s="27">
        <v>2137</v>
      </c>
      <c r="T888" s="29">
        <v>157</v>
      </c>
    </row>
    <row r="889" spans="1:20" x14ac:dyDescent="0.35">
      <c r="A889" s="30">
        <v>888</v>
      </c>
      <c r="B889" s="31" t="s">
        <v>682</v>
      </c>
      <c r="C889" s="31" t="s">
        <v>4421</v>
      </c>
      <c r="D889" s="31" t="s">
        <v>4422</v>
      </c>
      <c r="E889" s="31" t="s">
        <v>48</v>
      </c>
      <c r="F889" s="31" t="s">
        <v>63</v>
      </c>
      <c r="G889" s="41">
        <v>250</v>
      </c>
      <c r="H889" s="40">
        <f t="shared" si="65"/>
        <v>5</v>
      </c>
      <c r="I889" s="33">
        <v>43925</v>
      </c>
      <c r="J889" s="38">
        <f t="shared" ca="1" si="66"/>
        <v>36</v>
      </c>
      <c r="K889" s="38">
        <f t="shared" ca="1" si="67"/>
        <v>0</v>
      </c>
      <c r="L889" s="41">
        <v>22</v>
      </c>
      <c r="M889" s="40">
        <f t="shared" si="68"/>
        <v>11</v>
      </c>
      <c r="N889" s="40">
        <f t="shared" ca="1" si="69"/>
        <v>16</v>
      </c>
      <c r="O889" s="31" t="s">
        <v>571</v>
      </c>
      <c r="P889" s="31" t="s">
        <v>4423</v>
      </c>
      <c r="Q889" s="31" t="s">
        <v>4424</v>
      </c>
      <c r="R889" s="33">
        <v>44419</v>
      </c>
      <c r="S889" s="32">
        <v>2749</v>
      </c>
      <c r="T889" s="34">
        <v>131</v>
      </c>
    </row>
    <row r="890" spans="1:20" x14ac:dyDescent="0.35">
      <c r="A890" s="25">
        <v>889</v>
      </c>
      <c r="B890" s="26" t="s">
        <v>4425</v>
      </c>
      <c r="C890" s="26" t="s">
        <v>4426</v>
      </c>
      <c r="D890" s="26" t="s">
        <v>4427</v>
      </c>
      <c r="E890" s="26" t="s">
        <v>62</v>
      </c>
      <c r="F890" s="26" t="s">
        <v>63</v>
      </c>
      <c r="G890" s="40">
        <v>946</v>
      </c>
      <c r="H890" s="40">
        <f t="shared" si="65"/>
        <v>10</v>
      </c>
      <c r="I890" s="28">
        <v>43671</v>
      </c>
      <c r="J890" s="38">
        <f t="shared" ca="1" si="66"/>
        <v>44</v>
      </c>
      <c r="K890" s="38">
        <f t="shared" ca="1" si="67"/>
        <v>0</v>
      </c>
      <c r="L890" s="40">
        <v>5</v>
      </c>
      <c r="M890" s="40">
        <f t="shared" si="68"/>
        <v>2.5</v>
      </c>
      <c r="N890" s="40">
        <f t="shared" ca="1" si="69"/>
        <v>12.5</v>
      </c>
      <c r="O890" s="26" t="s">
        <v>70</v>
      </c>
      <c r="P890" s="26" t="s">
        <v>1235</v>
      </c>
      <c r="Q890" s="26" t="s">
        <v>1236</v>
      </c>
      <c r="R890" s="28">
        <v>43256</v>
      </c>
      <c r="S890" s="27">
        <v>2271</v>
      </c>
      <c r="T890" s="29">
        <v>4</v>
      </c>
    </row>
    <row r="891" spans="1:20" x14ac:dyDescent="0.35">
      <c r="A891" s="30">
        <v>890</v>
      </c>
      <c r="B891" s="31" t="s">
        <v>4428</v>
      </c>
      <c r="C891" s="31" t="s">
        <v>4429</v>
      </c>
      <c r="D891" s="31" t="s">
        <v>4430</v>
      </c>
      <c r="E891" s="31" t="s">
        <v>48</v>
      </c>
      <c r="F891" s="31" t="s">
        <v>178</v>
      </c>
      <c r="G891" s="41">
        <v>4139</v>
      </c>
      <c r="H891" s="40">
        <f t="shared" si="65"/>
        <v>30</v>
      </c>
      <c r="I891" s="33">
        <v>43939</v>
      </c>
      <c r="J891" s="38">
        <f t="shared" ca="1" si="66"/>
        <v>35</v>
      </c>
      <c r="K891" s="38">
        <f t="shared" ca="1" si="67"/>
        <v>0</v>
      </c>
      <c r="L891" s="41">
        <v>4</v>
      </c>
      <c r="M891" s="40">
        <f t="shared" si="68"/>
        <v>2</v>
      </c>
      <c r="N891" s="40">
        <f t="shared" ca="1" si="69"/>
        <v>32</v>
      </c>
      <c r="O891" s="31" t="s">
        <v>634</v>
      </c>
      <c r="P891" s="31" t="s">
        <v>4431</v>
      </c>
      <c r="Q891" s="31" t="s">
        <v>229</v>
      </c>
      <c r="R891" s="33">
        <v>44145</v>
      </c>
      <c r="S891" s="32">
        <v>1584</v>
      </c>
      <c r="T891" s="34">
        <v>225</v>
      </c>
    </row>
    <row r="892" spans="1:20" x14ac:dyDescent="0.35">
      <c r="A892" s="25">
        <v>891</v>
      </c>
      <c r="B892" s="26" t="s">
        <v>3248</v>
      </c>
      <c r="C892" s="26" t="s">
        <v>4432</v>
      </c>
      <c r="D892" s="26" t="s">
        <v>4433</v>
      </c>
      <c r="E892" s="26" t="s">
        <v>62</v>
      </c>
      <c r="F892" s="26" t="s">
        <v>63</v>
      </c>
      <c r="G892" s="40">
        <v>2841</v>
      </c>
      <c r="H892" s="40">
        <f t="shared" si="65"/>
        <v>20</v>
      </c>
      <c r="I892" s="28">
        <v>43106</v>
      </c>
      <c r="J892" s="38">
        <f t="shared" ca="1" si="66"/>
        <v>62</v>
      </c>
      <c r="K892" s="38">
        <f t="shared" ca="1" si="67"/>
        <v>0</v>
      </c>
      <c r="L892" s="40">
        <v>14</v>
      </c>
      <c r="M892" s="40">
        <f t="shared" si="68"/>
        <v>7</v>
      </c>
      <c r="N892" s="40">
        <f t="shared" ca="1" si="69"/>
        <v>27</v>
      </c>
      <c r="O892" s="26" t="s">
        <v>4434</v>
      </c>
      <c r="P892" s="26" t="s">
        <v>2433</v>
      </c>
      <c r="Q892" s="26" t="s">
        <v>2434</v>
      </c>
      <c r="R892" s="28">
        <v>44587</v>
      </c>
      <c r="S892" s="27">
        <v>4653</v>
      </c>
      <c r="T892" s="29">
        <v>93</v>
      </c>
    </row>
    <row r="893" spans="1:20" x14ac:dyDescent="0.35">
      <c r="A893" s="30">
        <v>892</v>
      </c>
      <c r="B893" s="31" t="s">
        <v>4435</v>
      </c>
      <c r="C893" s="31" t="s">
        <v>4436</v>
      </c>
      <c r="D893" s="31" t="s">
        <v>4437</v>
      </c>
      <c r="E893" s="31" t="s">
        <v>62</v>
      </c>
      <c r="F893" s="31" t="s">
        <v>49</v>
      </c>
      <c r="G893" s="41">
        <v>4945</v>
      </c>
      <c r="H893" s="40">
        <f t="shared" si="65"/>
        <v>30</v>
      </c>
      <c r="I893" s="33">
        <v>43273</v>
      </c>
      <c r="J893" s="38">
        <f t="shared" ca="1" si="66"/>
        <v>57</v>
      </c>
      <c r="K893" s="38">
        <f t="shared" ca="1" si="67"/>
        <v>0</v>
      </c>
      <c r="L893" s="41">
        <v>7</v>
      </c>
      <c r="M893" s="40">
        <f t="shared" si="68"/>
        <v>3.5</v>
      </c>
      <c r="N893" s="40">
        <f t="shared" ca="1" si="69"/>
        <v>33.5</v>
      </c>
      <c r="O893" s="31" t="s">
        <v>132</v>
      </c>
      <c r="P893" s="31" t="s">
        <v>4438</v>
      </c>
      <c r="Q893" s="31" t="s">
        <v>4439</v>
      </c>
      <c r="R893" s="33">
        <v>44554</v>
      </c>
      <c r="S893" s="32">
        <v>3737</v>
      </c>
      <c r="T893" s="34">
        <v>13</v>
      </c>
    </row>
    <row r="894" spans="1:20" x14ac:dyDescent="0.35">
      <c r="A894" s="25">
        <v>893</v>
      </c>
      <c r="B894" s="26" t="s">
        <v>4440</v>
      </c>
      <c r="C894" s="26" t="s">
        <v>4441</v>
      </c>
      <c r="D894" s="26" t="s">
        <v>4442</v>
      </c>
      <c r="E894" s="26" t="s">
        <v>48</v>
      </c>
      <c r="F894" s="26" t="s">
        <v>49</v>
      </c>
      <c r="G894" s="40">
        <v>3919</v>
      </c>
      <c r="H894" s="40">
        <f t="shared" si="65"/>
        <v>30</v>
      </c>
      <c r="I894" s="28">
        <v>44731</v>
      </c>
      <c r="J894" s="38">
        <f t="shared" ca="1" si="66"/>
        <v>9</v>
      </c>
      <c r="K894" s="38">
        <f t="shared" ca="1" si="67"/>
        <v>5</v>
      </c>
      <c r="L894" s="40">
        <v>22</v>
      </c>
      <c r="M894" s="40">
        <f t="shared" si="68"/>
        <v>11</v>
      </c>
      <c r="N894" s="40">
        <f t="shared" ca="1" si="69"/>
        <v>46</v>
      </c>
      <c r="O894" s="26" t="s">
        <v>4443</v>
      </c>
      <c r="P894" s="26" t="s">
        <v>1103</v>
      </c>
      <c r="Q894" s="26" t="s">
        <v>1104</v>
      </c>
      <c r="R894" s="28">
        <v>44666</v>
      </c>
      <c r="S894" s="27">
        <v>3621</v>
      </c>
      <c r="T894" s="29">
        <v>31</v>
      </c>
    </row>
    <row r="895" spans="1:20" x14ac:dyDescent="0.35">
      <c r="A895" s="30">
        <v>894</v>
      </c>
      <c r="B895" s="31" t="s">
        <v>4444</v>
      </c>
      <c r="C895" s="31" t="s">
        <v>4445</v>
      </c>
      <c r="D895" s="31" t="s">
        <v>4446</v>
      </c>
      <c r="E895" s="31" t="s">
        <v>48</v>
      </c>
      <c r="F895" s="31" t="s">
        <v>49</v>
      </c>
      <c r="G895" s="41">
        <v>3739</v>
      </c>
      <c r="H895" s="40">
        <f t="shared" si="65"/>
        <v>30</v>
      </c>
      <c r="I895" s="33">
        <v>44751</v>
      </c>
      <c r="J895" s="38">
        <f t="shared" ca="1" si="66"/>
        <v>8</v>
      </c>
      <c r="K895" s="38">
        <f t="shared" ca="1" si="67"/>
        <v>5</v>
      </c>
      <c r="L895" s="41">
        <v>26</v>
      </c>
      <c r="M895" s="40">
        <f t="shared" si="68"/>
        <v>13</v>
      </c>
      <c r="N895" s="40">
        <f t="shared" ca="1" si="69"/>
        <v>48</v>
      </c>
      <c r="O895" s="31" t="s">
        <v>106</v>
      </c>
      <c r="P895" s="31" t="s">
        <v>487</v>
      </c>
      <c r="Q895" s="31" t="s">
        <v>488</v>
      </c>
      <c r="R895" s="33">
        <v>43180</v>
      </c>
      <c r="S895" s="32">
        <v>1757</v>
      </c>
      <c r="T895" s="34">
        <v>165</v>
      </c>
    </row>
    <row r="896" spans="1:20" x14ac:dyDescent="0.35">
      <c r="A896" s="25">
        <v>895</v>
      </c>
      <c r="B896" s="26" t="s">
        <v>4447</v>
      </c>
      <c r="C896" s="26" t="s">
        <v>4448</v>
      </c>
      <c r="D896" s="26" t="s">
        <v>4449</v>
      </c>
      <c r="E896" s="26" t="s">
        <v>62</v>
      </c>
      <c r="F896" s="26" t="s">
        <v>49</v>
      </c>
      <c r="G896" s="40">
        <v>1406</v>
      </c>
      <c r="H896" s="40">
        <f t="shared" si="65"/>
        <v>20</v>
      </c>
      <c r="I896" s="28">
        <v>44618</v>
      </c>
      <c r="J896" s="38">
        <f t="shared" ca="1" si="66"/>
        <v>13</v>
      </c>
      <c r="K896" s="38">
        <f t="shared" ca="1" si="67"/>
        <v>1</v>
      </c>
      <c r="L896" s="40">
        <v>28</v>
      </c>
      <c r="M896" s="40">
        <f t="shared" si="68"/>
        <v>14</v>
      </c>
      <c r="N896" s="40">
        <f t="shared" ca="1" si="69"/>
        <v>35</v>
      </c>
      <c r="O896" s="26" t="s">
        <v>4450</v>
      </c>
      <c r="P896" s="26" t="s">
        <v>2990</v>
      </c>
      <c r="Q896" s="26" t="s">
        <v>2991</v>
      </c>
      <c r="R896" s="28">
        <v>43888</v>
      </c>
      <c r="S896" s="27">
        <v>4550</v>
      </c>
      <c r="T896" s="29">
        <v>165</v>
      </c>
    </row>
    <row r="897" spans="1:20" x14ac:dyDescent="0.35">
      <c r="A897" s="30">
        <v>896</v>
      </c>
      <c r="B897" s="31" t="s">
        <v>4451</v>
      </c>
      <c r="C897" s="31" t="s">
        <v>4452</v>
      </c>
      <c r="D897" s="31" t="s">
        <v>4453</v>
      </c>
      <c r="E897" s="31" t="s">
        <v>62</v>
      </c>
      <c r="F897" s="31" t="s">
        <v>49</v>
      </c>
      <c r="G897" s="41">
        <v>4446</v>
      </c>
      <c r="H897" s="40">
        <f t="shared" si="65"/>
        <v>30</v>
      </c>
      <c r="I897" s="33">
        <v>44727</v>
      </c>
      <c r="J897" s="38">
        <f t="shared" ca="1" si="66"/>
        <v>9</v>
      </c>
      <c r="K897" s="38">
        <f t="shared" ca="1" si="67"/>
        <v>5</v>
      </c>
      <c r="L897" s="41">
        <v>6</v>
      </c>
      <c r="M897" s="40">
        <f t="shared" si="68"/>
        <v>3</v>
      </c>
      <c r="N897" s="40">
        <f t="shared" ca="1" si="69"/>
        <v>38</v>
      </c>
      <c r="O897" s="31" t="s">
        <v>4454</v>
      </c>
      <c r="P897" s="31" t="s">
        <v>4455</v>
      </c>
      <c r="Q897" s="31" t="s">
        <v>270</v>
      </c>
      <c r="R897" s="33">
        <v>43801</v>
      </c>
      <c r="S897" s="32">
        <v>3476</v>
      </c>
      <c r="T897" s="34">
        <v>32</v>
      </c>
    </row>
    <row r="898" spans="1:20" x14ac:dyDescent="0.35">
      <c r="A898" s="25">
        <v>897</v>
      </c>
      <c r="B898" s="26" t="s">
        <v>4456</v>
      </c>
      <c r="C898" s="26" t="s">
        <v>4457</v>
      </c>
      <c r="D898" s="26" t="s">
        <v>4458</v>
      </c>
      <c r="E898" s="26" t="s">
        <v>62</v>
      </c>
      <c r="F898" s="26" t="s">
        <v>49</v>
      </c>
      <c r="G898" s="40">
        <v>1463</v>
      </c>
      <c r="H898" s="40">
        <f t="shared" si="65"/>
        <v>20</v>
      </c>
      <c r="I898" s="28">
        <v>43885</v>
      </c>
      <c r="J898" s="38">
        <f t="shared" ca="1" si="66"/>
        <v>37</v>
      </c>
      <c r="K898" s="38">
        <f t="shared" ca="1" si="67"/>
        <v>0</v>
      </c>
      <c r="L898" s="40">
        <v>0</v>
      </c>
      <c r="M898" s="40">
        <f t="shared" si="68"/>
        <v>0</v>
      </c>
      <c r="N898" s="40">
        <f t="shared" ca="1" si="69"/>
        <v>20</v>
      </c>
      <c r="O898" s="26" t="s">
        <v>4459</v>
      </c>
      <c r="P898" s="26" t="s">
        <v>4460</v>
      </c>
      <c r="Q898" s="26" t="s">
        <v>974</v>
      </c>
      <c r="R898" s="28">
        <v>43629</v>
      </c>
      <c r="S898" s="27">
        <v>1642</v>
      </c>
      <c r="T898" s="29">
        <v>68</v>
      </c>
    </row>
    <row r="899" spans="1:20" x14ac:dyDescent="0.35">
      <c r="A899" s="30">
        <v>898</v>
      </c>
      <c r="B899" s="31" t="s">
        <v>4461</v>
      </c>
      <c r="C899" s="31" t="s">
        <v>4462</v>
      </c>
      <c r="D899" s="31" t="s">
        <v>4463</v>
      </c>
      <c r="E899" s="31" t="s">
        <v>48</v>
      </c>
      <c r="F899" s="31" t="s">
        <v>49</v>
      </c>
      <c r="G899" s="41">
        <v>1122</v>
      </c>
      <c r="H899" s="40">
        <f t="shared" ref="H899:H962" si="70">IF(G899&lt;=100,1,IF(G899&lt;=500,5,IF(G899&lt;=1000,10,IF(G899&lt;=3000,20,30))))</f>
        <v>20</v>
      </c>
      <c r="I899" s="33">
        <v>44794</v>
      </c>
      <c r="J899" s="38">
        <f t="shared" ref="J899:J962" ca="1" si="71">DATEDIF(I899,TODAY(),"M")</f>
        <v>7</v>
      </c>
      <c r="K899" s="38">
        <f t="shared" ref="K899:K962" ca="1" si="72">IF(J899&lt;=3,20,
IF(J899&lt;=6,10,
IF(J899&lt;=12,5,
IF(J899&lt;=24,1,0))))</f>
        <v>5</v>
      </c>
      <c r="L899" s="41">
        <v>19</v>
      </c>
      <c r="M899" s="40">
        <f t="shared" ref="M899:M962" si="73">L899*0.5</f>
        <v>9.5</v>
      </c>
      <c r="N899" s="40">
        <f t="shared" ref="N899:N962" ca="1" si="74">SUM(H899,K899,M899)</f>
        <v>34.5</v>
      </c>
      <c r="O899" s="31" t="s">
        <v>4464</v>
      </c>
      <c r="P899" s="31" t="s">
        <v>2573</v>
      </c>
      <c r="Q899" s="31" t="s">
        <v>2574</v>
      </c>
      <c r="R899" s="33">
        <v>43276</v>
      </c>
      <c r="S899" s="32">
        <v>4458</v>
      </c>
      <c r="T899" s="34">
        <v>101</v>
      </c>
    </row>
    <row r="900" spans="1:20" x14ac:dyDescent="0.35">
      <c r="A900" s="25">
        <v>899</v>
      </c>
      <c r="B900" s="26" t="s">
        <v>4465</v>
      </c>
      <c r="C900" s="26" t="s">
        <v>4466</v>
      </c>
      <c r="D900" s="26" t="s">
        <v>4467</v>
      </c>
      <c r="E900" s="26" t="s">
        <v>62</v>
      </c>
      <c r="F900" s="26" t="s">
        <v>125</v>
      </c>
      <c r="G900" s="40">
        <v>2468</v>
      </c>
      <c r="H900" s="40">
        <f t="shared" si="70"/>
        <v>20</v>
      </c>
      <c r="I900" s="28">
        <v>43696</v>
      </c>
      <c r="J900" s="38">
        <f t="shared" ca="1" si="71"/>
        <v>43</v>
      </c>
      <c r="K900" s="38">
        <f t="shared" ca="1" si="72"/>
        <v>0</v>
      </c>
      <c r="L900" s="40">
        <v>22</v>
      </c>
      <c r="M900" s="40">
        <f t="shared" si="73"/>
        <v>11</v>
      </c>
      <c r="N900" s="40">
        <f t="shared" ca="1" si="74"/>
        <v>31</v>
      </c>
      <c r="O900" s="26" t="s">
        <v>2282</v>
      </c>
      <c r="P900" s="26" t="s">
        <v>4468</v>
      </c>
      <c r="Q900" s="26" t="s">
        <v>3594</v>
      </c>
      <c r="R900" s="28">
        <v>43124</v>
      </c>
      <c r="S900" s="27">
        <v>1545</v>
      </c>
      <c r="T900" s="29">
        <v>197</v>
      </c>
    </row>
    <row r="901" spans="1:20" x14ac:dyDescent="0.35">
      <c r="A901" s="30">
        <v>900</v>
      </c>
      <c r="B901" s="31" t="s">
        <v>4469</v>
      </c>
      <c r="C901" s="31" t="s">
        <v>4470</v>
      </c>
      <c r="D901" s="31" t="s">
        <v>4471</v>
      </c>
      <c r="E901" s="31" t="s">
        <v>48</v>
      </c>
      <c r="F901" s="31" t="s">
        <v>125</v>
      </c>
      <c r="G901" s="41">
        <v>406</v>
      </c>
      <c r="H901" s="40">
        <f t="shared" si="70"/>
        <v>5</v>
      </c>
      <c r="I901" s="33">
        <v>44740</v>
      </c>
      <c r="J901" s="38">
        <f t="shared" ca="1" si="71"/>
        <v>9</v>
      </c>
      <c r="K901" s="38">
        <f t="shared" ca="1" si="72"/>
        <v>5</v>
      </c>
      <c r="L901" s="41">
        <v>6</v>
      </c>
      <c r="M901" s="40">
        <f t="shared" si="73"/>
        <v>3</v>
      </c>
      <c r="N901" s="40">
        <f t="shared" ca="1" si="74"/>
        <v>13</v>
      </c>
      <c r="O901" s="31" t="s">
        <v>634</v>
      </c>
      <c r="P901" s="31" t="s">
        <v>4472</v>
      </c>
      <c r="Q901" s="31" t="s">
        <v>282</v>
      </c>
      <c r="R901" s="33">
        <v>43777</v>
      </c>
      <c r="S901" s="32">
        <v>2842</v>
      </c>
      <c r="T901" s="34">
        <v>0</v>
      </c>
    </row>
    <row r="902" spans="1:20" x14ac:dyDescent="0.35">
      <c r="A902" s="25">
        <v>901</v>
      </c>
      <c r="B902" s="26" t="s">
        <v>4473</v>
      </c>
      <c r="C902" s="26" t="s">
        <v>4474</v>
      </c>
      <c r="D902" s="26" t="s">
        <v>4475</v>
      </c>
      <c r="E902" s="26" t="s">
        <v>48</v>
      </c>
      <c r="F902" s="26" t="s">
        <v>49</v>
      </c>
      <c r="G902" s="40">
        <v>2219</v>
      </c>
      <c r="H902" s="40">
        <f t="shared" si="70"/>
        <v>20</v>
      </c>
      <c r="I902" s="28">
        <v>43885</v>
      </c>
      <c r="J902" s="38">
        <f t="shared" ca="1" si="71"/>
        <v>37</v>
      </c>
      <c r="K902" s="38">
        <f t="shared" ca="1" si="72"/>
        <v>0</v>
      </c>
      <c r="L902" s="40">
        <v>12</v>
      </c>
      <c r="M902" s="40">
        <f t="shared" si="73"/>
        <v>6</v>
      </c>
      <c r="N902" s="40">
        <f t="shared" ca="1" si="74"/>
        <v>26</v>
      </c>
      <c r="O902" s="26" t="s">
        <v>949</v>
      </c>
      <c r="P902" s="26" t="s">
        <v>2033</v>
      </c>
      <c r="Q902" s="26" t="s">
        <v>2034</v>
      </c>
      <c r="R902" s="28">
        <v>43510</v>
      </c>
      <c r="S902" s="27">
        <v>3985</v>
      </c>
      <c r="T902" s="29">
        <v>35</v>
      </c>
    </row>
    <row r="903" spans="1:20" x14ac:dyDescent="0.35">
      <c r="A903" s="30">
        <v>902</v>
      </c>
      <c r="B903" s="31" t="s">
        <v>4476</v>
      </c>
      <c r="C903" s="31" t="s">
        <v>4477</v>
      </c>
      <c r="D903" s="31" t="s">
        <v>4478</v>
      </c>
      <c r="E903" s="31" t="s">
        <v>62</v>
      </c>
      <c r="F903" s="31" t="s">
        <v>49</v>
      </c>
      <c r="G903" s="41">
        <v>3150</v>
      </c>
      <c r="H903" s="40">
        <f t="shared" si="70"/>
        <v>30</v>
      </c>
      <c r="I903" s="33">
        <v>43729</v>
      </c>
      <c r="J903" s="38">
        <f t="shared" ca="1" si="71"/>
        <v>42</v>
      </c>
      <c r="K903" s="38">
        <f t="shared" ca="1" si="72"/>
        <v>0</v>
      </c>
      <c r="L903" s="41">
        <v>18</v>
      </c>
      <c r="M903" s="40">
        <f t="shared" si="73"/>
        <v>9</v>
      </c>
      <c r="N903" s="40">
        <f t="shared" ca="1" si="74"/>
        <v>39</v>
      </c>
      <c r="O903" s="31" t="s">
        <v>3826</v>
      </c>
      <c r="P903" s="31" t="s">
        <v>4479</v>
      </c>
      <c r="Q903" s="31" t="s">
        <v>89</v>
      </c>
      <c r="R903" s="33">
        <v>44599</v>
      </c>
      <c r="S903" s="32">
        <v>4144</v>
      </c>
      <c r="T903" s="34">
        <v>101</v>
      </c>
    </row>
    <row r="904" spans="1:20" x14ac:dyDescent="0.35">
      <c r="A904" s="25">
        <v>903</v>
      </c>
      <c r="B904" s="26" t="s">
        <v>4480</v>
      </c>
      <c r="C904" s="26" t="s">
        <v>4481</v>
      </c>
      <c r="D904" s="26" t="s">
        <v>4482</v>
      </c>
      <c r="E904" s="26" t="s">
        <v>62</v>
      </c>
      <c r="F904" s="26" t="s">
        <v>49</v>
      </c>
      <c r="G904" s="40">
        <v>3735</v>
      </c>
      <c r="H904" s="40">
        <f t="shared" si="70"/>
        <v>30</v>
      </c>
      <c r="I904" s="28">
        <v>44608</v>
      </c>
      <c r="J904" s="38">
        <f t="shared" ca="1" si="71"/>
        <v>13</v>
      </c>
      <c r="K904" s="38">
        <f t="shared" ca="1" si="72"/>
        <v>1</v>
      </c>
      <c r="L904" s="40">
        <v>29</v>
      </c>
      <c r="M904" s="40">
        <f t="shared" si="73"/>
        <v>14.5</v>
      </c>
      <c r="N904" s="40">
        <f t="shared" ca="1" si="74"/>
        <v>45.5</v>
      </c>
      <c r="O904" s="26" t="s">
        <v>4483</v>
      </c>
      <c r="P904" s="26" t="s">
        <v>4484</v>
      </c>
      <c r="Q904" s="26" t="s">
        <v>1068</v>
      </c>
      <c r="R904" s="28">
        <v>43203</v>
      </c>
      <c r="S904" s="27">
        <v>86</v>
      </c>
      <c r="T904" s="29">
        <v>90</v>
      </c>
    </row>
    <row r="905" spans="1:20" x14ac:dyDescent="0.35">
      <c r="A905" s="30">
        <v>904</v>
      </c>
      <c r="B905" s="31" t="s">
        <v>4485</v>
      </c>
      <c r="C905" s="31" t="s">
        <v>4486</v>
      </c>
      <c r="D905" s="31" t="s">
        <v>4487</v>
      </c>
      <c r="E905" s="31" t="s">
        <v>62</v>
      </c>
      <c r="F905" s="31" t="s">
        <v>49</v>
      </c>
      <c r="G905" s="41">
        <v>2580</v>
      </c>
      <c r="H905" s="40">
        <f t="shared" si="70"/>
        <v>20</v>
      </c>
      <c r="I905" s="33">
        <v>43451</v>
      </c>
      <c r="J905" s="38">
        <f t="shared" ca="1" si="71"/>
        <v>51</v>
      </c>
      <c r="K905" s="38">
        <f t="shared" ca="1" si="72"/>
        <v>0</v>
      </c>
      <c r="L905" s="41">
        <v>10</v>
      </c>
      <c r="M905" s="40">
        <f t="shared" si="73"/>
        <v>5</v>
      </c>
      <c r="N905" s="40">
        <f t="shared" ca="1" si="74"/>
        <v>25</v>
      </c>
      <c r="O905" s="31" t="s">
        <v>4488</v>
      </c>
      <c r="P905" s="31" t="s">
        <v>720</v>
      </c>
      <c r="Q905" s="31" t="s">
        <v>157</v>
      </c>
      <c r="R905" s="33">
        <v>44652</v>
      </c>
      <c r="S905" s="32">
        <v>1102</v>
      </c>
      <c r="T905" s="34">
        <v>105</v>
      </c>
    </row>
    <row r="906" spans="1:20" x14ac:dyDescent="0.35">
      <c r="A906" s="25">
        <v>905</v>
      </c>
      <c r="B906" s="26" t="s">
        <v>4489</v>
      </c>
      <c r="C906" s="26" t="s">
        <v>4490</v>
      </c>
      <c r="D906" s="26" t="s">
        <v>4491</v>
      </c>
      <c r="E906" s="26" t="s">
        <v>62</v>
      </c>
      <c r="F906" s="26" t="s">
        <v>49</v>
      </c>
      <c r="G906" s="40">
        <v>4110</v>
      </c>
      <c r="H906" s="40">
        <f t="shared" si="70"/>
        <v>30</v>
      </c>
      <c r="I906" s="28">
        <v>44361</v>
      </c>
      <c r="J906" s="38">
        <f t="shared" ca="1" si="71"/>
        <v>21</v>
      </c>
      <c r="K906" s="38">
        <f t="shared" ca="1" si="72"/>
        <v>1</v>
      </c>
      <c r="L906" s="40">
        <v>2</v>
      </c>
      <c r="M906" s="40">
        <f t="shared" si="73"/>
        <v>1</v>
      </c>
      <c r="N906" s="40">
        <f t="shared" ca="1" si="74"/>
        <v>32</v>
      </c>
      <c r="O906" s="26" t="s">
        <v>4492</v>
      </c>
      <c r="P906" s="26" t="s">
        <v>3091</v>
      </c>
      <c r="Q906" s="26" t="s">
        <v>3092</v>
      </c>
      <c r="R906" s="28">
        <v>43421</v>
      </c>
      <c r="S906" s="27">
        <v>3796</v>
      </c>
      <c r="T906" s="29">
        <v>134</v>
      </c>
    </row>
    <row r="907" spans="1:20" x14ac:dyDescent="0.35">
      <c r="A907" s="30">
        <v>906</v>
      </c>
      <c r="B907" s="31" t="s">
        <v>4493</v>
      </c>
      <c r="C907" s="31" t="s">
        <v>4494</v>
      </c>
      <c r="D907" s="31" t="s">
        <v>4495</v>
      </c>
      <c r="E907" s="31" t="s">
        <v>48</v>
      </c>
      <c r="F907" s="31" t="s">
        <v>49</v>
      </c>
      <c r="G907" s="41">
        <v>1375</v>
      </c>
      <c r="H907" s="40">
        <f t="shared" si="70"/>
        <v>20</v>
      </c>
      <c r="I907" s="33">
        <v>44362</v>
      </c>
      <c r="J907" s="38">
        <f t="shared" ca="1" si="71"/>
        <v>21</v>
      </c>
      <c r="K907" s="38">
        <f t="shared" ca="1" si="72"/>
        <v>1</v>
      </c>
      <c r="L907" s="41">
        <v>11</v>
      </c>
      <c r="M907" s="40">
        <f t="shared" si="73"/>
        <v>5.5</v>
      </c>
      <c r="N907" s="40">
        <f t="shared" ca="1" si="74"/>
        <v>26.5</v>
      </c>
      <c r="O907" s="31" t="s">
        <v>4496</v>
      </c>
      <c r="P907" s="31" t="s">
        <v>1576</v>
      </c>
      <c r="Q907" s="31" t="s">
        <v>562</v>
      </c>
      <c r="R907" s="33">
        <v>44786</v>
      </c>
      <c r="S907" s="32">
        <v>4892</v>
      </c>
      <c r="T907" s="34">
        <v>228</v>
      </c>
    </row>
    <row r="908" spans="1:20" x14ac:dyDescent="0.35">
      <c r="A908" s="25">
        <v>907</v>
      </c>
      <c r="B908" s="26" t="s">
        <v>4497</v>
      </c>
      <c r="C908" s="26" t="s">
        <v>4498</v>
      </c>
      <c r="D908" s="26" t="s">
        <v>4499</v>
      </c>
      <c r="E908" s="26" t="s">
        <v>62</v>
      </c>
      <c r="F908" s="26" t="s">
        <v>112</v>
      </c>
      <c r="G908" s="40">
        <v>1681</v>
      </c>
      <c r="H908" s="40">
        <f t="shared" si="70"/>
        <v>20</v>
      </c>
      <c r="I908" s="28">
        <v>44790</v>
      </c>
      <c r="J908" s="38">
        <f t="shared" ca="1" si="71"/>
        <v>7</v>
      </c>
      <c r="K908" s="38">
        <f t="shared" ca="1" si="72"/>
        <v>5</v>
      </c>
      <c r="L908" s="40">
        <v>23</v>
      </c>
      <c r="M908" s="40">
        <f t="shared" si="73"/>
        <v>11.5</v>
      </c>
      <c r="N908" s="40">
        <f t="shared" ca="1" si="74"/>
        <v>36.5</v>
      </c>
      <c r="O908" s="26" t="s">
        <v>4500</v>
      </c>
      <c r="P908" s="26" t="s">
        <v>4501</v>
      </c>
      <c r="Q908" s="26" t="s">
        <v>2775</v>
      </c>
      <c r="R908" s="28">
        <v>43276</v>
      </c>
      <c r="S908" s="27">
        <v>3182</v>
      </c>
      <c r="T908" s="29">
        <v>68</v>
      </c>
    </row>
    <row r="909" spans="1:20" x14ac:dyDescent="0.35">
      <c r="A909" s="30">
        <v>908</v>
      </c>
      <c r="B909" s="31" t="s">
        <v>4502</v>
      </c>
      <c r="C909" s="31" t="s">
        <v>4503</v>
      </c>
      <c r="D909" s="31" t="s">
        <v>4504</v>
      </c>
      <c r="E909" s="31" t="s">
        <v>48</v>
      </c>
      <c r="F909" s="31" t="s">
        <v>63</v>
      </c>
      <c r="G909" s="41">
        <v>3368</v>
      </c>
      <c r="H909" s="40">
        <f t="shared" si="70"/>
        <v>30</v>
      </c>
      <c r="I909" s="33">
        <v>44832</v>
      </c>
      <c r="J909" s="38">
        <f t="shared" ca="1" si="71"/>
        <v>6</v>
      </c>
      <c r="K909" s="38">
        <f t="shared" ca="1" si="72"/>
        <v>10</v>
      </c>
      <c r="L909" s="41">
        <v>25</v>
      </c>
      <c r="M909" s="40">
        <f t="shared" si="73"/>
        <v>12.5</v>
      </c>
      <c r="N909" s="40">
        <f t="shared" ca="1" si="74"/>
        <v>52.5</v>
      </c>
      <c r="O909" s="31" t="s">
        <v>4505</v>
      </c>
      <c r="P909" s="31" t="s">
        <v>355</v>
      </c>
      <c r="Q909" s="31" t="s">
        <v>356</v>
      </c>
      <c r="R909" s="33">
        <v>44345</v>
      </c>
      <c r="S909" s="32">
        <v>2929</v>
      </c>
      <c r="T909" s="34">
        <v>126</v>
      </c>
    </row>
    <row r="910" spans="1:20" x14ac:dyDescent="0.35">
      <c r="A910" s="25">
        <v>909</v>
      </c>
      <c r="B910" s="26" t="s">
        <v>4506</v>
      </c>
      <c r="C910" s="26" t="s">
        <v>4507</v>
      </c>
      <c r="D910" s="26" t="s">
        <v>4508</v>
      </c>
      <c r="E910" s="26" t="s">
        <v>62</v>
      </c>
      <c r="F910" s="26" t="s">
        <v>395</v>
      </c>
      <c r="G910" s="40">
        <v>3981</v>
      </c>
      <c r="H910" s="40">
        <f t="shared" si="70"/>
        <v>30</v>
      </c>
      <c r="I910" s="28">
        <v>44329</v>
      </c>
      <c r="J910" s="38">
        <f t="shared" ca="1" si="71"/>
        <v>22</v>
      </c>
      <c r="K910" s="38">
        <f t="shared" ca="1" si="72"/>
        <v>1</v>
      </c>
      <c r="L910" s="40">
        <v>21</v>
      </c>
      <c r="M910" s="40">
        <f t="shared" si="73"/>
        <v>10.5</v>
      </c>
      <c r="N910" s="40">
        <f t="shared" ca="1" si="74"/>
        <v>41.5</v>
      </c>
      <c r="O910" s="26" t="s">
        <v>1505</v>
      </c>
      <c r="P910" s="26" t="s">
        <v>4509</v>
      </c>
      <c r="Q910" s="26" t="s">
        <v>4510</v>
      </c>
      <c r="R910" s="28">
        <v>43138</v>
      </c>
      <c r="S910" s="27">
        <v>4408</v>
      </c>
      <c r="T910" s="29">
        <v>181</v>
      </c>
    </row>
    <row r="911" spans="1:20" x14ac:dyDescent="0.35">
      <c r="A911" s="30">
        <v>910</v>
      </c>
      <c r="B911" s="31" t="s">
        <v>4511</v>
      </c>
      <c r="C911" s="31" t="s">
        <v>4512</v>
      </c>
      <c r="D911" s="31" t="s">
        <v>4513</v>
      </c>
      <c r="E911" s="31" t="s">
        <v>48</v>
      </c>
      <c r="F911" s="31" t="s">
        <v>49</v>
      </c>
      <c r="G911" s="41">
        <v>3474</v>
      </c>
      <c r="H911" s="40">
        <f t="shared" si="70"/>
        <v>30</v>
      </c>
      <c r="I911" s="33">
        <v>43525</v>
      </c>
      <c r="J911" s="38">
        <f t="shared" ca="1" si="71"/>
        <v>49</v>
      </c>
      <c r="K911" s="38">
        <f t="shared" ca="1" si="72"/>
        <v>0</v>
      </c>
      <c r="L911" s="41">
        <v>13</v>
      </c>
      <c r="M911" s="40">
        <f t="shared" si="73"/>
        <v>6.5</v>
      </c>
      <c r="N911" s="40">
        <f t="shared" ca="1" si="74"/>
        <v>36.5</v>
      </c>
      <c r="O911" s="31" t="s">
        <v>3605</v>
      </c>
      <c r="P911" s="31" t="s">
        <v>2613</v>
      </c>
      <c r="Q911" s="31" t="s">
        <v>2614</v>
      </c>
      <c r="R911" s="33">
        <v>44346</v>
      </c>
      <c r="S911" s="32">
        <v>3143</v>
      </c>
      <c r="T911" s="34">
        <v>178</v>
      </c>
    </row>
    <row r="912" spans="1:20" x14ac:dyDescent="0.35">
      <c r="A912" s="25">
        <v>911</v>
      </c>
      <c r="B912" s="26" t="s">
        <v>4514</v>
      </c>
      <c r="C912" s="26" t="s">
        <v>4515</v>
      </c>
      <c r="D912" s="26" t="s">
        <v>4516</v>
      </c>
      <c r="E912" s="26" t="s">
        <v>48</v>
      </c>
      <c r="F912" s="26" t="s">
        <v>49</v>
      </c>
      <c r="G912" s="40">
        <v>4629</v>
      </c>
      <c r="H912" s="40">
        <f t="shared" si="70"/>
        <v>30</v>
      </c>
      <c r="I912" s="28">
        <v>44717</v>
      </c>
      <c r="J912" s="38">
        <f t="shared" ca="1" si="71"/>
        <v>9</v>
      </c>
      <c r="K912" s="38">
        <f t="shared" ca="1" si="72"/>
        <v>5</v>
      </c>
      <c r="L912" s="40">
        <v>21</v>
      </c>
      <c r="M912" s="40">
        <f t="shared" si="73"/>
        <v>10.5</v>
      </c>
      <c r="N912" s="40">
        <f t="shared" ca="1" si="74"/>
        <v>45.5</v>
      </c>
      <c r="O912" s="26" t="s">
        <v>888</v>
      </c>
      <c r="P912" s="26" t="s">
        <v>4517</v>
      </c>
      <c r="Q912" s="26" t="s">
        <v>802</v>
      </c>
      <c r="R912" s="28">
        <v>43767</v>
      </c>
      <c r="S912" s="27">
        <v>865</v>
      </c>
      <c r="T912" s="29">
        <v>187</v>
      </c>
    </row>
    <row r="913" spans="1:20" x14ac:dyDescent="0.35">
      <c r="A913" s="30">
        <v>912</v>
      </c>
      <c r="B913" s="31" t="s">
        <v>4518</v>
      </c>
      <c r="C913" s="31" t="s">
        <v>4519</v>
      </c>
      <c r="D913" s="31" t="s">
        <v>4520</v>
      </c>
      <c r="E913" s="31" t="s">
        <v>48</v>
      </c>
      <c r="F913" s="31" t="s">
        <v>49</v>
      </c>
      <c r="G913" s="41">
        <v>2065</v>
      </c>
      <c r="H913" s="40">
        <f t="shared" si="70"/>
        <v>20</v>
      </c>
      <c r="I913" s="33">
        <v>43686</v>
      </c>
      <c r="J913" s="38">
        <f t="shared" ca="1" si="71"/>
        <v>43</v>
      </c>
      <c r="K913" s="38">
        <f t="shared" ca="1" si="72"/>
        <v>0</v>
      </c>
      <c r="L913" s="41">
        <v>23</v>
      </c>
      <c r="M913" s="40">
        <f t="shared" si="73"/>
        <v>11.5</v>
      </c>
      <c r="N913" s="40">
        <f t="shared" ca="1" si="74"/>
        <v>31.5</v>
      </c>
      <c r="O913" s="31" t="s">
        <v>4521</v>
      </c>
      <c r="P913" s="31" t="s">
        <v>4522</v>
      </c>
      <c r="Q913" s="31" t="s">
        <v>4523</v>
      </c>
      <c r="R913" s="33">
        <v>44586</v>
      </c>
      <c r="S913" s="32">
        <v>3005</v>
      </c>
      <c r="T913" s="34">
        <v>63</v>
      </c>
    </row>
    <row r="914" spans="1:20" x14ac:dyDescent="0.35">
      <c r="A914" s="25">
        <v>913</v>
      </c>
      <c r="B914" s="26" t="s">
        <v>4524</v>
      </c>
      <c r="C914" s="26" t="s">
        <v>4525</v>
      </c>
      <c r="D914" s="26" t="s">
        <v>4526</v>
      </c>
      <c r="E914" s="26" t="s">
        <v>62</v>
      </c>
      <c r="F914" s="26" t="s">
        <v>112</v>
      </c>
      <c r="G914" s="40">
        <v>4574</v>
      </c>
      <c r="H914" s="40">
        <f t="shared" si="70"/>
        <v>30</v>
      </c>
      <c r="I914" s="28">
        <v>44329</v>
      </c>
      <c r="J914" s="38">
        <f t="shared" ca="1" si="71"/>
        <v>22</v>
      </c>
      <c r="K914" s="38">
        <f t="shared" ca="1" si="72"/>
        <v>1</v>
      </c>
      <c r="L914" s="40">
        <v>19</v>
      </c>
      <c r="M914" s="40">
        <f t="shared" si="73"/>
        <v>9.5</v>
      </c>
      <c r="N914" s="40">
        <f t="shared" ca="1" si="74"/>
        <v>40.5</v>
      </c>
      <c r="O914" s="26" t="s">
        <v>4527</v>
      </c>
      <c r="P914" s="26" t="s">
        <v>2829</v>
      </c>
      <c r="Q914" s="26" t="s">
        <v>2830</v>
      </c>
      <c r="R914" s="28">
        <v>44757</v>
      </c>
      <c r="S914" s="27">
        <v>3270</v>
      </c>
      <c r="T914" s="29">
        <v>46</v>
      </c>
    </row>
    <row r="915" spans="1:20" x14ac:dyDescent="0.35">
      <c r="A915" s="30">
        <v>914</v>
      </c>
      <c r="B915" s="31" t="s">
        <v>4528</v>
      </c>
      <c r="C915" s="31" t="s">
        <v>4529</v>
      </c>
      <c r="D915" s="31" t="s">
        <v>4530</v>
      </c>
      <c r="E915" s="31" t="s">
        <v>48</v>
      </c>
      <c r="F915" s="31" t="s">
        <v>203</v>
      </c>
      <c r="G915" s="41">
        <v>2924</v>
      </c>
      <c r="H915" s="40">
        <f t="shared" si="70"/>
        <v>20</v>
      </c>
      <c r="I915" s="33">
        <v>44166</v>
      </c>
      <c r="J915" s="38">
        <f t="shared" ca="1" si="71"/>
        <v>28</v>
      </c>
      <c r="K915" s="38">
        <f t="shared" ca="1" si="72"/>
        <v>0</v>
      </c>
      <c r="L915" s="41">
        <v>18</v>
      </c>
      <c r="M915" s="40">
        <f t="shared" si="73"/>
        <v>9</v>
      </c>
      <c r="N915" s="40">
        <f t="shared" ca="1" si="74"/>
        <v>29</v>
      </c>
      <c r="O915" s="31" t="s">
        <v>4531</v>
      </c>
      <c r="P915" s="31" t="s">
        <v>4532</v>
      </c>
      <c r="Q915" s="31" t="s">
        <v>4533</v>
      </c>
      <c r="R915" s="33">
        <v>43162</v>
      </c>
      <c r="S915" s="32">
        <v>2850</v>
      </c>
      <c r="T915" s="34">
        <v>132</v>
      </c>
    </row>
    <row r="916" spans="1:20" x14ac:dyDescent="0.35">
      <c r="A916" s="25">
        <v>915</v>
      </c>
      <c r="B916" s="26" t="s">
        <v>4534</v>
      </c>
      <c r="C916" s="26" t="s">
        <v>4535</v>
      </c>
      <c r="D916" s="26" t="s">
        <v>4536</v>
      </c>
      <c r="E916" s="26" t="s">
        <v>62</v>
      </c>
      <c r="F916" s="26" t="s">
        <v>49</v>
      </c>
      <c r="G916" s="40">
        <v>4367</v>
      </c>
      <c r="H916" s="40">
        <f t="shared" si="70"/>
        <v>30</v>
      </c>
      <c r="I916" s="28">
        <v>43974</v>
      </c>
      <c r="J916" s="38">
        <f t="shared" ca="1" si="71"/>
        <v>34</v>
      </c>
      <c r="K916" s="38">
        <f t="shared" ca="1" si="72"/>
        <v>0</v>
      </c>
      <c r="L916" s="40">
        <v>29</v>
      </c>
      <c r="M916" s="40">
        <f t="shared" si="73"/>
        <v>14.5</v>
      </c>
      <c r="N916" s="40">
        <f t="shared" ca="1" si="74"/>
        <v>44.5</v>
      </c>
      <c r="O916" s="26" t="s">
        <v>4537</v>
      </c>
      <c r="P916" s="26" t="s">
        <v>4538</v>
      </c>
      <c r="Q916" s="26" t="s">
        <v>1690</v>
      </c>
      <c r="R916" s="28">
        <v>43697</v>
      </c>
      <c r="S916" s="27">
        <v>2543</v>
      </c>
      <c r="T916" s="29">
        <v>63</v>
      </c>
    </row>
    <row r="917" spans="1:20" x14ac:dyDescent="0.35">
      <c r="A917" s="30">
        <v>916</v>
      </c>
      <c r="B917" s="31" t="s">
        <v>4539</v>
      </c>
      <c r="C917" s="31" t="s">
        <v>4540</v>
      </c>
      <c r="D917" s="31" t="s">
        <v>4541</v>
      </c>
      <c r="E917" s="31" t="s">
        <v>62</v>
      </c>
      <c r="F917" s="31" t="s">
        <v>49</v>
      </c>
      <c r="G917" s="41">
        <v>2304</v>
      </c>
      <c r="H917" s="40">
        <f t="shared" si="70"/>
        <v>20</v>
      </c>
      <c r="I917" s="33">
        <v>44297</v>
      </c>
      <c r="J917" s="38">
        <f t="shared" ca="1" si="71"/>
        <v>23</v>
      </c>
      <c r="K917" s="38">
        <f t="shared" ca="1" si="72"/>
        <v>1</v>
      </c>
      <c r="L917" s="41">
        <v>15</v>
      </c>
      <c r="M917" s="40">
        <f t="shared" si="73"/>
        <v>7.5</v>
      </c>
      <c r="N917" s="40">
        <f t="shared" ca="1" si="74"/>
        <v>28.5</v>
      </c>
      <c r="O917" s="31" t="s">
        <v>4542</v>
      </c>
      <c r="P917" s="31" t="s">
        <v>4543</v>
      </c>
      <c r="Q917" s="31" t="s">
        <v>4544</v>
      </c>
      <c r="R917" s="33">
        <v>43323</v>
      </c>
      <c r="S917" s="32">
        <v>3905</v>
      </c>
      <c r="T917" s="34">
        <v>168</v>
      </c>
    </row>
    <row r="918" spans="1:20" x14ac:dyDescent="0.35">
      <c r="A918" s="25">
        <v>917</v>
      </c>
      <c r="B918" s="26" t="s">
        <v>4545</v>
      </c>
      <c r="C918" s="26" t="s">
        <v>4546</v>
      </c>
      <c r="D918" s="26" t="s">
        <v>4547</v>
      </c>
      <c r="E918" s="26" t="s">
        <v>62</v>
      </c>
      <c r="F918" s="26" t="s">
        <v>49</v>
      </c>
      <c r="G918" s="40">
        <v>2547</v>
      </c>
      <c r="H918" s="40">
        <f t="shared" si="70"/>
        <v>20</v>
      </c>
      <c r="I918" s="28">
        <v>44680</v>
      </c>
      <c r="J918" s="38">
        <f t="shared" ca="1" si="71"/>
        <v>11</v>
      </c>
      <c r="K918" s="38">
        <f t="shared" ca="1" si="72"/>
        <v>5</v>
      </c>
      <c r="L918" s="40">
        <v>14</v>
      </c>
      <c r="M918" s="40">
        <f t="shared" si="73"/>
        <v>7</v>
      </c>
      <c r="N918" s="40">
        <f t="shared" ca="1" si="74"/>
        <v>32</v>
      </c>
      <c r="O918" s="26" t="s">
        <v>4548</v>
      </c>
      <c r="P918" s="26" t="s">
        <v>4549</v>
      </c>
      <c r="Q918" s="26" t="s">
        <v>4373</v>
      </c>
      <c r="R918" s="28">
        <v>43558</v>
      </c>
      <c r="S918" s="27">
        <v>3831</v>
      </c>
      <c r="T918" s="29">
        <v>186</v>
      </c>
    </row>
    <row r="919" spans="1:20" x14ac:dyDescent="0.35">
      <c r="A919" s="30">
        <v>918</v>
      </c>
      <c r="B919" s="31" t="s">
        <v>4550</v>
      </c>
      <c r="C919" s="31" t="s">
        <v>4551</v>
      </c>
      <c r="D919" s="31" t="s">
        <v>4552</v>
      </c>
      <c r="E919" s="31" t="s">
        <v>48</v>
      </c>
      <c r="F919" s="31" t="s">
        <v>49</v>
      </c>
      <c r="G919" s="41">
        <v>4734</v>
      </c>
      <c r="H919" s="40">
        <f t="shared" si="70"/>
        <v>30</v>
      </c>
      <c r="I919" s="33">
        <v>44650</v>
      </c>
      <c r="J919" s="38">
        <f t="shared" ca="1" si="71"/>
        <v>12</v>
      </c>
      <c r="K919" s="38">
        <f t="shared" ca="1" si="72"/>
        <v>5</v>
      </c>
      <c r="L919" s="41">
        <v>4</v>
      </c>
      <c r="M919" s="40">
        <f t="shared" si="73"/>
        <v>2</v>
      </c>
      <c r="N919" s="40">
        <f t="shared" ca="1" si="74"/>
        <v>37</v>
      </c>
      <c r="O919" s="31" t="s">
        <v>4553</v>
      </c>
      <c r="P919" s="31" t="s">
        <v>4554</v>
      </c>
      <c r="Q919" s="31" t="s">
        <v>4555</v>
      </c>
      <c r="R919" s="33">
        <v>43221</v>
      </c>
      <c r="S919" s="32">
        <v>2308</v>
      </c>
      <c r="T919" s="34">
        <v>162</v>
      </c>
    </row>
    <row r="920" spans="1:20" x14ac:dyDescent="0.35">
      <c r="A920" s="25">
        <v>919</v>
      </c>
      <c r="B920" s="26" t="s">
        <v>4556</v>
      </c>
      <c r="C920" s="26" t="s">
        <v>4557</v>
      </c>
      <c r="D920" s="26" t="s">
        <v>4558</v>
      </c>
      <c r="E920" s="26" t="s">
        <v>48</v>
      </c>
      <c r="F920" s="26" t="s">
        <v>63</v>
      </c>
      <c r="G920" s="40">
        <v>2560</v>
      </c>
      <c r="H920" s="40">
        <f t="shared" si="70"/>
        <v>20</v>
      </c>
      <c r="I920" s="28">
        <v>43160</v>
      </c>
      <c r="J920" s="38">
        <f t="shared" ca="1" si="71"/>
        <v>61</v>
      </c>
      <c r="K920" s="38">
        <f t="shared" ca="1" si="72"/>
        <v>0</v>
      </c>
      <c r="L920" s="40">
        <v>27</v>
      </c>
      <c r="M920" s="40">
        <f t="shared" si="73"/>
        <v>13.5</v>
      </c>
      <c r="N920" s="40">
        <f t="shared" ca="1" si="74"/>
        <v>33.5</v>
      </c>
      <c r="O920" s="26" t="s">
        <v>4559</v>
      </c>
      <c r="P920" s="26" t="s">
        <v>2412</v>
      </c>
      <c r="Q920" s="26" t="s">
        <v>2413</v>
      </c>
      <c r="R920" s="28">
        <v>43682</v>
      </c>
      <c r="S920" s="27">
        <v>655</v>
      </c>
      <c r="T920" s="29">
        <v>193</v>
      </c>
    </row>
    <row r="921" spans="1:20" x14ac:dyDescent="0.35">
      <c r="A921" s="30">
        <v>920</v>
      </c>
      <c r="B921" s="31" t="s">
        <v>4560</v>
      </c>
      <c r="C921" s="31" t="s">
        <v>4561</v>
      </c>
      <c r="D921" s="31" t="s">
        <v>4562</v>
      </c>
      <c r="E921" s="31" t="s">
        <v>62</v>
      </c>
      <c r="F921" s="31" t="s">
        <v>49</v>
      </c>
      <c r="G921" s="41">
        <v>4905</v>
      </c>
      <c r="H921" s="40">
        <f t="shared" si="70"/>
        <v>30</v>
      </c>
      <c r="I921" s="33">
        <v>43729</v>
      </c>
      <c r="J921" s="38">
        <f t="shared" ca="1" si="71"/>
        <v>42</v>
      </c>
      <c r="K921" s="38">
        <f t="shared" ca="1" si="72"/>
        <v>0</v>
      </c>
      <c r="L921" s="41">
        <v>24</v>
      </c>
      <c r="M921" s="40">
        <f t="shared" si="73"/>
        <v>12</v>
      </c>
      <c r="N921" s="40">
        <f t="shared" ca="1" si="74"/>
        <v>42</v>
      </c>
      <c r="O921" s="31" t="s">
        <v>4563</v>
      </c>
      <c r="P921" s="31" t="s">
        <v>3209</v>
      </c>
      <c r="Q921" s="31" t="s">
        <v>3210</v>
      </c>
      <c r="R921" s="33">
        <v>44487</v>
      </c>
      <c r="S921" s="32">
        <v>2770</v>
      </c>
      <c r="T921" s="34">
        <v>94</v>
      </c>
    </row>
    <row r="922" spans="1:20" x14ac:dyDescent="0.35">
      <c r="A922" s="25">
        <v>921</v>
      </c>
      <c r="B922" s="26" t="s">
        <v>4564</v>
      </c>
      <c r="C922" s="26" t="s">
        <v>4565</v>
      </c>
      <c r="D922" s="26" t="s">
        <v>4566</v>
      </c>
      <c r="E922" s="26" t="s">
        <v>48</v>
      </c>
      <c r="F922" s="26" t="s">
        <v>63</v>
      </c>
      <c r="G922" s="40">
        <v>3588</v>
      </c>
      <c r="H922" s="40">
        <f t="shared" si="70"/>
        <v>30</v>
      </c>
      <c r="I922" s="28">
        <v>43739</v>
      </c>
      <c r="J922" s="38">
        <f t="shared" ca="1" si="71"/>
        <v>42</v>
      </c>
      <c r="K922" s="38">
        <f t="shared" ca="1" si="72"/>
        <v>0</v>
      </c>
      <c r="L922" s="40">
        <v>0</v>
      </c>
      <c r="M922" s="40">
        <f t="shared" si="73"/>
        <v>0</v>
      </c>
      <c r="N922" s="40">
        <f t="shared" ca="1" si="74"/>
        <v>30</v>
      </c>
      <c r="O922" s="26" t="s">
        <v>939</v>
      </c>
      <c r="P922" s="26" t="s">
        <v>1061</v>
      </c>
      <c r="Q922" s="26" t="s">
        <v>1062</v>
      </c>
      <c r="R922" s="28">
        <v>43475</v>
      </c>
      <c r="S922" s="27">
        <v>1096</v>
      </c>
      <c r="T922" s="29">
        <v>11</v>
      </c>
    </row>
    <row r="923" spans="1:20" x14ac:dyDescent="0.35">
      <c r="A923" s="30">
        <v>922</v>
      </c>
      <c r="B923" s="31" t="s">
        <v>4567</v>
      </c>
      <c r="C923" s="31" t="s">
        <v>4568</v>
      </c>
      <c r="D923" s="31" t="s">
        <v>4569</v>
      </c>
      <c r="E923" s="31" t="s">
        <v>48</v>
      </c>
      <c r="F923" s="31" t="s">
        <v>63</v>
      </c>
      <c r="G923" s="41">
        <v>4661</v>
      </c>
      <c r="H923" s="40">
        <f t="shared" si="70"/>
        <v>30</v>
      </c>
      <c r="I923" s="33">
        <v>43473</v>
      </c>
      <c r="J923" s="38">
        <f t="shared" ca="1" si="71"/>
        <v>50</v>
      </c>
      <c r="K923" s="38">
        <f t="shared" ca="1" si="72"/>
        <v>0</v>
      </c>
      <c r="L923" s="41">
        <v>3</v>
      </c>
      <c r="M923" s="40">
        <f t="shared" si="73"/>
        <v>1.5</v>
      </c>
      <c r="N923" s="40">
        <f t="shared" ca="1" si="74"/>
        <v>31.5</v>
      </c>
      <c r="O923" s="31" t="s">
        <v>4570</v>
      </c>
      <c r="P923" s="31" t="s">
        <v>1835</v>
      </c>
      <c r="Q923" s="31" t="s">
        <v>252</v>
      </c>
      <c r="R923" s="33">
        <v>44068</v>
      </c>
      <c r="S923" s="32">
        <v>3310</v>
      </c>
      <c r="T923" s="34">
        <v>88</v>
      </c>
    </row>
    <row r="924" spans="1:20" x14ac:dyDescent="0.35">
      <c r="A924" s="25">
        <v>923</v>
      </c>
      <c r="B924" s="26" t="s">
        <v>4571</v>
      </c>
      <c r="C924" s="26" t="s">
        <v>4572</v>
      </c>
      <c r="D924" s="26" t="s">
        <v>4573</v>
      </c>
      <c r="E924" s="26" t="s">
        <v>62</v>
      </c>
      <c r="F924" s="26" t="s">
        <v>49</v>
      </c>
      <c r="G924" s="40">
        <v>2562</v>
      </c>
      <c r="H924" s="40">
        <f t="shared" si="70"/>
        <v>20</v>
      </c>
      <c r="I924" s="28">
        <v>44318</v>
      </c>
      <c r="J924" s="38">
        <f t="shared" ca="1" si="71"/>
        <v>23</v>
      </c>
      <c r="K924" s="38">
        <f t="shared" ca="1" si="72"/>
        <v>1</v>
      </c>
      <c r="L924" s="40">
        <v>26</v>
      </c>
      <c r="M924" s="40">
        <f t="shared" si="73"/>
        <v>13</v>
      </c>
      <c r="N924" s="40">
        <f t="shared" ca="1" si="74"/>
        <v>34</v>
      </c>
      <c r="O924" s="26" t="s">
        <v>4574</v>
      </c>
      <c r="P924" s="26" t="s">
        <v>4575</v>
      </c>
      <c r="Q924" s="26" t="s">
        <v>2083</v>
      </c>
      <c r="R924" s="28">
        <v>44703</v>
      </c>
      <c r="S924" s="27">
        <v>1765</v>
      </c>
      <c r="T924" s="29">
        <v>79</v>
      </c>
    </row>
    <row r="925" spans="1:20" x14ac:dyDescent="0.35">
      <c r="A925" s="30">
        <v>924</v>
      </c>
      <c r="B925" s="31" t="s">
        <v>4576</v>
      </c>
      <c r="C925" s="31" t="s">
        <v>4577</v>
      </c>
      <c r="D925" s="31" t="s">
        <v>4578</v>
      </c>
      <c r="E925" s="31" t="s">
        <v>62</v>
      </c>
      <c r="F925" s="31" t="s">
        <v>49</v>
      </c>
      <c r="G925" s="41">
        <v>4883</v>
      </c>
      <c r="H925" s="40">
        <f t="shared" si="70"/>
        <v>30</v>
      </c>
      <c r="I925" s="33">
        <v>44071</v>
      </c>
      <c r="J925" s="38">
        <f t="shared" ca="1" si="71"/>
        <v>31</v>
      </c>
      <c r="K925" s="38">
        <f t="shared" ca="1" si="72"/>
        <v>0</v>
      </c>
      <c r="L925" s="41">
        <v>11</v>
      </c>
      <c r="M925" s="40">
        <f t="shared" si="73"/>
        <v>5.5</v>
      </c>
      <c r="N925" s="40">
        <f t="shared" ca="1" si="74"/>
        <v>35.5</v>
      </c>
      <c r="O925" s="31" t="s">
        <v>4579</v>
      </c>
      <c r="P925" s="31" t="s">
        <v>4163</v>
      </c>
      <c r="Q925" s="31" t="s">
        <v>134</v>
      </c>
      <c r="R925" s="33">
        <v>43197</v>
      </c>
      <c r="S925" s="32">
        <v>549</v>
      </c>
      <c r="T925" s="34">
        <v>245</v>
      </c>
    </row>
    <row r="926" spans="1:20" x14ac:dyDescent="0.35">
      <c r="A926" s="25">
        <v>925</v>
      </c>
      <c r="B926" s="26" t="s">
        <v>4580</v>
      </c>
      <c r="C926" s="26" t="s">
        <v>4581</v>
      </c>
      <c r="D926" s="26" t="s">
        <v>4582</v>
      </c>
      <c r="E926" s="26" t="s">
        <v>62</v>
      </c>
      <c r="F926" s="26" t="s">
        <v>49</v>
      </c>
      <c r="G926" s="40">
        <v>2992</v>
      </c>
      <c r="H926" s="40">
        <f t="shared" si="70"/>
        <v>20</v>
      </c>
      <c r="I926" s="28">
        <v>43800</v>
      </c>
      <c r="J926" s="38">
        <f t="shared" ca="1" si="71"/>
        <v>40</v>
      </c>
      <c r="K926" s="38">
        <f t="shared" ca="1" si="72"/>
        <v>0</v>
      </c>
      <c r="L926" s="40">
        <v>30</v>
      </c>
      <c r="M926" s="40">
        <f t="shared" si="73"/>
        <v>15</v>
      </c>
      <c r="N926" s="40">
        <f t="shared" ca="1" si="74"/>
        <v>35</v>
      </c>
      <c r="O926" s="26" t="s">
        <v>4583</v>
      </c>
      <c r="P926" s="26" t="s">
        <v>4584</v>
      </c>
      <c r="Q926" s="26" t="s">
        <v>4585</v>
      </c>
      <c r="R926" s="28">
        <v>44056</v>
      </c>
      <c r="S926" s="27">
        <v>2119</v>
      </c>
      <c r="T926" s="29">
        <v>42</v>
      </c>
    </row>
    <row r="927" spans="1:20" x14ac:dyDescent="0.35">
      <c r="A927" s="30">
        <v>926</v>
      </c>
      <c r="B927" s="31" t="s">
        <v>4586</v>
      </c>
      <c r="C927" s="31" t="s">
        <v>4587</v>
      </c>
      <c r="D927" s="31" t="s">
        <v>4588</v>
      </c>
      <c r="E927" s="31" t="s">
        <v>48</v>
      </c>
      <c r="F927" s="31" t="s">
        <v>49</v>
      </c>
      <c r="G927" s="41">
        <v>235</v>
      </c>
      <c r="H927" s="40">
        <f t="shared" si="70"/>
        <v>5</v>
      </c>
      <c r="I927" s="33">
        <v>43416</v>
      </c>
      <c r="J927" s="38">
        <f t="shared" ca="1" si="71"/>
        <v>52</v>
      </c>
      <c r="K927" s="38">
        <f t="shared" ca="1" si="72"/>
        <v>0</v>
      </c>
      <c r="L927" s="41">
        <v>12</v>
      </c>
      <c r="M927" s="40">
        <f t="shared" si="73"/>
        <v>6</v>
      </c>
      <c r="N927" s="40">
        <f t="shared" ca="1" si="74"/>
        <v>11</v>
      </c>
      <c r="O927" s="31" t="s">
        <v>4589</v>
      </c>
      <c r="P927" s="31" t="s">
        <v>4590</v>
      </c>
      <c r="Q927" s="31" t="s">
        <v>2630</v>
      </c>
      <c r="R927" s="33">
        <v>44423</v>
      </c>
      <c r="S927" s="32">
        <v>3245</v>
      </c>
      <c r="T927" s="34">
        <v>12</v>
      </c>
    </row>
    <row r="928" spans="1:20" x14ac:dyDescent="0.35">
      <c r="A928" s="25">
        <v>927</v>
      </c>
      <c r="B928" s="26" t="s">
        <v>4591</v>
      </c>
      <c r="C928" s="26" t="s">
        <v>4592</v>
      </c>
      <c r="D928" s="26" t="s">
        <v>4593</v>
      </c>
      <c r="E928" s="26" t="s">
        <v>62</v>
      </c>
      <c r="F928" s="26" t="s">
        <v>63</v>
      </c>
      <c r="G928" s="40">
        <v>457</v>
      </c>
      <c r="H928" s="40">
        <f t="shared" si="70"/>
        <v>5</v>
      </c>
      <c r="I928" s="28">
        <v>43329</v>
      </c>
      <c r="J928" s="38">
        <f t="shared" ca="1" si="71"/>
        <v>55</v>
      </c>
      <c r="K928" s="38">
        <f t="shared" ca="1" si="72"/>
        <v>0</v>
      </c>
      <c r="L928" s="40">
        <v>1</v>
      </c>
      <c r="M928" s="40">
        <f t="shared" si="73"/>
        <v>0.5</v>
      </c>
      <c r="N928" s="40">
        <f t="shared" ca="1" si="74"/>
        <v>5.5</v>
      </c>
      <c r="O928" s="26" t="s">
        <v>4594</v>
      </c>
      <c r="P928" s="26" t="s">
        <v>4595</v>
      </c>
      <c r="Q928" s="26" t="s">
        <v>2888</v>
      </c>
      <c r="R928" s="28">
        <v>44806</v>
      </c>
      <c r="S928" s="27">
        <v>2501</v>
      </c>
      <c r="T928" s="29">
        <v>33</v>
      </c>
    </row>
    <row r="929" spans="1:20" x14ac:dyDescent="0.35">
      <c r="A929" s="30">
        <v>928</v>
      </c>
      <c r="B929" s="31" t="s">
        <v>4596</v>
      </c>
      <c r="C929" s="31" t="s">
        <v>4597</v>
      </c>
      <c r="D929" s="31" t="s">
        <v>4598</v>
      </c>
      <c r="E929" s="31" t="s">
        <v>48</v>
      </c>
      <c r="F929" s="31" t="s">
        <v>49</v>
      </c>
      <c r="G929" s="41">
        <v>1866</v>
      </c>
      <c r="H929" s="40">
        <f t="shared" si="70"/>
        <v>20</v>
      </c>
      <c r="I929" s="33">
        <v>44891</v>
      </c>
      <c r="J929" s="38">
        <f t="shared" ca="1" si="71"/>
        <v>4</v>
      </c>
      <c r="K929" s="38">
        <f t="shared" ca="1" si="72"/>
        <v>10</v>
      </c>
      <c r="L929" s="41">
        <v>30</v>
      </c>
      <c r="M929" s="40">
        <f t="shared" si="73"/>
        <v>15</v>
      </c>
      <c r="N929" s="40">
        <f t="shared" ca="1" si="74"/>
        <v>45</v>
      </c>
      <c r="O929" s="31" t="s">
        <v>4599</v>
      </c>
      <c r="P929" s="31" t="s">
        <v>4600</v>
      </c>
      <c r="Q929" s="31" t="s">
        <v>980</v>
      </c>
      <c r="R929" s="33">
        <v>44522</v>
      </c>
      <c r="S929" s="32">
        <v>4047</v>
      </c>
      <c r="T929" s="34">
        <v>38</v>
      </c>
    </row>
    <row r="930" spans="1:20" x14ac:dyDescent="0.35">
      <c r="A930" s="25">
        <v>929</v>
      </c>
      <c r="B930" s="26" t="s">
        <v>3096</v>
      </c>
      <c r="C930" s="26" t="s">
        <v>4601</v>
      </c>
      <c r="D930" s="26" t="s">
        <v>4602</v>
      </c>
      <c r="E930" s="26" t="s">
        <v>48</v>
      </c>
      <c r="F930" s="26" t="s">
        <v>49</v>
      </c>
      <c r="G930" s="40">
        <v>1885</v>
      </c>
      <c r="H930" s="40">
        <f t="shared" si="70"/>
        <v>20</v>
      </c>
      <c r="I930" s="28">
        <v>43424</v>
      </c>
      <c r="J930" s="38">
        <f t="shared" ca="1" si="71"/>
        <v>52</v>
      </c>
      <c r="K930" s="38">
        <f t="shared" ca="1" si="72"/>
        <v>0</v>
      </c>
      <c r="L930" s="40">
        <v>12</v>
      </c>
      <c r="M930" s="40">
        <f t="shared" si="73"/>
        <v>6</v>
      </c>
      <c r="N930" s="40">
        <f t="shared" ca="1" si="74"/>
        <v>26</v>
      </c>
      <c r="O930" s="26" t="s">
        <v>4603</v>
      </c>
      <c r="P930" s="26" t="s">
        <v>3167</v>
      </c>
      <c r="Q930" s="26" t="s">
        <v>276</v>
      </c>
      <c r="R930" s="28">
        <v>43247</v>
      </c>
      <c r="S930" s="27">
        <v>272</v>
      </c>
      <c r="T930" s="29">
        <v>51</v>
      </c>
    </row>
    <row r="931" spans="1:20" x14ac:dyDescent="0.35">
      <c r="A931" s="30">
        <v>930</v>
      </c>
      <c r="B931" s="31" t="s">
        <v>4604</v>
      </c>
      <c r="C931" s="31" t="s">
        <v>4605</v>
      </c>
      <c r="D931" s="31" t="s">
        <v>4606</v>
      </c>
      <c r="E931" s="31" t="s">
        <v>62</v>
      </c>
      <c r="F931" s="31" t="s">
        <v>49</v>
      </c>
      <c r="G931" s="41">
        <v>400</v>
      </c>
      <c r="H931" s="40">
        <f t="shared" si="70"/>
        <v>5</v>
      </c>
      <c r="I931" s="33">
        <v>44170</v>
      </c>
      <c r="J931" s="38">
        <f t="shared" ca="1" si="71"/>
        <v>27</v>
      </c>
      <c r="K931" s="38">
        <f t="shared" ca="1" si="72"/>
        <v>0</v>
      </c>
      <c r="L931" s="41">
        <v>13</v>
      </c>
      <c r="M931" s="40">
        <f t="shared" si="73"/>
        <v>6.5</v>
      </c>
      <c r="N931" s="40">
        <f t="shared" ca="1" si="74"/>
        <v>11.5</v>
      </c>
      <c r="O931" s="31" t="s">
        <v>4607</v>
      </c>
      <c r="P931" s="31" t="s">
        <v>4104</v>
      </c>
      <c r="Q931" s="31" t="s">
        <v>1754</v>
      </c>
      <c r="R931" s="33">
        <v>43797</v>
      </c>
      <c r="S931" s="32">
        <v>4074</v>
      </c>
      <c r="T931" s="34">
        <v>114</v>
      </c>
    </row>
    <row r="932" spans="1:20" x14ac:dyDescent="0.35">
      <c r="A932" s="25">
        <v>931</v>
      </c>
      <c r="B932" s="26" t="s">
        <v>4608</v>
      </c>
      <c r="C932" s="26" t="s">
        <v>4609</v>
      </c>
      <c r="D932" s="26" t="s">
        <v>4610</v>
      </c>
      <c r="E932" s="26" t="s">
        <v>48</v>
      </c>
      <c r="F932" s="26" t="s">
        <v>49</v>
      </c>
      <c r="G932" s="40">
        <v>1746</v>
      </c>
      <c r="H932" s="40">
        <f t="shared" si="70"/>
        <v>20</v>
      </c>
      <c r="I932" s="28">
        <v>43505</v>
      </c>
      <c r="J932" s="38">
        <f t="shared" ca="1" si="71"/>
        <v>49</v>
      </c>
      <c r="K932" s="38">
        <f t="shared" ca="1" si="72"/>
        <v>0</v>
      </c>
      <c r="L932" s="40">
        <v>26</v>
      </c>
      <c r="M932" s="40">
        <f t="shared" si="73"/>
        <v>13</v>
      </c>
      <c r="N932" s="40">
        <f t="shared" ca="1" si="74"/>
        <v>33</v>
      </c>
      <c r="O932" s="26" t="s">
        <v>119</v>
      </c>
      <c r="P932" s="26" t="s">
        <v>4611</v>
      </c>
      <c r="Q932" s="26" t="s">
        <v>676</v>
      </c>
      <c r="R932" s="28">
        <v>43683</v>
      </c>
      <c r="S932" s="27">
        <v>4311</v>
      </c>
      <c r="T932" s="29">
        <v>54</v>
      </c>
    </row>
    <row r="933" spans="1:20" x14ac:dyDescent="0.35">
      <c r="A933" s="30">
        <v>932</v>
      </c>
      <c r="B933" s="31" t="s">
        <v>4612</v>
      </c>
      <c r="C933" s="31" t="s">
        <v>4613</v>
      </c>
      <c r="D933" s="31" t="s">
        <v>4614</v>
      </c>
      <c r="E933" s="31" t="s">
        <v>62</v>
      </c>
      <c r="F933" s="31" t="s">
        <v>49</v>
      </c>
      <c r="G933" s="41">
        <v>1395</v>
      </c>
      <c r="H933" s="40">
        <f t="shared" si="70"/>
        <v>20</v>
      </c>
      <c r="I933" s="33">
        <v>43520</v>
      </c>
      <c r="J933" s="38">
        <f t="shared" ca="1" si="71"/>
        <v>49</v>
      </c>
      <c r="K933" s="38">
        <f t="shared" ca="1" si="72"/>
        <v>0</v>
      </c>
      <c r="L933" s="41">
        <v>0</v>
      </c>
      <c r="M933" s="40">
        <f t="shared" si="73"/>
        <v>0</v>
      </c>
      <c r="N933" s="40">
        <f t="shared" ca="1" si="74"/>
        <v>20</v>
      </c>
      <c r="O933" s="31" t="s">
        <v>4615</v>
      </c>
      <c r="P933" s="31" t="s">
        <v>2750</v>
      </c>
      <c r="Q933" s="31" t="s">
        <v>134</v>
      </c>
      <c r="R933" s="33">
        <v>43854</v>
      </c>
      <c r="S933" s="32">
        <v>3349</v>
      </c>
      <c r="T933" s="34">
        <v>49</v>
      </c>
    </row>
    <row r="934" spans="1:20" x14ac:dyDescent="0.35">
      <c r="A934" s="25">
        <v>933</v>
      </c>
      <c r="B934" s="26" t="s">
        <v>4616</v>
      </c>
      <c r="C934" s="26" t="s">
        <v>757</v>
      </c>
      <c r="D934" s="26" t="s">
        <v>4617</v>
      </c>
      <c r="E934" s="26" t="s">
        <v>48</v>
      </c>
      <c r="F934" s="26" t="s">
        <v>49</v>
      </c>
      <c r="G934" s="40">
        <v>3903</v>
      </c>
      <c r="H934" s="40">
        <f t="shared" si="70"/>
        <v>30</v>
      </c>
      <c r="I934" s="28">
        <v>43991</v>
      </c>
      <c r="J934" s="38">
        <f t="shared" ca="1" si="71"/>
        <v>33</v>
      </c>
      <c r="K934" s="38">
        <f t="shared" ca="1" si="72"/>
        <v>0</v>
      </c>
      <c r="L934" s="40">
        <v>7</v>
      </c>
      <c r="M934" s="40">
        <f t="shared" si="73"/>
        <v>3.5</v>
      </c>
      <c r="N934" s="40">
        <f t="shared" ca="1" si="74"/>
        <v>33.5</v>
      </c>
      <c r="O934" s="26" t="s">
        <v>4618</v>
      </c>
      <c r="P934" s="26" t="s">
        <v>1948</v>
      </c>
      <c r="Q934" s="26" t="s">
        <v>802</v>
      </c>
      <c r="R934" s="28">
        <v>44907</v>
      </c>
      <c r="S934" s="27">
        <v>3291</v>
      </c>
      <c r="T934" s="29">
        <v>20</v>
      </c>
    </row>
    <row r="935" spans="1:20" x14ac:dyDescent="0.35">
      <c r="A935" s="30">
        <v>934</v>
      </c>
      <c r="B935" s="31" t="s">
        <v>4619</v>
      </c>
      <c r="C935" s="31" t="s">
        <v>4620</v>
      </c>
      <c r="D935" s="31" t="s">
        <v>4621</v>
      </c>
      <c r="E935" s="31" t="s">
        <v>48</v>
      </c>
      <c r="F935" s="31" t="s">
        <v>395</v>
      </c>
      <c r="G935" s="41">
        <v>3665</v>
      </c>
      <c r="H935" s="40">
        <f t="shared" si="70"/>
        <v>30</v>
      </c>
      <c r="I935" s="33">
        <v>44538</v>
      </c>
      <c r="J935" s="38">
        <f t="shared" ca="1" si="71"/>
        <v>15</v>
      </c>
      <c r="K935" s="38">
        <f t="shared" ca="1" si="72"/>
        <v>1</v>
      </c>
      <c r="L935" s="41">
        <v>2</v>
      </c>
      <c r="M935" s="40">
        <f t="shared" si="73"/>
        <v>1</v>
      </c>
      <c r="N935" s="40">
        <f t="shared" ca="1" si="74"/>
        <v>32</v>
      </c>
      <c r="O935" s="31" t="s">
        <v>4622</v>
      </c>
      <c r="P935" s="31" t="s">
        <v>4623</v>
      </c>
      <c r="Q935" s="31" t="s">
        <v>4624</v>
      </c>
      <c r="R935" s="33">
        <v>43317</v>
      </c>
      <c r="S935" s="32">
        <v>68</v>
      </c>
      <c r="T935" s="34">
        <v>83</v>
      </c>
    </row>
    <row r="936" spans="1:20" x14ac:dyDescent="0.35">
      <c r="A936" s="25">
        <v>935</v>
      </c>
      <c r="B936" s="26" t="s">
        <v>1434</v>
      </c>
      <c r="C936" s="26" t="s">
        <v>4625</v>
      </c>
      <c r="D936" s="26" t="s">
        <v>4626</v>
      </c>
      <c r="E936" s="26" t="s">
        <v>48</v>
      </c>
      <c r="F936" s="26" t="s">
        <v>49</v>
      </c>
      <c r="G936" s="40">
        <v>1751</v>
      </c>
      <c r="H936" s="40">
        <f t="shared" si="70"/>
        <v>20</v>
      </c>
      <c r="I936" s="28">
        <v>44366</v>
      </c>
      <c r="J936" s="38">
        <f t="shared" ca="1" si="71"/>
        <v>21</v>
      </c>
      <c r="K936" s="38">
        <f t="shared" ca="1" si="72"/>
        <v>1</v>
      </c>
      <c r="L936" s="40">
        <v>30</v>
      </c>
      <c r="M936" s="40">
        <f t="shared" si="73"/>
        <v>15</v>
      </c>
      <c r="N936" s="40">
        <f t="shared" ca="1" si="74"/>
        <v>36</v>
      </c>
      <c r="O936" s="26" t="s">
        <v>2313</v>
      </c>
      <c r="P936" s="26" t="s">
        <v>2663</v>
      </c>
      <c r="Q936" s="26" t="s">
        <v>2664</v>
      </c>
      <c r="R936" s="28">
        <v>44359</v>
      </c>
      <c r="S936" s="27">
        <v>1590</v>
      </c>
      <c r="T936" s="29">
        <v>215</v>
      </c>
    </row>
    <row r="937" spans="1:20" x14ac:dyDescent="0.35">
      <c r="A937" s="30">
        <v>936</v>
      </c>
      <c r="B937" s="31" t="s">
        <v>4627</v>
      </c>
      <c r="C937" s="31" t="s">
        <v>4628</v>
      </c>
      <c r="D937" s="31" t="s">
        <v>4629</v>
      </c>
      <c r="E937" s="31" t="s">
        <v>48</v>
      </c>
      <c r="F937" s="31" t="s">
        <v>49</v>
      </c>
      <c r="G937" s="41">
        <v>4264</v>
      </c>
      <c r="H937" s="40">
        <f t="shared" si="70"/>
        <v>30</v>
      </c>
      <c r="I937" s="33">
        <v>43806</v>
      </c>
      <c r="J937" s="38">
        <f t="shared" ca="1" si="71"/>
        <v>39</v>
      </c>
      <c r="K937" s="38">
        <f t="shared" ca="1" si="72"/>
        <v>0</v>
      </c>
      <c r="L937" s="41">
        <v>13</v>
      </c>
      <c r="M937" s="40">
        <f t="shared" si="73"/>
        <v>6.5</v>
      </c>
      <c r="N937" s="40">
        <f t="shared" ca="1" si="74"/>
        <v>36.5</v>
      </c>
      <c r="O937" s="31" t="s">
        <v>132</v>
      </c>
      <c r="P937" s="31" t="s">
        <v>4630</v>
      </c>
      <c r="Q937" s="31" t="s">
        <v>4631</v>
      </c>
      <c r="R937" s="33">
        <v>44154</v>
      </c>
      <c r="S937" s="32">
        <v>164</v>
      </c>
      <c r="T937" s="34">
        <v>154</v>
      </c>
    </row>
    <row r="938" spans="1:20" x14ac:dyDescent="0.35">
      <c r="A938" s="25">
        <v>937</v>
      </c>
      <c r="B938" s="26" t="s">
        <v>4632</v>
      </c>
      <c r="C938" s="26" t="s">
        <v>4633</v>
      </c>
      <c r="D938" s="26" t="s">
        <v>4634</v>
      </c>
      <c r="E938" s="26" t="s">
        <v>62</v>
      </c>
      <c r="F938" s="26" t="s">
        <v>49</v>
      </c>
      <c r="G938" s="40">
        <v>3165</v>
      </c>
      <c r="H938" s="40">
        <f t="shared" si="70"/>
        <v>30</v>
      </c>
      <c r="I938" s="28">
        <v>43219</v>
      </c>
      <c r="J938" s="38">
        <f t="shared" ca="1" si="71"/>
        <v>59</v>
      </c>
      <c r="K938" s="38">
        <f t="shared" ca="1" si="72"/>
        <v>0</v>
      </c>
      <c r="L938" s="40">
        <v>18</v>
      </c>
      <c r="M938" s="40">
        <f t="shared" si="73"/>
        <v>9</v>
      </c>
      <c r="N938" s="40">
        <f t="shared" ca="1" si="74"/>
        <v>39</v>
      </c>
      <c r="O938" s="26" t="s">
        <v>1096</v>
      </c>
      <c r="P938" s="26" t="s">
        <v>1433</v>
      </c>
      <c r="Q938" s="26" t="s">
        <v>89</v>
      </c>
      <c r="R938" s="28">
        <v>43763</v>
      </c>
      <c r="S938" s="27">
        <v>48</v>
      </c>
      <c r="T938" s="29">
        <v>158</v>
      </c>
    </row>
    <row r="939" spans="1:20" x14ac:dyDescent="0.35">
      <c r="A939" s="30">
        <v>938</v>
      </c>
      <c r="B939" s="31" t="s">
        <v>4635</v>
      </c>
      <c r="C939" s="31" t="s">
        <v>4636</v>
      </c>
      <c r="D939" s="31" t="s">
        <v>4637</v>
      </c>
      <c r="E939" s="31" t="s">
        <v>48</v>
      </c>
      <c r="F939" s="31" t="s">
        <v>49</v>
      </c>
      <c r="G939" s="41">
        <v>473</v>
      </c>
      <c r="H939" s="40">
        <f t="shared" si="70"/>
        <v>5</v>
      </c>
      <c r="I939" s="33">
        <v>43928</v>
      </c>
      <c r="J939" s="38">
        <f t="shared" ca="1" si="71"/>
        <v>35</v>
      </c>
      <c r="K939" s="38">
        <f t="shared" ca="1" si="72"/>
        <v>0</v>
      </c>
      <c r="L939" s="41">
        <v>9</v>
      </c>
      <c r="M939" s="40">
        <f t="shared" si="73"/>
        <v>4.5</v>
      </c>
      <c r="N939" s="40">
        <f t="shared" ca="1" si="74"/>
        <v>9.5</v>
      </c>
      <c r="O939" s="31" t="s">
        <v>4638</v>
      </c>
      <c r="P939" s="31" t="s">
        <v>4639</v>
      </c>
      <c r="Q939" s="31" t="s">
        <v>211</v>
      </c>
      <c r="R939" s="33">
        <v>44652</v>
      </c>
      <c r="S939" s="32">
        <v>4185</v>
      </c>
      <c r="T939" s="34">
        <v>137</v>
      </c>
    </row>
    <row r="940" spans="1:20" x14ac:dyDescent="0.35">
      <c r="A940" s="25">
        <v>939</v>
      </c>
      <c r="B940" s="26" t="s">
        <v>4640</v>
      </c>
      <c r="C940" s="26" t="s">
        <v>4641</v>
      </c>
      <c r="D940" s="26" t="s">
        <v>4642</v>
      </c>
      <c r="E940" s="26" t="s">
        <v>48</v>
      </c>
      <c r="F940" s="26" t="s">
        <v>93</v>
      </c>
      <c r="G940" s="40">
        <v>4229</v>
      </c>
      <c r="H940" s="40">
        <f t="shared" si="70"/>
        <v>30</v>
      </c>
      <c r="I940" s="28">
        <v>44699</v>
      </c>
      <c r="J940" s="38">
        <f t="shared" ca="1" si="71"/>
        <v>10</v>
      </c>
      <c r="K940" s="38">
        <f t="shared" ca="1" si="72"/>
        <v>5</v>
      </c>
      <c r="L940" s="40">
        <v>28</v>
      </c>
      <c r="M940" s="40">
        <f t="shared" si="73"/>
        <v>14</v>
      </c>
      <c r="N940" s="40">
        <f t="shared" ca="1" si="74"/>
        <v>49</v>
      </c>
      <c r="O940" s="26" t="s">
        <v>2096</v>
      </c>
      <c r="P940" s="26" t="s">
        <v>3769</v>
      </c>
      <c r="Q940" s="26" t="s">
        <v>4643</v>
      </c>
      <c r="R940" s="28">
        <v>43829</v>
      </c>
      <c r="S940" s="27">
        <v>568</v>
      </c>
      <c r="T940" s="29">
        <v>242</v>
      </c>
    </row>
    <row r="941" spans="1:20" x14ac:dyDescent="0.35">
      <c r="A941" s="30">
        <v>940</v>
      </c>
      <c r="B941" s="31" t="s">
        <v>4644</v>
      </c>
      <c r="C941" s="31" t="s">
        <v>4645</v>
      </c>
      <c r="D941" s="31" t="s">
        <v>4646</v>
      </c>
      <c r="E941" s="31" t="s">
        <v>48</v>
      </c>
      <c r="F941" s="31" t="s">
        <v>49</v>
      </c>
      <c r="G941" s="41">
        <v>440</v>
      </c>
      <c r="H941" s="40">
        <f t="shared" si="70"/>
        <v>5</v>
      </c>
      <c r="I941" s="33">
        <v>44366</v>
      </c>
      <c r="J941" s="38">
        <f t="shared" ca="1" si="71"/>
        <v>21</v>
      </c>
      <c r="K941" s="38">
        <f t="shared" ca="1" si="72"/>
        <v>1</v>
      </c>
      <c r="L941" s="41">
        <v>16</v>
      </c>
      <c r="M941" s="40">
        <f t="shared" si="73"/>
        <v>8</v>
      </c>
      <c r="N941" s="40">
        <f t="shared" ca="1" si="74"/>
        <v>14</v>
      </c>
      <c r="O941" s="31" t="s">
        <v>4647</v>
      </c>
      <c r="P941" s="31" t="s">
        <v>4648</v>
      </c>
      <c r="Q941" s="31" t="s">
        <v>379</v>
      </c>
      <c r="R941" s="33">
        <v>43142</v>
      </c>
      <c r="S941" s="32">
        <v>2271</v>
      </c>
      <c r="T941" s="34">
        <v>238</v>
      </c>
    </row>
    <row r="942" spans="1:20" x14ac:dyDescent="0.35">
      <c r="A942" s="25">
        <v>941</v>
      </c>
      <c r="B942" s="26" t="s">
        <v>4649</v>
      </c>
      <c r="C942" s="26" t="s">
        <v>4650</v>
      </c>
      <c r="D942" s="26" t="s">
        <v>4651</v>
      </c>
      <c r="E942" s="26" t="s">
        <v>62</v>
      </c>
      <c r="F942" s="26" t="s">
        <v>112</v>
      </c>
      <c r="G942" s="40">
        <v>4968</v>
      </c>
      <c r="H942" s="40">
        <f t="shared" si="70"/>
        <v>30</v>
      </c>
      <c r="I942" s="28">
        <v>44778</v>
      </c>
      <c r="J942" s="38">
        <f t="shared" ca="1" si="71"/>
        <v>7</v>
      </c>
      <c r="K942" s="38">
        <f t="shared" ca="1" si="72"/>
        <v>5</v>
      </c>
      <c r="L942" s="40">
        <v>23</v>
      </c>
      <c r="M942" s="40">
        <f t="shared" si="73"/>
        <v>11.5</v>
      </c>
      <c r="N942" s="40">
        <f t="shared" ca="1" si="74"/>
        <v>46.5</v>
      </c>
      <c r="O942" s="26" t="s">
        <v>4450</v>
      </c>
      <c r="P942" s="26" t="s">
        <v>114</v>
      </c>
      <c r="Q942" s="26" t="s">
        <v>115</v>
      </c>
      <c r="R942" s="28">
        <v>44820</v>
      </c>
      <c r="S942" s="27">
        <v>1637</v>
      </c>
      <c r="T942" s="29">
        <v>125</v>
      </c>
    </row>
    <row r="943" spans="1:20" x14ac:dyDescent="0.35">
      <c r="A943" s="30">
        <v>942</v>
      </c>
      <c r="B943" s="31" t="s">
        <v>4652</v>
      </c>
      <c r="C943" s="31" t="s">
        <v>4653</v>
      </c>
      <c r="D943" s="31" t="s">
        <v>4654</v>
      </c>
      <c r="E943" s="31" t="s">
        <v>48</v>
      </c>
      <c r="F943" s="31" t="s">
        <v>49</v>
      </c>
      <c r="G943" s="41">
        <v>1830</v>
      </c>
      <c r="H943" s="40">
        <f t="shared" si="70"/>
        <v>20</v>
      </c>
      <c r="I943" s="33">
        <v>43368</v>
      </c>
      <c r="J943" s="38">
        <f t="shared" ca="1" si="71"/>
        <v>54</v>
      </c>
      <c r="K943" s="38">
        <f t="shared" ca="1" si="72"/>
        <v>0</v>
      </c>
      <c r="L943" s="41">
        <v>16</v>
      </c>
      <c r="M943" s="40">
        <f t="shared" si="73"/>
        <v>8</v>
      </c>
      <c r="N943" s="40">
        <f t="shared" ca="1" si="74"/>
        <v>28</v>
      </c>
      <c r="O943" s="31" t="s">
        <v>4655</v>
      </c>
      <c r="P943" s="31" t="s">
        <v>4419</v>
      </c>
      <c r="Q943" s="31" t="s">
        <v>4420</v>
      </c>
      <c r="R943" s="33">
        <v>44385</v>
      </c>
      <c r="S943" s="32">
        <v>381</v>
      </c>
      <c r="T943" s="34">
        <v>24</v>
      </c>
    </row>
    <row r="944" spans="1:20" x14ac:dyDescent="0.35">
      <c r="A944" s="25">
        <v>943</v>
      </c>
      <c r="B944" s="26" t="s">
        <v>4656</v>
      </c>
      <c r="C944" s="26" t="s">
        <v>4657</v>
      </c>
      <c r="D944" s="26" t="s">
        <v>4658</v>
      </c>
      <c r="E944" s="26" t="s">
        <v>62</v>
      </c>
      <c r="F944" s="26" t="s">
        <v>63</v>
      </c>
      <c r="G944" s="40">
        <v>415</v>
      </c>
      <c r="H944" s="40">
        <f t="shared" si="70"/>
        <v>5</v>
      </c>
      <c r="I944" s="28">
        <v>44870</v>
      </c>
      <c r="J944" s="38">
        <f t="shared" ca="1" si="71"/>
        <v>4</v>
      </c>
      <c r="K944" s="38">
        <f t="shared" ca="1" si="72"/>
        <v>10</v>
      </c>
      <c r="L944" s="40">
        <v>8</v>
      </c>
      <c r="M944" s="40">
        <f t="shared" si="73"/>
        <v>4</v>
      </c>
      <c r="N944" s="40">
        <f t="shared" ca="1" si="74"/>
        <v>19</v>
      </c>
      <c r="O944" s="26" t="s">
        <v>3641</v>
      </c>
      <c r="P944" s="26" t="s">
        <v>4659</v>
      </c>
      <c r="Q944" s="26" t="s">
        <v>4660</v>
      </c>
      <c r="R944" s="28">
        <v>43218</v>
      </c>
      <c r="S944" s="27">
        <v>23</v>
      </c>
      <c r="T944" s="29">
        <v>72</v>
      </c>
    </row>
    <row r="945" spans="1:20" x14ac:dyDescent="0.35">
      <c r="A945" s="30">
        <v>944</v>
      </c>
      <c r="B945" s="31" t="s">
        <v>4661</v>
      </c>
      <c r="C945" s="31" t="s">
        <v>4662</v>
      </c>
      <c r="D945" s="31" t="s">
        <v>4663</v>
      </c>
      <c r="E945" s="31" t="s">
        <v>48</v>
      </c>
      <c r="F945" s="31" t="s">
        <v>49</v>
      </c>
      <c r="G945" s="41">
        <v>2679</v>
      </c>
      <c r="H945" s="40">
        <f t="shared" si="70"/>
        <v>20</v>
      </c>
      <c r="I945" s="33">
        <v>43759</v>
      </c>
      <c r="J945" s="38">
        <f t="shared" ca="1" si="71"/>
        <v>41</v>
      </c>
      <c r="K945" s="38">
        <f t="shared" ca="1" si="72"/>
        <v>0</v>
      </c>
      <c r="L945" s="41">
        <v>15</v>
      </c>
      <c r="M945" s="40">
        <f t="shared" si="73"/>
        <v>7.5</v>
      </c>
      <c r="N945" s="40">
        <f t="shared" ca="1" si="74"/>
        <v>27.5</v>
      </c>
      <c r="O945" s="31" t="s">
        <v>911</v>
      </c>
      <c r="P945" s="31" t="s">
        <v>1079</v>
      </c>
      <c r="Q945" s="31" t="s">
        <v>1080</v>
      </c>
      <c r="R945" s="33">
        <v>44568</v>
      </c>
      <c r="S945" s="32">
        <v>1470</v>
      </c>
      <c r="T945" s="34">
        <v>160</v>
      </c>
    </row>
    <row r="946" spans="1:20" x14ac:dyDescent="0.35">
      <c r="A946" s="25">
        <v>945</v>
      </c>
      <c r="B946" s="26" t="s">
        <v>4664</v>
      </c>
      <c r="C946" s="26" t="s">
        <v>4665</v>
      </c>
      <c r="D946" s="26" t="s">
        <v>4666</v>
      </c>
      <c r="E946" s="26" t="s">
        <v>48</v>
      </c>
      <c r="F946" s="26" t="s">
        <v>49</v>
      </c>
      <c r="G946" s="40">
        <v>4029</v>
      </c>
      <c r="H946" s="40">
        <f t="shared" si="70"/>
        <v>30</v>
      </c>
      <c r="I946" s="28">
        <v>44614</v>
      </c>
      <c r="J946" s="38">
        <f t="shared" ca="1" si="71"/>
        <v>13</v>
      </c>
      <c r="K946" s="38">
        <f t="shared" ca="1" si="72"/>
        <v>1</v>
      </c>
      <c r="L946" s="40">
        <v>0</v>
      </c>
      <c r="M946" s="40">
        <f t="shared" si="73"/>
        <v>0</v>
      </c>
      <c r="N946" s="40">
        <f t="shared" ca="1" si="74"/>
        <v>31</v>
      </c>
      <c r="O946" s="26" t="s">
        <v>4667</v>
      </c>
      <c r="P946" s="26" t="s">
        <v>3058</v>
      </c>
      <c r="Q946" s="26" t="s">
        <v>3059</v>
      </c>
      <c r="R946" s="28">
        <v>44754</v>
      </c>
      <c r="S946" s="27">
        <v>2047</v>
      </c>
      <c r="T946" s="29">
        <v>73</v>
      </c>
    </row>
    <row r="947" spans="1:20" x14ac:dyDescent="0.35">
      <c r="A947" s="30">
        <v>946</v>
      </c>
      <c r="B947" s="31" t="s">
        <v>4668</v>
      </c>
      <c r="C947" s="31" t="s">
        <v>4669</v>
      </c>
      <c r="D947" s="31" t="s">
        <v>4670</v>
      </c>
      <c r="E947" s="31" t="s">
        <v>62</v>
      </c>
      <c r="F947" s="31" t="s">
        <v>49</v>
      </c>
      <c r="G947" s="41">
        <v>4676</v>
      </c>
      <c r="H947" s="40">
        <f t="shared" si="70"/>
        <v>30</v>
      </c>
      <c r="I947" s="33">
        <v>44831</v>
      </c>
      <c r="J947" s="38">
        <f t="shared" ca="1" si="71"/>
        <v>6</v>
      </c>
      <c r="K947" s="38">
        <f t="shared" ca="1" si="72"/>
        <v>10</v>
      </c>
      <c r="L947" s="41">
        <v>29</v>
      </c>
      <c r="M947" s="40">
        <f t="shared" si="73"/>
        <v>14.5</v>
      </c>
      <c r="N947" s="40">
        <f t="shared" ca="1" si="74"/>
        <v>54.5</v>
      </c>
      <c r="O947" s="31" t="s">
        <v>173</v>
      </c>
      <c r="P947" s="31" t="s">
        <v>4671</v>
      </c>
      <c r="Q947" s="31" t="s">
        <v>4672</v>
      </c>
      <c r="R947" s="33">
        <v>44456</v>
      </c>
      <c r="S947" s="32">
        <v>4417</v>
      </c>
      <c r="T947" s="34">
        <v>57</v>
      </c>
    </row>
    <row r="948" spans="1:20" x14ac:dyDescent="0.35">
      <c r="A948" s="25">
        <v>947</v>
      </c>
      <c r="B948" s="26" t="s">
        <v>4673</v>
      </c>
      <c r="C948" s="26" t="s">
        <v>4674</v>
      </c>
      <c r="D948" s="26" t="s">
        <v>4675</v>
      </c>
      <c r="E948" s="26" t="s">
        <v>62</v>
      </c>
      <c r="F948" s="26" t="s">
        <v>49</v>
      </c>
      <c r="G948" s="40">
        <v>594</v>
      </c>
      <c r="H948" s="40">
        <f t="shared" si="70"/>
        <v>10</v>
      </c>
      <c r="I948" s="28">
        <v>44297</v>
      </c>
      <c r="J948" s="38">
        <f t="shared" ca="1" si="71"/>
        <v>23</v>
      </c>
      <c r="K948" s="38">
        <f t="shared" ca="1" si="72"/>
        <v>1</v>
      </c>
      <c r="L948" s="40">
        <v>25</v>
      </c>
      <c r="M948" s="40">
        <f t="shared" si="73"/>
        <v>12.5</v>
      </c>
      <c r="N948" s="40">
        <f t="shared" ca="1" si="74"/>
        <v>23.5</v>
      </c>
      <c r="O948" s="26" t="s">
        <v>634</v>
      </c>
      <c r="P948" s="26" t="s">
        <v>4676</v>
      </c>
      <c r="Q948" s="26" t="s">
        <v>4257</v>
      </c>
      <c r="R948" s="28">
        <v>43474</v>
      </c>
      <c r="S948" s="27">
        <v>2947</v>
      </c>
      <c r="T948" s="29">
        <v>235</v>
      </c>
    </row>
    <row r="949" spans="1:20" x14ac:dyDescent="0.35">
      <c r="A949" s="30">
        <v>948</v>
      </c>
      <c r="B949" s="31" t="s">
        <v>4677</v>
      </c>
      <c r="C949" s="31" t="s">
        <v>4678</v>
      </c>
      <c r="D949" s="31" t="s">
        <v>4679</v>
      </c>
      <c r="E949" s="31" t="s">
        <v>62</v>
      </c>
      <c r="F949" s="31" t="s">
        <v>49</v>
      </c>
      <c r="G949" s="41">
        <v>4445</v>
      </c>
      <c r="H949" s="40">
        <f t="shared" si="70"/>
        <v>30</v>
      </c>
      <c r="I949" s="33">
        <v>44300</v>
      </c>
      <c r="J949" s="38">
        <f t="shared" ca="1" si="71"/>
        <v>23</v>
      </c>
      <c r="K949" s="38">
        <f t="shared" ca="1" si="72"/>
        <v>1</v>
      </c>
      <c r="L949" s="41">
        <v>4</v>
      </c>
      <c r="M949" s="40">
        <f t="shared" si="73"/>
        <v>2</v>
      </c>
      <c r="N949" s="40">
        <f t="shared" ca="1" si="74"/>
        <v>33</v>
      </c>
      <c r="O949" s="31" t="s">
        <v>4680</v>
      </c>
      <c r="P949" s="31" t="s">
        <v>4681</v>
      </c>
      <c r="Q949" s="31" t="s">
        <v>4682</v>
      </c>
      <c r="R949" s="33">
        <v>44432</v>
      </c>
      <c r="S949" s="32">
        <v>4294</v>
      </c>
      <c r="T949" s="34">
        <v>198</v>
      </c>
    </row>
    <row r="950" spans="1:20" x14ac:dyDescent="0.35">
      <c r="A950" s="25">
        <v>949</v>
      </c>
      <c r="B950" s="26" t="s">
        <v>4683</v>
      </c>
      <c r="C950" s="26" t="s">
        <v>4684</v>
      </c>
      <c r="D950" s="26" t="s">
        <v>4685</v>
      </c>
      <c r="E950" s="26" t="s">
        <v>48</v>
      </c>
      <c r="F950" s="26" t="s">
        <v>49</v>
      </c>
      <c r="G950" s="40">
        <v>1406</v>
      </c>
      <c r="H950" s="40">
        <f t="shared" si="70"/>
        <v>20</v>
      </c>
      <c r="I950" s="28">
        <v>43630</v>
      </c>
      <c r="J950" s="38">
        <f t="shared" ca="1" si="71"/>
        <v>45</v>
      </c>
      <c r="K950" s="38">
        <f t="shared" ca="1" si="72"/>
        <v>0</v>
      </c>
      <c r="L950" s="40">
        <v>6</v>
      </c>
      <c r="M950" s="40">
        <f t="shared" si="73"/>
        <v>3</v>
      </c>
      <c r="N950" s="40">
        <f t="shared" ca="1" si="74"/>
        <v>23</v>
      </c>
      <c r="O950" s="26" t="s">
        <v>4686</v>
      </c>
      <c r="P950" s="26" t="s">
        <v>4687</v>
      </c>
      <c r="Q950" s="26" t="s">
        <v>4688</v>
      </c>
      <c r="R950" s="28">
        <v>44576</v>
      </c>
      <c r="S950" s="27">
        <v>2779</v>
      </c>
      <c r="T950" s="29">
        <v>151</v>
      </c>
    </row>
    <row r="951" spans="1:20" x14ac:dyDescent="0.35">
      <c r="A951" s="30">
        <v>950</v>
      </c>
      <c r="B951" s="31" t="s">
        <v>2071</v>
      </c>
      <c r="C951" s="31" t="s">
        <v>4689</v>
      </c>
      <c r="D951" s="31" t="s">
        <v>4690</v>
      </c>
      <c r="E951" s="31" t="s">
        <v>62</v>
      </c>
      <c r="F951" s="31" t="s">
        <v>49</v>
      </c>
      <c r="G951" s="41">
        <v>1379</v>
      </c>
      <c r="H951" s="40">
        <f t="shared" si="70"/>
        <v>20</v>
      </c>
      <c r="I951" s="33">
        <v>43797</v>
      </c>
      <c r="J951" s="38">
        <f t="shared" ca="1" si="71"/>
        <v>40</v>
      </c>
      <c r="K951" s="38">
        <f t="shared" ca="1" si="72"/>
        <v>0</v>
      </c>
      <c r="L951" s="41">
        <v>17</v>
      </c>
      <c r="M951" s="40">
        <f t="shared" si="73"/>
        <v>8.5</v>
      </c>
      <c r="N951" s="40">
        <f t="shared" ca="1" si="74"/>
        <v>28.5</v>
      </c>
      <c r="O951" s="31" t="s">
        <v>4691</v>
      </c>
      <c r="P951" s="31" t="s">
        <v>4692</v>
      </c>
      <c r="Q951" s="31" t="s">
        <v>4693</v>
      </c>
      <c r="R951" s="33">
        <v>44596</v>
      </c>
      <c r="S951" s="32">
        <v>2384</v>
      </c>
      <c r="T951" s="34">
        <v>91</v>
      </c>
    </row>
    <row r="952" spans="1:20" x14ac:dyDescent="0.35">
      <c r="A952" s="25">
        <v>951</v>
      </c>
      <c r="B952" s="26" t="s">
        <v>4694</v>
      </c>
      <c r="C952" s="26" t="s">
        <v>4695</v>
      </c>
      <c r="D952" s="26" t="s">
        <v>4696</v>
      </c>
      <c r="E952" s="26" t="s">
        <v>48</v>
      </c>
      <c r="F952" s="26" t="s">
        <v>49</v>
      </c>
      <c r="G952" s="40">
        <v>4688</v>
      </c>
      <c r="H952" s="40">
        <f t="shared" si="70"/>
        <v>30</v>
      </c>
      <c r="I952" s="28">
        <v>43394</v>
      </c>
      <c r="J952" s="38">
        <f t="shared" ca="1" si="71"/>
        <v>53</v>
      </c>
      <c r="K952" s="38">
        <f t="shared" ca="1" si="72"/>
        <v>0</v>
      </c>
      <c r="L952" s="40">
        <v>19</v>
      </c>
      <c r="M952" s="40">
        <f t="shared" si="73"/>
        <v>9.5</v>
      </c>
      <c r="N952" s="40">
        <f t="shared" ca="1" si="74"/>
        <v>39.5</v>
      </c>
      <c r="O952" s="26" t="s">
        <v>4697</v>
      </c>
      <c r="P952" s="26" t="s">
        <v>4698</v>
      </c>
      <c r="Q952" s="26" t="s">
        <v>3652</v>
      </c>
      <c r="R952" s="28">
        <v>44788</v>
      </c>
      <c r="S952" s="27">
        <v>3144</v>
      </c>
      <c r="T952" s="29">
        <v>220</v>
      </c>
    </row>
    <row r="953" spans="1:20" x14ac:dyDescent="0.35">
      <c r="A953" s="30">
        <v>952</v>
      </c>
      <c r="B953" s="31" t="s">
        <v>4699</v>
      </c>
      <c r="C953" s="31" t="s">
        <v>4700</v>
      </c>
      <c r="D953" s="31" t="s">
        <v>4701</v>
      </c>
      <c r="E953" s="31" t="s">
        <v>48</v>
      </c>
      <c r="F953" s="31" t="s">
        <v>49</v>
      </c>
      <c r="G953" s="41">
        <v>824</v>
      </c>
      <c r="H953" s="40">
        <f t="shared" si="70"/>
        <v>10</v>
      </c>
      <c r="I953" s="33">
        <v>43274</v>
      </c>
      <c r="J953" s="38">
        <f t="shared" ca="1" si="71"/>
        <v>57</v>
      </c>
      <c r="K953" s="38">
        <f t="shared" ca="1" si="72"/>
        <v>0</v>
      </c>
      <c r="L953" s="41">
        <v>17</v>
      </c>
      <c r="M953" s="40">
        <f t="shared" si="73"/>
        <v>8.5</v>
      </c>
      <c r="N953" s="40">
        <f t="shared" ca="1" si="74"/>
        <v>18.5</v>
      </c>
      <c r="O953" s="31" t="s">
        <v>2096</v>
      </c>
      <c r="P953" s="31" t="s">
        <v>1407</v>
      </c>
      <c r="Q953" s="31" t="s">
        <v>676</v>
      </c>
      <c r="R953" s="33">
        <v>43265</v>
      </c>
      <c r="S953" s="32">
        <v>4584</v>
      </c>
      <c r="T953" s="34">
        <v>189</v>
      </c>
    </row>
    <row r="954" spans="1:20" x14ac:dyDescent="0.35">
      <c r="A954" s="25">
        <v>953</v>
      </c>
      <c r="B954" s="26" t="s">
        <v>4702</v>
      </c>
      <c r="C954" s="26" t="s">
        <v>4703</v>
      </c>
      <c r="D954" s="26" t="s">
        <v>4704</v>
      </c>
      <c r="E954" s="26" t="s">
        <v>62</v>
      </c>
      <c r="F954" s="26" t="s">
        <v>49</v>
      </c>
      <c r="G954" s="40">
        <v>1406</v>
      </c>
      <c r="H954" s="40">
        <f t="shared" si="70"/>
        <v>20</v>
      </c>
      <c r="I954" s="28">
        <v>44830</v>
      </c>
      <c r="J954" s="38">
        <f t="shared" ca="1" si="71"/>
        <v>6</v>
      </c>
      <c r="K954" s="38">
        <f t="shared" ca="1" si="72"/>
        <v>10</v>
      </c>
      <c r="L954" s="40">
        <v>4</v>
      </c>
      <c r="M954" s="40">
        <f t="shared" si="73"/>
        <v>2</v>
      </c>
      <c r="N954" s="40">
        <f t="shared" ca="1" si="74"/>
        <v>32</v>
      </c>
      <c r="O954" s="26" t="s">
        <v>4705</v>
      </c>
      <c r="P954" s="26" t="s">
        <v>4706</v>
      </c>
      <c r="Q954" s="26" t="s">
        <v>872</v>
      </c>
      <c r="R954" s="28">
        <v>43451</v>
      </c>
      <c r="S954" s="27">
        <v>1291</v>
      </c>
      <c r="T954" s="29">
        <v>175</v>
      </c>
    </row>
    <row r="955" spans="1:20" x14ac:dyDescent="0.35">
      <c r="A955" s="30">
        <v>954</v>
      </c>
      <c r="B955" s="31" t="s">
        <v>4707</v>
      </c>
      <c r="C955" s="31" t="s">
        <v>4708</v>
      </c>
      <c r="D955" s="31" t="s">
        <v>4709</v>
      </c>
      <c r="E955" s="31" t="s">
        <v>48</v>
      </c>
      <c r="F955" s="31" t="s">
        <v>49</v>
      </c>
      <c r="G955" s="41">
        <v>662</v>
      </c>
      <c r="H955" s="40">
        <f t="shared" si="70"/>
        <v>10</v>
      </c>
      <c r="I955" s="33">
        <v>44400</v>
      </c>
      <c r="J955" s="38">
        <f t="shared" ca="1" si="71"/>
        <v>20</v>
      </c>
      <c r="K955" s="38">
        <f t="shared" ca="1" si="72"/>
        <v>1</v>
      </c>
      <c r="L955" s="41">
        <v>24</v>
      </c>
      <c r="M955" s="40">
        <f t="shared" si="73"/>
        <v>12</v>
      </c>
      <c r="N955" s="40">
        <f t="shared" ca="1" si="74"/>
        <v>23</v>
      </c>
      <c r="O955" s="31" t="s">
        <v>4710</v>
      </c>
      <c r="P955" s="31" t="s">
        <v>3218</v>
      </c>
      <c r="Q955" s="31" t="s">
        <v>1047</v>
      </c>
      <c r="R955" s="33">
        <v>43411</v>
      </c>
      <c r="S955" s="32">
        <v>1537</v>
      </c>
      <c r="T955" s="34">
        <v>61</v>
      </c>
    </row>
    <row r="956" spans="1:20" x14ac:dyDescent="0.35">
      <c r="A956" s="25">
        <v>955</v>
      </c>
      <c r="B956" s="26" t="s">
        <v>4711</v>
      </c>
      <c r="C956" s="26" t="s">
        <v>4712</v>
      </c>
      <c r="D956" s="26" t="s">
        <v>4713</v>
      </c>
      <c r="E956" s="26" t="s">
        <v>48</v>
      </c>
      <c r="F956" s="26" t="s">
        <v>49</v>
      </c>
      <c r="G956" s="40">
        <v>4994</v>
      </c>
      <c r="H956" s="40">
        <f t="shared" si="70"/>
        <v>30</v>
      </c>
      <c r="I956" s="28">
        <v>43488</v>
      </c>
      <c r="J956" s="38">
        <f t="shared" ca="1" si="71"/>
        <v>50</v>
      </c>
      <c r="K956" s="38">
        <f t="shared" ca="1" si="72"/>
        <v>0</v>
      </c>
      <c r="L956" s="40">
        <v>9</v>
      </c>
      <c r="M956" s="40">
        <f t="shared" si="73"/>
        <v>4.5</v>
      </c>
      <c r="N956" s="40">
        <f t="shared" ca="1" si="74"/>
        <v>34.5</v>
      </c>
      <c r="O956" s="26" t="s">
        <v>4714</v>
      </c>
      <c r="P956" s="26" t="s">
        <v>344</v>
      </c>
      <c r="Q956" s="26" t="s">
        <v>317</v>
      </c>
      <c r="R956" s="28">
        <v>43623</v>
      </c>
      <c r="S956" s="27">
        <v>1670</v>
      </c>
      <c r="T956" s="29">
        <v>250</v>
      </c>
    </row>
    <row r="957" spans="1:20" x14ac:dyDescent="0.35">
      <c r="A957" s="30">
        <v>956</v>
      </c>
      <c r="B957" s="31" t="s">
        <v>4715</v>
      </c>
      <c r="C957" s="31" t="s">
        <v>4716</v>
      </c>
      <c r="D957" s="31" t="s">
        <v>4717</v>
      </c>
      <c r="E957" s="31" t="s">
        <v>48</v>
      </c>
      <c r="F957" s="31" t="s">
        <v>203</v>
      </c>
      <c r="G957" s="41">
        <v>2034</v>
      </c>
      <c r="H957" s="40">
        <f t="shared" si="70"/>
        <v>20</v>
      </c>
      <c r="I957" s="33">
        <v>44096</v>
      </c>
      <c r="J957" s="38">
        <f t="shared" ca="1" si="71"/>
        <v>30</v>
      </c>
      <c r="K957" s="38">
        <f t="shared" ca="1" si="72"/>
        <v>0</v>
      </c>
      <c r="L957" s="41">
        <v>23</v>
      </c>
      <c r="M957" s="40">
        <f t="shared" si="73"/>
        <v>11.5</v>
      </c>
      <c r="N957" s="40">
        <f t="shared" ca="1" si="74"/>
        <v>31.5</v>
      </c>
      <c r="O957" s="31" t="s">
        <v>94</v>
      </c>
      <c r="P957" s="31" t="s">
        <v>4718</v>
      </c>
      <c r="Q957" s="31" t="s">
        <v>2825</v>
      </c>
      <c r="R957" s="33">
        <v>44208</v>
      </c>
      <c r="S957" s="32">
        <v>163</v>
      </c>
      <c r="T957" s="34">
        <v>225</v>
      </c>
    </row>
    <row r="958" spans="1:20" x14ac:dyDescent="0.35">
      <c r="A958" s="25">
        <v>957</v>
      </c>
      <c r="B958" s="26" t="s">
        <v>4719</v>
      </c>
      <c r="C958" s="26" t="s">
        <v>4720</v>
      </c>
      <c r="D958" s="26" t="s">
        <v>4721</v>
      </c>
      <c r="E958" s="26" t="s">
        <v>48</v>
      </c>
      <c r="F958" s="26" t="s">
        <v>112</v>
      </c>
      <c r="G958" s="40">
        <v>4364</v>
      </c>
      <c r="H958" s="40">
        <f t="shared" si="70"/>
        <v>30</v>
      </c>
      <c r="I958" s="28">
        <v>43702</v>
      </c>
      <c r="J958" s="38">
        <f t="shared" ca="1" si="71"/>
        <v>43</v>
      </c>
      <c r="K958" s="38">
        <f t="shared" ca="1" si="72"/>
        <v>0</v>
      </c>
      <c r="L958" s="40">
        <v>26</v>
      </c>
      <c r="M958" s="40">
        <f t="shared" si="73"/>
        <v>13</v>
      </c>
      <c r="N958" s="40">
        <f t="shared" ca="1" si="74"/>
        <v>43</v>
      </c>
      <c r="O958" s="26" t="s">
        <v>4722</v>
      </c>
      <c r="P958" s="26" t="s">
        <v>4120</v>
      </c>
      <c r="Q958" s="26" t="s">
        <v>845</v>
      </c>
      <c r="R958" s="28">
        <v>43805</v>
      </c>
      <c r="S958" s="27">
        <v>3619</v>
      </c>
      <c r="T958" s="29">
        <v>216</v>
      </c>
    </row>
    <row r="959" spans="1:20" x14ac:dyDescent="0.35">
      <c r="A959" s="30">
        <v>958</v>
      </c>
      <c r="B959" s="31" t="s">
        <v>4723</v>
      </c>
      <c r="C959" s="31" t="s">
        <v>4724</v>
      </c>
      <c r="D959" s="31" t="s">
        <v>4725</v>
      </c>
      <c r="E959" s="31" t="s">
        <v>62</v>
      </c>
      <c r="F959" s="31" t="s">
        <v>125</v>
      </c>
      <c r="G959" s="41">
        <v>1699</v>
      </c>
      <c r="H959" s="40">
        <f t="shared" si="70"/>
        <v>20</v>
      </c>
      <c r="I959" s="33">
        <v>44350</v>
      </c>
      <c r="J959" s="38">
        <f t="shared" ca="1" si="71"/>
        <v>22</v>
      </c>
      <c r="K959" s="38">
        <f t="shared" ca="1" si="72"/>
        <v>1</v>
      </c>
      <c r="L959" s="41">
        <v>24</v>
      </c>
      <c r="M959" s="40">
        <f t="shared" si="73"/>
        <v>12</v>
      </c>
      <c r="N959" s="40">
        <f t="shared" ca="1" si="74"/>
        <v>33</v>
      </c>
      <c r="O959" s="31" t="s">
        <v>4726</v>
      </c>
      <c r="P959" s="31" t="s">
        <v>4727</v>
      </c>
      <c r="Q959" s="31" t="s">
        <v>128</v>
      </c>
      <c r="R959" s="33">
        <v>44350</v>
      </c>
      <c r="S959" s="32">
        <v>4532</v>
      </c>
      <c r="T959" s="34">
        <v>117</v>
      </c>
    </row>
    <row r="960" spans="1:20" x14ac:dyDescent="0.35">
      <c r="A960" s="25">
        <v>959</v>
      </c>
      <c r="B960" s="26" t="s">
        <v>4728</v>
      </c>
      <c r="C960" s="26" t="s">
        <v>4729</v>
      </c>
      <c r="D960" s="26" t="s">
        <v>4730</v>
      </c>
      <c r="E960" s="26" t="s">
        <v>48</v>
      </c>
      <c r="F960" s="26" t="s">
        <v>49</v>
      </c>
      <c r="G960" s="40">
        <v>401</v>
      </c>
      <c r="H960" s="40">
        <f t="shared" si="70"/>
        <v>5</v>
      </c>
      <c r="I960" s="28">
        <v>44252</v>
      </c>
      <c r="J960" s="38">
        <f t="shared" ca="1" si="71"/>
        <v>25</v>
      </c>
      <c r="K960" s="38">
        <f t="shared" ca="1" si="72"/>
        <v>0</v>
      </c>
      <c r="L960" s="40">
        <v>24</v>
      </c>
      <c r="M960" s="40">
        <f t="shared" si="73"/>
        <v>12</v>
      </c>
      <c r="N960" s="40">
        <f t="shared" ca="1" si="74"/>
        <v>17</v>
      </c>
      <c r="O960" s="26" t="s">
        <v>185</v>
      </c>
      <c r="P960" s="26" t="s">
        <v>4731</v>
      </c>
      <c r="Q960" s="26" t="s">
        <v>2371</v>
      </c>
      <c r="R960" s="28">
        <v>43812</v>
      </c>
      <c r="S960" s="27">
        <v>538</v>
      </c>
      <c r="T960" s="29">
        <v>30</v>
      </c>
    </row>
    <row r="961" spans="1:20" x14ac:dyDescent="0.35">
      <c r="A961" s="30">
        <v>960</v>
      </c>
      <c r="B961" s="31" t="s">
        <v>4732</v>
      </c>
      <c r="C961" s="31" t="s">
        <v>4733</v>
      </c>
      <c r="D961" s="31" t="s">
        <v>4734</v>
      </c>
      <c r="E961" s="31" t="s">
        <v>62</v>
      </c>
      <c r="F961" s="31" t="s">
        <v>112</v>
      </c>
      <c r="G961" s="41">
        <v>3829</v>
      </c>
      <c r="H961" s="40">
        <f t="shared" si="70"/>
        <v>30</v>
      </c>
      <c r="I961" s="33">
        <v>44442</v>
      </c>
      <c r="J961" s="38">
        <f t="shared" ca="1" si="71"/>
        <v>19</v>
      </c>
      <c r="K961" s="38">
        <f t="shared" ca="1" si="72"/>
        <v>1</v>
      </c>
      <c r="L961" s="41">
        <v>12</v>
      </c>
      <c r="M961" s="40">
        <f t="shared" si="73"/>
        <v>6</v>
      </c>
      <c r="N961" s="40">
        <f t="shared" ca="1" si="74"/>
        <v>37</v>
      </c>
      <c r="O961" s="31" t="s">
        <v>132</v>
      </c>
      <c r="P961" s="31" t="s">
        <v>4928</v>
      </c>
      <c r="Q961" s="31" t="s">
        <v>2557</v>
      </c>
      <c r="R961" s="33">
        <v>44597</v>
      </c>
      <c r="S961" s="32">
        <v>1082</v>
      </c>
      <c r="T961" s="34">
        <v>106</v>
      </c>
    </row>
    <row r="962" spans="1:20" x14ac:dyDescent="0.35">
      <c r="A962" s="25">
        <v>961</v>
      </c>
      <c r="B962" s="26" t="s">
        <v>4735</v>
      </c>
      <c r="C962" s="26" t="s">
        <v>4736</v>
      </c>
      <c r="D962" s="26" t="s">
        <v>4737</v>
      </c>
      <c r="E962" s="26" t="s">
        <v>48</v>
      </c>
      <c r="F962" s="26" t="s">
        <v>49</v>
      </c>
      <c r="G962" s="40">
        <v>2931</v>
      </c>
      <c r="H962" s="40">
        <f t="shared" si="70"/>
        <v>20</v>
      </c>
      <c r="I962" s="28">
        <v>44304</v>
      </c>
      <c r="J962" s="38">
        <f t="shared" ca="1" si="71"/>
        <v>23</v>
      </c>
      <c r="K962" s="38">
        <f t="shared" ca="1" si="72"/>
        <v>1</v>
      </c>
      <c r="L962" s="40">
        <v>12</v>
      </c>
      <c r="M962" s="40">
        <f t="shared" si="73"/>
        <v>6</v>
      </c>
      <c r="N962" s="40">
        <f t="shared" ca="1" si="74"/>
        <v>27</v>
      </c>
      <c r="O962" s="26" t="s">
        <v>4738</v>
      </c>
      <c r="P962" s="26" t="s">
        <v>4739</v>
      </c>
      <c r="Q962" s="26" t="s">
        <v>1469</v>
      </c>
      <c r="R962" s="28">
        <v>44587</v>
      </c>
      <c r="S962" s="27">
        <v>4173</v>
      </c>
      <c r="T962" s="29">
        <v>171</v>
      </c>
    </row>
    <row r="963" spans="1:20" x14ac:dyDescent="0.35">
      <c r="A963" s="30">
        <v>962</v>
      </c>
      <c r="B963" s="31" t="s">
        <v>4740</v>
      </c>
      <c r="C963" s="31" t="s">
        <v>4741</v>
      </c>
      <c r="D963" s="31" t="s">
        <v>4742</v>
      </c>
      <c r="E963" s="31" t="s">
        <v>48</v>
      </c>
      <c r="F963" s="31" t="s">
        <v>49</v>
      </c>
      <c r="G963" s="41">
        <v>4162</v>
      </c>
      <c r="H963" s="40">
        <f t="shared" ref="H963:H1001" si="75">IF(G963&lt;=100,1,IF(G963&lt;=500,5,IF(G963&lt;=1000,10,IF(G963&lt;=3000,20,30))))</f>
        <v>30</v>
      </c>
      <c r="I963" s="33">
        <v>44565</v>
      </c>
      <c r="J963" s="38">
        <f t="shared" ref="J963:J1001" ca="1" si="76">DATEDIF(I963,TODAY(),"M")</f>
        <v>15</v>
      </c>
      <c r="K963" s="38">
        <f t="shared" ref="K963:K1001" ca="1" si="77">IF(J963&lt;=3,20,
IF(J963&lt;=6,10,
IF(J963&lt;=12,5,
IF(J963&lt;=24,1,0))))</f>
        <v>1</v>
      </c>
      <c r="L963" s="41">
        <v>16</v>
      </c>
      <c r="M963" s="40">
        <f t="shared" ref="M963:M1001" si="78">L963*0.5</f>
        <v>8</v>
      </c>
      <c r="N963" s="40">
        <f t="shared" ref="N963:N1001" ca="1" si="79">SUM(H963,K963,M963)</f>
        <v>39</v>
      </c>
      <c r="O963" s="31" t="s">
        <v>4743</v>
      </c>
      <c r="P963" s="31" t="s">
        <v>4744</v>
      </c>
      <c r="Q963" s="31" t="s">
        <v>4745</v>
      </c>
      <c r="R963" s="33">
        <v>43221</v>
      </c>
      <c r="S963" s="32">
        <v>2778</v>
      </c>
      <c r="T963" s="34">
        <v>134</v>
      </c>
    </row>
    <row r="964" spans="1:20" x14ac:dyDescent="0.35">
      <c r="A964" s="25">
        <v>963</v>
      </c>
      <c r="B964" s="26" t="s">
        <v>4746</v>
      </c>
      <c r="C964" s="26" t="s">
        <v>4747</v>
      </c>
      <c r="D964" s="26" t="s">
        <v>4748</v>
      </c>
      <c r="E964" s="26" t="s">
        <v>48</v>
      </c>
      <c r="F964" s="26" t="s">
        <v>49</v>
      </c>
      <c r="G964" s="40">
        <v>1322</v>
      </c>
      <c r="H964" s="40">
        <f t="shared" si="75"/>
        <v>20</v>
      </c>
      <c r="I964" s="28">
        <v>44831</v>
      </c>
      <c r="J964" s="38">
        <f t="shared" ca="1" si="76"/>
        <v>6</v>
      </c>
      <c r="K964" s="38">
        <f t="shared" ca="1" si="77"/>
        <v>10</v>
      </c>
      <c r="L964" s="40">
        <v>29</v>
      </c>
      <c r="M964" s="40">
        <f t="shared" si="78"/>
        <v>14.5</v>
      </c>
      <c r="N964" s="40">
        <f t="shared" ca="1" si="79"/>
        <v>44.5</v>
      </c>
      <c r="O964" s="26" t="s">
        <v>4749</v>
      </c>
      <c r="P964" s="26" t="s">
        <v>4750</v>
      </c>
      <c r="Q964" s="26" t="s">
        <v>1012</v>
      </c>
      <c r="R964" s="28">
        <v>43550</v>
      </c>
      <c r="S964" s="27">
        <v>4172</v>
      </c>
      <c r="T964" s="29">
        <v>46</v>
      </c>
    </row>
    <row r="965" spans="1:20" x14ac:dyDescent="0.35">
      <c r="A965" s="30">
        <v>964</v>
      </c>
      <c r="B965" s="31" t="s">
        <v>4751</v>
      </c>
      <c r="C965" s="31" t="s">
        <v>2670</v>
      </c>
      <c r="D965" s="31" t="s">
        <v>4752</v>
      </c>
      <c r="E965" s="31" t="s">
        <v>62</v>
      </c>
      <c r="F965" s="31" t="s">
        <v>49</v>
      </c>
      <c r="G965" s="41">
        <v>2210</v>
      </c>
      <c r="H965" s="40">
        <f t="shared" si="75"/>
        <v>20</v>
      </c>
      <c r="I965" s="33">
        <v>44222</v>
      </c>
      <c r="J965" s="38">
        <f t="shared" ca="1" si="76"/>
        <v>26</v>
      </c>
      <c r="K965" s="38">
        <f t="shared" ca="1" si="77"/>
        <v>0</v>
      </c>
      <c r="L965" s="41">
        <v>20</v>
      </c>
      <c r="M965" s="40">
        <f t="shared" si="78"/>
        <v>10</v>
      </c>
      <c r="N965" s="40">
        <f t="shared" ca="1" si="79"/>
        <v>30</v>
      </c>
      <c r="O965" s="31" t="s">
        <v>3234</v>
      </c>
      <c r="P965" s="31" t="s">
        <v>2900</v>
      </c>
      <c r="Q965" s="31" t="s">
        <v>2901</v>
      </c>
      <c r="R965" s="33">
        <v>43540</v>
      </c>
      <c r="S965" s="32">
        <v>1965</v>
      </c>
      <c r="T965" s="34">
        <v>68</v>
      </c>
    </row>
    <row r="966" spans="1:20" x14ac:dyDescent="0.35">
      <c r="A966" s="25">
        <v>965</v>
      </c>
      <c r="B966" s="26" t="s">
        <v>4753</v>
      </c>
      <c r="C966" s="26" t="s">
        <v>4754</v>
      </c>
      <c r="D966" s="26" t="s">
        <v>4755</v>
      </c>
      <c r="E966" s="26" t="s">
        <v>62</v>
      </c>
      <c r="F966" s="26" t="s">
        <v>49</v>
      </c>
      <c r="G966" s="40">
        <v>3399</v>
      </c>
      <c r="H966" s="40">
        <f t="shared" si="75"/>
        <v>30</v>
      </c>
      <c r="I966" s="28">
        <v>44359</v>
      </c>
      <c r="J966" s="38">
        <f t="shared" ca="1" si="76"/>
        <v>21</v>
      </c>
      <c r="K966" s="38">
        <f t="shared" ca="1" si="77"/>
        <v>1</v>
      </c>
      <c r="L966" s="40">
        <v>8</v>
      </c>
      <c r="M966" s="40">
        <f t="shared" si="78"/>
        <v>4</v>
      </c>
      <c r="N966" s="40">
        <f t="shared" ca="1" si="79"/>
        <v>35</v>
      </c>
      <c r="O966" s="26" t="s">
        <v>911</v>
      </c>
      <c r="P966" s="26" t="s">
        <v>2309</v>
      </c>
      <c r="Q966" s="26" t="s">
        <v>980</v>
      </c>
      <c r="R966" s="28">
        <v>44075</v>
      </c>
      <c r="S966" s="27">
        <v>1706</v>
      </c>
      <c r="T966" s="29">
        <v>20</v>
      </c>
    </row>
    <row r="967" spans="1:20" x14ac:dyDescent="0.35">
      <c r="A967" s="30">
        <v>966</v>
      </c>
      <c r="B967" s="31" t="s">
        <v>4756</v>
      </c>
      <c r="C967" s="31" t="s">
        <v>4757</v>
      </c>
      <c r="D967" s="31" t="s">
        <v>4758</v>
      </c>
      <c r="E967" s="31" t="s">
        <v>48</v>
      </c>
      <c r="F967" s="31" t="s">
        <v>49</v>
      </c>
      <c r="G967" s="41">
        <v>803</v>
      </c>
      <c r="H967" s="40">
        <f t="shared" si="75"/>
        <v>10</v>
      </c>
      <c r="I967" s="33">
        <v>44833</v>
      </c>
      <c r="J967" s="38">
        <f t="shared" ca="1" si="76"/>
        <v>6</v>
      </c>
      <c r="K967" s="38">
        <f t="shared" ca="1" si="77"/>
        <v>10</v>
      </c>
      <c r="L967" s="41">
        <v>20</v>
      </c>
      <c r="M967" s="40">
        <f t="shared" si="78"/>
        <v>10</v>
      </c>
      <c r="N967" s="40">
        <f t="shared" ca="1" si="79"/>
        <v>30</v>
      </c>
      <c r="O967" s="31" t="s">
        <v>4759</v>
      </c>
      <c r="P967" s="31" t="s">
        <v>4760</v>
      </c>
      <c r="Q967" s="31" t="s">
        <v>4761</v>
      </c>
      <c r="R967" s="33">
        <v>44285</v>
      </c>
      <c r="S967" s="32">
        <v>310</v>
      </c>
      <c r="T967" s="34">
        <v>125</v>
      </c>
    </row>
    <row r="968" spans="1:20" x14ac:dyDescent="0.35">
      <c r="A968" s="25">
        <v>967</v>
      </c>
      <c r="B968" s="26" t="s">
        <v>4762</v>
      </c>
      <c r="C968" s="26" t="s">
        <v>4763</v>
      </c>
      <c r="D968" s="26" t="s">
        <v>4764</v>
      </c>
      <c r="E968" s="26" t="s">
        <v>62</v>
      </c>
      <c r="F968" s="26" t="s">
        <v>49</v>
      </c>
      <c r="G968" s="40">
        <v>3095</v>
      </c>
      <c r="H968" s="40">
        <f t="shared" si="75"/>
        <v>30</v>
      </c>
      <c r="I968" s="28">
        <v>44344</v>
      </c>
      <c r="J968" s="38">
        <f t="shared" ca="1" si="76"/>
        <v>22</v>
      </c>
      <c r="K968" s="38">
        <f t="shared" ca="1" si="77"/>
        <v>1</v>
      </c>
      <c r="L968" s="40">
        <v>25</v>
      </c>
      <c r="M968" s="40">
        <f t="shared" si="78"/>
        <v>12.5</v>
      </c>
      <c r="N968" s="40">
        <f t="shared" ca="1" si="79"/>
        <v>43.5</v>
      </c>
      <c r="O968" s="26" t="s">
        <v>4765</v>
      </c>
      <c r="P968" s="26" t="s">
        <v>4766</v>
      </c>
      <c r="Q968" s="26" t="s">
        <v>3419</v>
      </c>
      <c r="R968" s="28">
        <v>43322</v>
      </c>
      <c r="S968" s="27">
        <v>1185</v>
      </c>
      <c r="T968" s="29">
        <v>192</v>
      </c>
    </row>
    <row r="969" spans="1:20" x14ac:dyDescent="0.35">
      <c r="A969" s="30">
        <v>968</v>
      </c>
      <c r="B969" s="31" t="s">
        <v>4767</v>
      </c>
      <c r="C969" s="31" t="s">
        <v>4768</v>
      </c>
      <c r="D969" s="31" t="s">
        <v>4769</v>
      </c>
      <c r="E969" s="31" t="s">
        <v>62</v>
      </c>
      <c r="F969" s="31" t="s">
        <v>49</v>
      </c>
      <c r="G969" s="41">
        <v>3304</v>
      </c>
      <c r="H969" s="40">
        <f t="shared" si="75"/>
        <v>30</v>
      </c>
      <c r="I969" s="33">
        <v>43944</v>
      </c>
      <c r="J969" s="38">
        <f t="shared" ca="1" si="76"/>
        <v>35</v>
      </c>
      <c r="K969" s="38">
        <f t="shared" ca="1" si="77"/>
        <v>0</v>
      </c>
      <c r="L969" s="41">
        <v>14</v>
      </c>
      <c r="M969" s="40">
        <f t="shared" si="78"/>
        <v>7</v>
      </c>
      <c r="N969" s="40">
        <f t="shared" ca="1" si="79"/>
        <v>37</v>
      </c>
      <c r="O969" s="31" t="s">
        <v>4770</v>
      </c>
      <c r="P969" s="31" t="s">
        <v>3384</v>
      </c>
      <c r="Q969" s="31" t="s">
        <v>1012</v>
      </c>
      <c r="R969" s="33">
        <v>43827</v>
      </c>
      <c r="S969" s="32">
        <v>3691</v>
      </c>
      <c r="T969" s="34">
        <v>80</v>
      </c>
    </row>
    <row r="970" spans="1:20" x14ac:dyDescent="0.35">
      <c r="A970" s="25">
        <v>969</v>
      </c>
      <c r="B970" s="26" t="s">
        <v>4771</v>
      </c>
      <c r="C970" s="26" t="s">
        <v>4772</v>
      </c>
      <c r="D970" s="26" t="s">
        <v>4773</v>
      </c>
      <c r="E970" s="26" t="s">
        <v>48</v>
      </c>
      <c r="F970" s="26" t="s">
        <v>49</v>
      </c>
      <c r="G970" s="40">
        <v>1054</v>
      </c>
      <c r="H970" s="40">
        <f t="shared" si="75"/>
        <v>20</v>
      </c>
      <c r="I970" s="28">
        <v>44099</v>
      </c>
      <c r="J970" s="38">
        <f t="shared" ca="1" si="76"/>
        <v>30</v>
      </c>
      <c r="K970" s="38">
        <f t="shared" ca="1" si="77"/>
        <v>0</v>
      </c>
      <c r="L970" s="40">
        <v>8</v>
      </c>
      <c r="M970" s="40">
        <f t="shared" si="78"/>
        <v>4</v>
      </c>
      <c r="N970" s="40">
        <f t="shared" ca="1" si="79"/>
        <v>24</v>
      </c>
      <c r="O970" s="26" t="s">
        <v>538</v>
      </c>
      <c r="P970" s="26" t="s">
        <v>1091</v>
      </c>
      <c r="Q970" s="26" t="s">
        <v>1092</v>
      </c>
      <c r="R970" s="28">
        <v>43135</v>
      </c>
      <c r="S970" s="27">
        <v>2934</v>
      </c>
      <c r="T970" s="29">
        <v>155</v>
      </c>
    </row>
    <row r="971" spans="1:20" x14ac:dyDescent="0.35">
      <c r="A971" s="30">
        <v>970</v>
      </c>
      <c r="B971" s="31" t="s">
        <v>4774</v>
      </c>
      <c r="C971" s="31" t="s">
        <v>4775</v>
      </c>
      <c r="D971" s="31" t="s">
        <v>4776</v>
      </c>
      <c r="E971" s="31" t="s">
        <v>62</v>
      </c>
      <c r="F971" s="31" t="s">
        <v>49</v>
      </c>
      <c r="G971" s="41">
        <v>4446</v>
      </c>
      <c r="H971" s="40">
        <f t="shared" si="75"/>
        <v>30</v>
      </c>
      <c r="I971" s="33">
        <v>44665</v>
      </c>
      <c r="J971" s="38">
        <f t="shared" ca="1" si="76"/>
        <v>11</v>
      </c>
      <c r="K971" s="38">
        <f t="shared" ca="1" si="77"/>
        <v>5</v>
      </c>
      <c r="L971" s="41">
        <v>4</v>
      </c>
      <c r="M971" s="40">
        <f t="shared" si="78"/>
        <v>2</v>
      </c>
      <c r="N971" s="40">
        <f t="shared" ca="1" si="79"/>
        <v>37</v>
      </c>
      <c r="O971" s="31" t="s">
        <v>538</v>
      </c>
      <c r="P971" s="31" t="s">
        <v>4777</v>
      </c>
      <c r="Q971" s="31" t="s">
        <v>4778</v>
      </c>
      <c r="R971" s="33">
        <v>44009</v>
      </c>
      <c r="S971" s="32">
        <v>202</v>
      </c>
      <c r="T971" s="34">
        <v>221</v>
      </c>
    </row>
    <row r="972" spans="1:20" x14ac:dyDescent="0.35">
      <c r="A972" s="25">
        <v>971</v>
      </c>
      <c r="B972" s="26" t="s">
        <v>4779</v>
      </c>
      <c r="C972" s="26" t="s">
        <v>4780</v>
      </c>
      <c r="D972" s="26" t="s">
        <v>4781</v>
      </c>
      <c r="E972" s="26" t="s">
        <v>62</v>
      </c>
      <c r="F972" s="26" t="s">
        <v>49</v>
      </c>
      <c r="G972" s="40">
        <v>3244</v>
      </c>
      <c r="H972" s="40">
        <f t="shared" si="75"/>
        <v>30</v>
      </c>
      <c r="I972" s="28">
        <v>44717</v>
      </c>
      <c r="J972" s="38">
        <f t="shared" ca="1" si="76"/>
        <v>9</v>
      </c>
      <c r="K972" s="38">
        <f t="shared" ca="1" si="77"/>
        <v>5</v>
      </c>
      <c r="L972" s="40">
        <v>23</v>
      </c>
      <c r="M972" s="40">
        <f t="shared" si="78"/>
        <v>11.5</v>
      </c>
      <c r="N972" s="40">
        <f t="shared" ca="1" si="79"/>
        <v>46.5</v>
      </c>
      <c r="O972" s="26" t="s">
        <v>4782</v>
      </c>
      <c r="P972" s="26" t="s">
        <v>4739</v>
      </c>
      <c r="Q972" s="26" t="s">
        <v>1469</v>
      </c>
      <c r="R972" s="28">
        <v>44747</v>
      </c>
      <c r="S972" s="27">
        <v>3434</v>
      </c>
      <c r="T972" s="29">
        <v>167</v>
      </c>
    </row>
    <row r="973" spans="1:20" x14ac:dyDescent="0.35">
      <c r="A973" s="30">
        <v>972</v>
      </c>
      <c r="B973" s="31" t="s">
        <v>4783</v>
      </c>
      <c r="C973" s="31" t="s">
        <v>4784</v>
      </c>
      <c r="D973" s="31" t="s">
        <v>4785</v>
      </c>
      <c r="E973" s="31" t="s">
        <v>62</v>
      </c>
      <c r="F973" s="31" t="s">
        <v>49</v>
      </c>
      <c r="G973" s="41">
        <v>1942</v>
      </c>
      <c r="H973" s="40">
        <f t="shared" si="75"/>
        <v>20</v>
      </c>
      <c r="I973" s="33">
        <v>44084</v>
      </c>
      <c r="J973" s="38">
        <f t="shared" ca="1" si="76"/>
        <v>30</v>
      </c>
      <c r="K973" s="38">
        <f t="shared" ca="1" si="77"/>
        <v>0</v>
      </c>
      <c r="L973" s="41">
        <v>1</v>
      </c>
      <c r="M973" s="40">
        <f t="shared" si="78"/>
        <v>0.5</v>
      </c>
      <c r="N973" s="40">
        <f t="shared" ca="1" si="79"/>
        <v>20.5</v>
      </c>
      <c r="O973" s="31" t="s">
        <v>4786</v>
      </c>
      <c r="P973" s="31" t="s">
        <v>4787</v>
      </c>
      <c r="Q973" s="31" t="s">
        <v>4788</v>
      </c>
      <c r="R973" s="33">
        <v>44849</v>
      </c>
      <c r="S973" s="32">
        <v>768</v>
      </c>
      <c r="T973" s="34">
        <v>77</v>
      </c>
    </row>
    <row r="974" spans="1:20" x14ac:dyDescent="0.35">
      <c r="A974" s="25">
        <v>973</v>
      </c>
      <c r="B974" s="26" t="s">
        <v>4789</v>
      </c>
      <c r="C974" s="26" t="s">
        <v>4790</v>
      </c>
      <c r="D974" s="26" t="s">
        <v>4791</v>
      </c>
      <c r="E974" s="26" t="s">
        <v>48</v>
      </c>
      <c r="F974" s="26" t="s">
        <v>125</v>
      </c>
      <c r="G974" s="40">
        <v>4096</v>
      </c>
      <c r="H974" s="40">
        <f t="shared" si="75"/>
        <v>30</v>
      </c>
      <c r="I974" s="28">
        <v>43703</v>
      </c>
      <c r="J974" s="38">
        <f t="shared" ca="1" si="76"/>
        <v>43</v>
      </c>
      <c r="K974" s="38">
        <f t="shared" ca="1" si="77"/>
        <v>0</v>
      </c>
      <c r="L974" s="40">
        <v>15</v>
      </c>
      <c r="M974" s="40">
        <f t="shared" si="78"/>
        <v>7.5</v>
      </c>
      <c r="N974" s="40">
        <f t="shared" ca="1" si="79"/>
        <v>37.5</v>
      </c>
      <c r="O974" s="26" t="s">
        <v>538</v>
      </c>
      <c r="P974" s="26" t="s">
        <v>4298</v>
      </c>
      <c r="Q974" s="26" t="s">
        <v>4299</v>
      </c>
      <c r="R974" s="28">
        <v>43652</v>
      </c>
      <c r="S974" s="27">
        <v>1947</v>
      </c>
      <c r="T974" s="29">
        <v>200</v>
      </c>
    </row>
    <row r="975" spans="1:20" x14ac:dyDescent="0.35">
      <c r="A975" s="30">
        <v>974</v>
      </c>
      <c r="B975" s="31" t="s">
        <v>2776</v>
      </c>
      <c r="C975" s="31" t="s">
        <v>4792</v>
      </c>
      <c r="D975" s="31" t="s">
        <v>4793</v>
      </c>
      <c r="E975" s="31" t="s">
        <v>48</v>
      </c>
      <c r="F975" s="31" t="s">
        <v>49</v>
      </c>
      <c r="G975" s="41">
        <v>706</v>
      </c>
      <c r="H975" s="40">
        <f t="shared" si="75"/>
        <v>10</v>
      </c>
      <c r="I975" s="33">
        <v>44855</v>
      </c>
      <c r="J975" s="38">
        <f t="shared" ca="1" si="76"/>
        <v>5</v>
      </c>
      <c r="K975" s="38">
        <f t="shared" ca="1" si="77"/>
        <v>10</v>
      </c>
      <c r="L975" s="41">
        <v>21</v>
      </c>
      <c r="M975" s="40">
        <f t="shared" si="78"/>
        <v>10.5</v>
      </c>
      <c r="N975" s="40">
        <f t="shared" ca="1" si="79"/>
        <v>30.5</v>
      </c>
      <c r="O975" s="31" t="s">
        <v>4794</v>
      </c>
      <c r="P975" s="31" t="s">
        <v>4460</v>
      </c>
      <c r="Q975" s="31" t="s">
        <v>974</v>
      </c>
      <c r="R975" s="33">
        <v>43198</v>
      </c>
      <c r="S975" s="32">
        <v>2804</v>
      </c>
      <c r="T975" s="34">
        <v>52</v>
      </c>
    </row>
    <row r="976" spans="1:20" x14ac:dyDescent="0.35">
      <c r="A976" s="25">
        <v>975</v>
      </c>
      <c r="B976" s="26" t="s">
        <v>4795</v>
      </c>
      <c r="C976" s="26" t="s">
        <v>4796</v>
      </c>
      <c r="D976" s="26" t="s">
        <v>4797</v>
      </c>
      <c r="E976" s="26" t="s">
        <v>62</v>
      </c>
      <c r="F976" s="26" t="s">
        <v>49</v>
      </c>
      <c r="G976" s="40">
        <v>2651</v>
      </c>
      <c r="H976" s="40">
        <f t="shared" si="75"/>
        <v>20</v>
      </c>
      <c r="I976" s="28">
        <v>44205</v>
      </c>
      <c r="J976" s="38">
        <f t="shared" ca="1" si="76"/>
        <v>26</v>
      </c>
      <c r="K976" s="38">
        <f t="shared" ca="1" si="77"/>
        <v>0</v>
      </c>
      <c r="L976" s="40">
        <v>21</v>
      </c>
      <c r="M976" s="40">
        <f t="shared" si="78"/>
        <v>10.5</v>
      </c>
      <c r="N976" s="40">
        <f t="shared" ca="1" si="79"/>
        <v>30.5</v>
      </c>
      <c r="O976" s="26" t="s">
        <v>905</v>
      </c>
      <c r="P976" s="26" t="s">
        <v>4798</v>
      </c>
      <c r="Q976" s="26" t="s">
        <v>4363</v>
      </c>
      <c r="R976" s="28">
        <v>43204</v>
      </c>
      <c r="S976" s="27">
        <v>2369</v>
      </c>
      <c r="T976" s="29">
        <v>70</v>
      </c>
    </row>
    <row r="977" spans="1:20" x14ac:dyDescent="0.35">
      <c r="A977" s="30">
        <v>976</v>
      </c>
      <c r="B977" s="31" t="s">
        <v>2776</v>
      </c>
      <c r="C977" s="31" t="s">
        <v>4799</v>
      </c>
      <c r="D977" s="31" t="s">
        <v>4800</v>
      </c>
      <c r="E977" s="31" t="s">
        <v>48</v>
      </c>
      <c r="F977" s="31" t="s">
        <v>49</v>
      </c>
      <c r="G977" s="41">
        <v>3875</v>
      </c>
      <c r="H977" s="40">
        <f t="shared" si="75"/>
        <v>30</v>
      </c>
      <c r="I977" s="33">
        <v>43872</v>
      </c>
      <c r="J977" s="38">
        <f t="shared" ca="1" si="76"/>
        <v>37</v>
      </c>
      <c r="K977" s="38">
        <f t="shared" ca="1" si="77"/>
        <v>0</v>
      </c>
      <c r="L977" s="41">
        <v>14</v>
      </c>
      <c r="M977" s="40">
        <f t="shared" si="78"/>
        <v>7</v>
      </c>
      <c r="N977" s="40">
        <f t="shared" ca="1" si="79"/>
        <v>37</v>
      </c>
      <c r="O977" s="31" t="s">
        <v>832</v>
      </c>
      <c r="P977" s="31" t="s">
        <v>4801</v>
      </c>
      <c r="Q977" s="31" t="s">
        <v>676</v>
      </c>
      <c r="R977" s="33">
        <v>43277</v>
      </c>
      <c r="S977" s="32">
        <v>3076</v>
      </c>
      <c r="T977" s="34">
        <v>26</v>
      </c>
    </row>
    <row r="978" spans="1:20" x14ac:dyDescent="0.35">
      <c r="A978" s="25">
        <v>977</v>
      </c>
      <c r="B978" s="26" t="s">
        <v>4802</v>
      </c>
      <c r="C978" s="26" t="s">
        <v>4803</v>
      </c>
      <c r="D978" s="26" t="s">
        <v>4804</v>
      </c>
      <c r="E978" s="26" t="s">
        <v>48</v>
      </c>
      <c r="F978" s="26" t="s">
        <v>49</v>
      </c>
      <c r="G978" s="40">
        <v>2401</v>
      </c>
      <c r="H978" s="40">
        <f t="shared" si="75"/>
        <v>20</v>
      </c>
      <c r="I978" s="28">
        <v>43470</v>
      </c>
      <c r="J978" s="38">
        <f t="shared" ca="1" si="76"/>
        <v>50</v>
      </c>
      <c r="K978" s="38">
        <f t="shared" ca="1" si="77"/>
        <v>0</v>
      </c>
      <c r="L978" s="40">
        <v>29</v>
      </c>
      <c r="M978" s="40">
        <f t="shared" si="78"/>
        <v>14.5</v>
      </c>
      <c r="N978" s="40">
        <f t="shared" ca="1" si="79"/>
        <v>34.5</v>
      </c>
      <c r="O978" s="26" t="s">
        <v>280</v>
      </c>
      <c r="P978" s="26" t="s">
        <v>4805</v>
      </c>
      <c r="Q978" s="26" t="s">
        <v>4806</v>
      </c>
      <c r="R978" s="28">
        <v>43216</v>
      </c>
      <c r="S978" s="27">
        <v>2318</v>
      </c>
      <c r="T978" s="29">
        <v>132</v>
      </c>
    </row>
    <row r="979" spans="1:20" x14ac:dyDescent="0.35">
      <c r="A979" s="30">
        <v>978</v>
      </c>
      <c r="B979" s="31" t="s">
        <v>4323</v>
      </c>
      <c r="C979" s="31" t="s">
        <v>4807</v>
      </c>
      <c r="D979" s="31" t="s">
        <v>4808</v>
      </c>
      <c r="E979" s="31" t="s">
        <v>48</v>
      </c>
      <c r="F979" s="31" t="s">
        <v>49</v>
      </c>
      <c r="G979" s="41">
        <v>246</v>
      </c>
      <c r="H979" s="40">
        <f t="shared" si="75"/>
        <v>5</v>
      </c>
      <c r="I979" s="33">
        <v>43846</v>
      </c>
      <c r="J979" s="38">
        <f t="shared" ca="1" si="76"/>
        <v>38</v>
      </c>
      <c r="K979" s="38">
        <f t="shared" ca="1" si="77"/>
        <v>0</v>
      </c>
      <c r="L979" s="41">
        <v>28</v>
      </c>
      <c r="M979" s="40">
        <f t="shared" si="78"/>
        <v>14</v>
      </c>
      <c r="N979" s="40">
        <f t="shared" ca="1" si="79"/>
        <v>19</v>
      </c>
      <c r="O979" s="31" t="s">
        <v>4809</v>
      </c>
      <c r="P979" s="31" t="s">
        <v>4810</v>
      </c>
      <c r="Q979" s="31" t="s">
        <v>4811</v>
      </c>
      <c r="R979" s="33">
        <v>44808</v>
      </c>
      <c r="S979" s="32">
        <v>4382</v>
      </c>
      <c r="T979" s="34">
        <v>250</v>
      </c>
    </row>
    <row r="980" spans="1:20" x14ac:dyDescent="0.35">
      <c r="A980" s="25">
        <v>979</v>
      </c>
      <c r="B980" s="26" t="s">
        <v>4812</v>
      </c>
      <c r="C980" s="26" t="s">
        <v>4813</v>
      </c>
      <c r="D980" s="26" t="s">
        <v>4814</v>
      </c>
      <c r="E980" s="26" t="s">
        <v>48</v>
      </c>
      <c r="F980" s="26" t="s">
        <v>49</v>
      </c>
      <c r="G980" s="40">
        <v>4179</v>
      </c>
      <c r="H980" s="40">
        <f t="shared" si="75"/>
        <v>30</v>
      </c>
      <c r="I980" s="28">
        <v>43527</v>
      </c>
      <c r="J980" s="38">
        <f t="shared" ca="1" si="76"/>
        <v>49</v>
      </c>
      <c r="K980" s="38">
        <f t="shared" ca="1" si="77"/>
        <v>0</v>
      </c>
      <c r="L980" s="40">
        <v>18</v>
      </c>
      <c r="M980" s="40">
        <f t="shared" si="78"/>
        <v>9</v>
      </c>
      <c r="N980" s="40">
        <f t="shared" ca="1" si="79"/>
        <v>39</v>
      </c>
      <c r="O980" s="26" t="s">
        <v>4815</v>
      </c>
      <c r="P980" s="26" t="s">
        <v>4816</v>
      </c>
      <c r="Q980" s="26" t="s">
        <v>4817</v>
      </c>
      <c r="R980" s="28">
        <v>44336</v>
      </c>
      <c r="S980" s="27">
        <v>797</v>
      </c>
      <c r="T980" s="29">
        <v>87</v>
      </c>
    </row>
    <row r="981" spans="1:20" x14ac:dyDescent="0.35">
      <c r="A981" s="30">
        <v>980</v>
      </c>
      <c r="B981" s="31" t="s">
        <v>4818</v>
      </c>
      <c r="C981" s="31" t="s">
        <v>4819</v>
      </c>
      <c r="D981" s="31" t="s">
        <v>4820</v>
      </c>
      <c r="E981" s="31" t="s">
        <v>62</v>
      </c>
      <c r="F981" s="31" t="s">
        <v>49</v>
      </c>
      <c r="G981" s="41">
        <v>1728</v>
      </c>
      <c r="H981" s="40">
        <f t="shared" si="75"/>
        <v>20</v>
      </c>
      <c r="I981" s="33">
        <v>43918</v>
      </c>
      <c r="J981" s="38">
        <f t="shared" ca="1" si="76"/>
        <v>36</v>
      </c>
      <c r="K981" s="38">
        <f t="shared" ca="1" si="77"/>
        <v>0</v>
      </c>
      <c r="L981" s="41">
        <v>7</v>
      </c>
      <c r="M981" s="40">
        <f t="shared" si="78"/>
        <v>3.5</v>
      </c>
      <c r="N981" s="40">
        <f t="shared" ca="1" si="79"/>
        <v>23.5</v>
      </c>
      <c r="O981" s="31" t="s">
        <v>4821</v>
      </c>
      <c r="P981" s="31" t="s">
        <v>4822</v>
      </c>
      <c r="Q981" s="31" t="s">
        <v>1068</v>
      </c>
      <c r="R981" s="33">
        <v>43623</v>
      </c>
      <c r="S981" s="32">
        <v>3566</v>
      </c>
      <c r="T981" s="34">
        <v>61</v>
      </c>
    </row>
    <row r="982" spans="1:20" x14ac:dyDescent="0.35">
      <c r="A982" s="25">
        <v>981</v>
      </c>
      <c r="B982" s="26" t="s">
        <v>4823</v>
      </c>
      <c r="C982" s="26" t="s">
        <v>4824</v>
      </c>
      <c r="D982" s="26" t="s">
        <v>4825</v>
      </c>
      <c r="E982" s="26" t="s">
        <v>48</v>
      </c>
      <c r="F982" s="26" t="s">
        <v>49</v>
      </c>
      <c r="G982" s="40">
        <v>2627</v>
      </c>
      <c r="H982" s="40">
        <f t="shared" si="75"/>
        <v>20</v>
      </c>
      <c r="I982" s="28">
        <v>44528</v>
      </c>
      <c r="J982" s="38">
        <f t="shared" ca="1" si="76"/>
        <v>16</v>
      </c>
      <c r="K982" s="38">
        <f t="shared" ca="1" si="77"/>
        <v>1</v>
      </c>
      <c r="L982" s="40">
        <v>5</v>
      </c>
      <c r="M982" s="40">
        <f t="shared" si="78"/>
        <v>2.5</v>
      </c>
      <c r="N982" s="40">
        <f t="shared" ca="1" si="79"/>
        <v>23.5</v>
      </c>
      <c r="O982" s="26" t="s">
        <v>303</v>
      </c>
      <c r="P982" s="26" t="s">
        <v>4826</v>
      </c>
      <c r="Q982" s="26" t="s">
        <v>567</v>
      </c>
      <c r="R982" s="28">
        <v>43200</v>
      </c>
      <c r="S982" s="27">
        <v>2814</v>
      </c>
      <c r="T982" s="29">
        <v>48</v>
      </c>
    </row>
    <row r="983" spans="1:20" x14ac:dyDescent="0.35">
      <c r="A983" s="30">
        <v>982</v>
      </c>
      <c r="B983" s="31" t="s">
        <v>4827</v>
      </c>
      <c r="C983" s="31" t="s">
        <v>4828</v>
      </c>
      <c r="D983" s="31" t="s">
        <v>4829</v>
      </c>
      <c r="E983" s="31" t="s">
        <v>48</v>
      </c>
      <c r="F983" s="31" t="s">
        <v>203</v>
      </c>
      <c r="G983" s="41">
        <v>1393</v>
      </c>
      <c r="H983" s="40">
        <f t="shared" si="75"/>
        <v>20</v>
      </c>
      <c r="I983" s="33">
        <v>43115</v>
      </c>
      <c r="J983" s="38">
        <f t="shared" ca="1" si="76"/>
        <v>62</v>
      </c>
      <c r="K983" s="38">
        <f t="shared" ca="1" si="77"/>
        <v>0</v>
      </c>
      <c r="L983" s="41">
        <v>28</v>
      </c>
      <c r="M983" s="40">
        <f t="shared" si="78"/>
        <v>14</v>
      </c>
      <c r="N983" s="40">
        <f t="shared" ca="1" si="79"/>
        <v>34</v>
      </c>
      <c r="O983" s="31" t="s">
        <v>442</v>
      </c>
      <c r="P983" s="31" t="s">
        <v>1052</v>
      </c>
      <c r="Q983" s="31" t="s">
        <v>601</v>
      </c>
      <c r="R983" s="33">
        <v>43533</v>
      </c>
      <c r="S983" s="32">
        <v>262</v>
      </c>
      <c r="T983" s="34">
        <v>65</v>
      </c>
    </row>
    <row r="984" spans="1:20" x14ac:dyDescent="0.35">
      <c r="A984" s="25">
        <v>983</v>
      </c>
      <c r="B984" s="26" t="s">
        <v>4830</v>
      </c>
      <c r="C984" s="26" t="s">
        <v>4831</v>
      </c>
      <c r="D984" s="26" t="s">
        <v>4832</v>
      </c>
      <c r="E984" s="26" t="s">
        <v>48</v>
      </c>
      <c r="F984" s="26" t="s">
        <v>49</v>
      </c>
      <c r="G984" s="40">
        <v>347</v>
      </c>
      <c r="H984" s="40">
        <f t="shared" si="75"/>
        <v>5</v>
      </c>
      <c r="I984" s="28">
        <v>44690</v>
      </c>
      <c r="J984" s="38">
        <f t="shared" ca="1" si="76"/>
        <v>10</v>
      </c>
      <c r="K984" s="38">
        <f t="shared" ca="1" si="77"/>
        <v>5</v>
      </c>
      <c r="L984" s="40">
        <v>26</v>
      </c>
      <c r="M984" s="40">
        <f t="shared" si="78"/>
        <v>13</v>
      </c>
      <c r="N984" s="40">
        <f t="shared" ca="1" si="79"/>
        <v>23</v>
      </c>
      <c r="O984" s="26" t="s">
        <v>4833</v>
      </c>
      <c r="P984" s="26" t="s">
        <v>4834</v>
      </c>
      <c r="Q984" s="26" t="s">
        <v>187</v>
      </c>
      <c r="R984" s="28">
        <v>43543</v>
      </c>
      <c r="S984" s="27">
        <v>1774</v>
      </c>
      <c r="T984" s="29">
        <v>172</v>
      </c>
    </row>
    <row r="985" spans="1:20" x14ac:dyDescent="0.35">
      <c r="A985" s="30">
        <v>984</v>
      </c>
      <c r="B985" s="31" t="s">
        <v>4835</v>
      </c>
      <c r="C985" s="31" t="s">
        <v>4836</v>
      </c>
      <c r="D985" s="31" t="s">
        <v>4837</v>
      </c>
      <c r="E985" s="31" t="s">
        <v>48</v>
      </c>
      <c r="F985" s="31" t="s">
        <v>63</v>
      </c>
      <c r="G985" s="41">
        <v>3126</v>
      </c>
      <c r="H985" s="40">
        <f t="shared" si="75"/>
        <v>30</v>
      </c>
      <c r="I985" s="33">
        <v>43699</v>
      </c>
      <c r="J985" s="38">
        <f t="shared" ca="1" si="76"/>
        <v>43</v>
      </c>
      <c r="K985" s="38">
        <f t="shared" ca="1" si="77"/>
        <v>0</v>
      </c>
      <c r="L985" s="41">
        <v>23</v>
      </c>
      <c r="M985" s="40">
        <f t="shared" si="78"/>
        <v>11.5</v>
      </c>
      <c r="N985" s="40">
        <f t="shared" ca="1" si="79"/>
        <v>41.5</v>
      </c>
      <c r="O985" s="31" t="s">
        <v>4838</v>
      </c>
      <c r="P985" s="31" t="s">
        <v>4839</v>
      </c>
      <c r="Q985" s="31" t="s">
        <v>4840</v>
      </c>
      <c r="R985" s="33">
        <v>43278</v>
      </c>
      <c r="S985" s="32">
        <v>1749</v>
      </c>
      <c r="T985" s="34">
        <v>62</v>
      </c>
    </row>
    <row r="986" spans="1:20" x14ac:dyDescent="0.35">
      <c r="A986" s="25">
        <v>985</v>
      </c>
      <c r="B986" s="26" t="s">
        <v>4841</v>
      </c>
      <c r="C986" s="26" t="s">
        <v>4842</v>
      </c>
      <c r="D986" s="26" t="s">
        <v>4843</v>
      </c>
      <c r="E986" s="26" t="s">
        <v>62</v>
      </c>
      <c r="F986" s="26" t="s">
        <v>49</v>
      </c>
      <c r="G986" s="40">
        <v>3542</v>
      </c>
      <c r="H986" s="40">
        <f t="shared" si="75"/>
        <v>30</v>
      </c>
      <c r="I986" s="28">
        <v>43969</v>
      </c>
      <c r="J986" s="38">
        <f t="shared" ca="1" si="76"/>
        <v>34</v>
      </c>
      <c r="K986" s="38">
        <f t="shared" ca="1" si="77"/>
        <v>0</v>
      </c>
      <c r="L986" s="40">
        <v>9</v>
      </c>
      <c r="M986" s="40">
        <f t="shared" si="78"/>
        <v>4.5</v>
      </c>
      <c r="N986" s="40">
        <f t="shared" ca="1" si="79"/>
        <v>34.5</v>
      </c>
      <c r="O986" s="26" t="s">
        <v>4844</v>
      </c>
      <c r="P986" s="26" t="s">
        <v>1357</v>
      </c>
      <c r="Q986" s="26" t="s">
        <v>89</v>
      </c>
      <c r="R986" s="28">
        <v>43309</v>
      </c>
      <c r="S986" s="27">
        <v>2597</v>
      </c>
      <c r="T986" s="29">
        <v>39</v>
      </c>
    </row>
    <row r="987" spans="1:20" x14ac:dyDescent="0.35">
      <c r="A987" s="30">
        <v>986</v>
      </c>
      <c r="B987" s="31" t="s">
        <v>247</v>
      </c>
      <c r="C987" s="31" t="s">
        <v>4845</v>
      </c>
      <c r="D987" s="31" t="s">
        <v>4846</v>
      </c>
      <c r="E987" s="31" t="s">
        <v>48</v>
      </c>
      <c r="F987" s="31" t="s">
        <v>125</v>
      </c>
      <c r="G987" s="41">
        <v>2159</v>
      </c>
      <c r="H987" s="40">
        <f t="shared" si="75"/>
        <v>20</v>
      </c>
      <c r="I987" s="33">
        <v>44313</v>
      </c>
      <c r="J987" s="38">
        <f t="shared" ca="1" si="76"/>
        <v>23</v>
      </c>
      <c r="K987" s="38">
        <f t="shared" ca="1" si="77"/>
        <v>1</v>
      </c>
      <c r="L987" s="41">
        <v>2</v>
      </c>
      <c r="M987" s="40">
        <f t="shared" si="78"/>
        <v>1</v>
      </c>
      <c r="N987" s="40">
        <f t="shared" ca="1" si="79"/>
        <v>22</v>
      </c>
      <c r="O987" s="31" t="s">
        <v>4847</v>
      </c>
      <c r="P987" s="31" t="s">
        <v>3949</v>
      </c>
      <c r="Q987" s="31" t="s">
        <v>3950</v>
      </c>
      <c r="R987" s="33">
        <v>43697</v>
      </c>
      <c r="S987" s="32">
        <v>39</v>
      </c>
      <c r="T987" s="34">
        <v>213</v>
      </c>
    </row>
    <row r="988" spans="1:20" x14ac:dyDescent="0.35">
      <c r="A988" s="25">
        <v>987</v>
      </c>
      <c r="B988" s="26" t="s">
        <v>4848</v>
      </c>
      <c r="C988" s="26" t="s">
        <v>4849</v>
      </c>
      <c r="D988" s="26" t="s">
        <v>4850</v>
      </c>
      <c r="E988" s="26" t="s">
        <v>48</v>
      </c>
      <c r="F988" s="26" t="s">
        <v>49</v>
      </c>
      <c r="G988" s="40">
        <v>4291</v>
      </c>
      <c r="H988" s="40">
        <f t="shared" si="75"/>
        <v>30</v>
      </c>
      <c r="I988" s="28">
        <v>44870</v>
      </c>
      <c r="J988" s="38">
        <f t="shared" ca="1" si="76"/>
        <v>4</v>
      </c>
      <c r="K988" s="38">
        <f t="shared" ca="1" si="77"/>
        <v>10</v>
      </c>
      <c r="L988" s="40">
        <v>21</v>
      </c>
      <c r="M988" s="40">
        <f t="shared" si="78"/>
        <v>10.5</v>
      </c>
      <c r="N988" s="40">
        <f t="shared" ca="1" si="79"/>
        <v>50.5</v>
      </c>
      <c r="O988" s="26" t="s">
        <v>303</v>
      </c>
      <c r="P988" s="26" t="s">
        <v>2962</v>
      </c>
      <c r="Q988" s="26" t="s">
        <v>992</v>
      </c>
      <c r="R988" s="28">
        <v>44051</v>
      </c>
      <c r="S988" s="27">
        <v>3156</v>
      </c>
      <c r="T988" s="29">
        <v>35</v>
      </c>
    </row>
    <row r="989" spans="1:20" x14ac:dyDescent="0.35">
      <c r="A989" s="30">
        <v>988</v>
      </c>
      <c r="B989" s="31" t="s">
        <v>4851</v>
      </c>
      <c r="C989" s="31" t="s">
        <v>4852</v>
      </c>
      <c r="D989" s="31" t="s">
        <v>4853</v>
      </c>
      <c r="E989" s="31" t="s">
        <v>62</v>
      </c>
      <c r="F989" s="31" t="s">
        <v>49</v>
      </c>
      <c r="G989" s="41">
        <v>2776</v>
      </c>
      <c r="H989" s="40">
        <f t="shared" si="75"/>
        <v>20</v>
      </c>
      <c r="I989" s="33">
        <v>43444</v>
      </c>
      <c r="J989" s="38">
        <f t="shared" ca="1" si="76"/>
        <v>51</v>
      </c>
      <c r="K989" s="38">
        <f t="shared" ca="1" si="77"/>
        <v>0</v>
      </c>
      <c r="L989" s="41">
        <v>26</v>
      </c>
      <c r="M989" s="40">
        <f t="shared" si="78"/>
        <v>13</v>
      </c>
      <c r="N989" s="40">
        <f t="shared" ca="1" si="79"/>
        <v>33</v>
      </c>
      <c r="O989" s="31" t="s">
        <v>616</v>
      </c>
      <c r="P989" s="31" t="s">
        <v>4854</v>
      </c>
      <c r="Q989" s="31" t="s">
        <v>3304</v>
      </c>
      <c r="R989" s="33">
        <v>44466</v>
      </c>
      <c r="S989" s="32">
        <v>98</v>
      </c>
      <c r="T989" s="34">
        <v>82</v>
      </c>
    </row>
    <row r="990" spans="1:20" x14ac:dyDescent="0.35">
      <c r="A990" s="25">
        <v>989</v>
      </c>
      <c r="B990" s="26" t="s">
        <v>1524</v>
      </c>
      <c r="C990" s="26" t="s">
        <v>4855</v>
      </c>
      <c r="D990" s="26" t="s">
        <v>4856</v>
      </c>
      <c r="E990" s="26" t="s">
        <v>48</v>
      </c>
      <c r="F990" s="26" t="s">
        <v>203</v>
      </c>
      <c r="G990" s="40">
        <v>4464</v>
      </c>
      <c r="H990" s="40">
        <f t="shared" si="75"/>
        <v>30</v>
      </c>
      <c r="I990" s="28">
        <v>44730</v>
      </c>
      <c r="J990" s="38">
        <f t="shared" ca="1" si="76"/>
        <v>9</v>
      </c>
      <c r="K990" s="38">
        <f t="shared" ca="1" si="77"/>
        <v>5</v>
      </c>
      <c r="L990" s="40">
        <v>25</v>
      </c>
      <c r="M990" s="40">
        <f t="shared" si="78"/>
        <v>12.5</v>
      </c>
      <c r="N990" s="40">
        <f t="shared" ca="1" si="79"/>
        <v>47.5</v>
      </c>
      <c r="O990" s="26" t="s">
        <v>2313</v>
      </c>
      <c r="P990" s="26" t="s">
        <v>4857</v>
      </c>
      <c r="Q990" s="26" t="s">
        <v>2825</v>
      </c>
      <c r="R990" s="28">
        <v>44755</v>
      </c>
      <c r="S990" s="27">
        <v>3525</v>
      </c>
      <c r="T990" s="29">
        <v>109</v>
      </c>
    </row>
    <row r="991" spans="1:20" x14ac:dyDescent="0.35">
      <c r="A991" s="30">
        <v>990</v>
      </c>
      <c r="B991" s="31" t="s">
        <v>4858</v>
      </c>
      <c r="C991" s="31" t="s">
        <v>4859</v>
      </c>
      <c r="D991" s="31" t="s">
        <v>4860</v>
      </c>
      <c r="E991" s="31" t="s">
        <v>48</v>
      </c>
      <c r="F991" s="31" t="s">
        <v>49</v>
      </c>
      <c r="G991" s="41">
        <v>3291</v>
      </c>
      <c r="H991" s="40">
        <f t="shared" si="75"/>
        <v>30</v>
      </c>
      <c r="I991" s="33">
        <v>44141</v>
      </c>
      <c r="J991" s="38">
        <f t="shared" ca="1" si="76"/>
        <v>28</v>
      </c>
      <c r="K991" s="38">
        <f t="shared" ca="1" si="77"/>
        <v>0</v>
      </c>
      <c r="L991" s="41">
        <v>21</v>
      </c>
      <c r="M991" s="40">
        <f t="shared" si="78"/>
        <v>10.5</v>
      </c>
      <c r="N991" s="40">
        <f t="shared" ca="1" si="79"/>
        <v>40.5</v>
      </c>
      <c r="O991" s="31" t="s">
        <v>389</v>
      </c>
      <c r="P991" s="31" t="s">
        <v>4861</v>
      </c>
      <c r="Q991" s="31" t="s">
        <v>3652</v>
      </c>
      <c r="R991" s="33">
        <v>44676</v>
      </c>
      <c r="S991" s="32">
        <v>3810</v>
      </c>
      <c r="T991" s="34">
        <v>125</v>
      </c>
    </row>
    <row r="992" spans="1:20" x14ac:dyDescent="0.35">
      <c r="A992" s="25">
        <v>991</v>
      </c>
      <c r="B992" s="26" t="s">
        <v>4862</v>
      </c>
      <c r="C992" s="26" t="s">
        <v>4863</v>
      </c>
      <c r="D992" s="26" t="s">
        <v>4864</v>
      </c>
      <c r="E992" s="26" t="s">
        <v>48</v>
      </c>
      <c r="F992" s="26" t="s">
        <v>49</v>
      </c>
      <c r="G992" s="40">
        <v>4222</v>
      </c>
      <c r="H992" s="40">
        <f t="shared" si="75"/>
        <v>30</v>
      </c>
      <c r="I992" s="28">
        <v>43588</v>
      </c>
      <c r="J992" s="38">
        <f t="shared" ca="1" si="76"/>
        <v>47</v>
      </c>
      <c r="K992" s="38">
        <f t="shared" ca="1" si="77"/>
        <v>0</v>
      </c>
      <c r="L992" s="40">
        <v>29</v>
      </c>
      <c r="M992" s="40">
        <f t="shared" si="78"/>
        <v>14.5</v>
      </c>
      <c r="N992" s="40">
        <f t="shared" ca="1" si="79"/>
        <v>44.5</v>
      </c>
      <c r="O992" s="26" t="s">
        <v>4865</v>
      </c>
      <c r="P992" s="26" t="s">
        <v>1162</v>
      </c>
      <c r="Q992" s="26" t="s">
        <v>328</v>
      </c>
      <c r="R992" s="28">
        <v>44372</v>
      </c>
      <c r="S992" s="27">
        <v>1603</v>
      </c>
      <c r="T992" s="29">
        <v>180</v>
      </c>
    </row>
    <row r="993" spans="1:20" x14ac:dyDescent="0.35">
      <c r="A993" s="30">
        <v>992</v>
      </c>
      <c r="B993" s="31" t="s">
        <v>4866</v>
      </c>
      <c r="C993" s="31" t="s">
        <v>4867</v>
      </c>
      <c r="D993" s="31" t="s">
        <v>4868</v>
      </c>
      <c r="E993" s="31" t="s">
        <v>48</v>
      </c>
      <c r="F993" s="31" t="s">
        <v>63</v>
      </c>
      <c r="G993" s="41">
        <v>1310</v>
      </c>
      <c r="H993" s="40">
        <f t="shared" si="75"/>
        <v>20</v>
      </c>
      <c r="I993" s="33">
        <v>44839</v>
      </c>
      <c r="J993" s="38">
        <f t="shared" ca="1" si="76"/>
        <v>5</v>
      </c>
      <c r="K993" s="38">
        <f t="shared" ca="1" si="77"/>
        <v>10</v>
      </c>
      <c r="L993" s="41">
        <v>19</v>
      </c>
      <c r="M993" s="40">
        <f t="shared" si="78"/>
        <v>9.5</v>
      </c>
      <c r="N993" s="40">
        <f t="shared" ca="1" si="79"/>
        <v>39.5</v>
      </c>
      <c r="O993" s="31" t="s">
        <v>4869</v>
      </c>
      <c r="P993" s="31" t="s">
        <v>4870</v>
      </c>
      <c r="Q993" s="31" t="s">
        <v>356</v>
      </c>
      <c r="R993" s="33">
        <v>43707</v>
      </c>
      <c r="S993" s="32">
        <v>3932</v>
      </c>
      <c r="T993" s="34">
        <v>59</v>
      </c>
    </row>
    <row r="994" spans="1:20" x14ac:dyDescent="0.35">
      <c r="A994" s="25">
        <v>993</v>
      </c>
      <c r="B994" s="26" t="s">
        <v>4871</v>
      </c>
      <c r="C994" s="26" t="s">
        <v>4872</v>
      </c>
      <c r="D994" s="26" t="s">
        <v>4873</v>
      </c>
      <c r="E994" s="26" t="s">
        <v>48</v>
      </c>
      <c r="F994" s="26" t="s">
        <v>125</v>
      </c>
      <c r="G994" s="40">
        <v>1819</v>
      </c>
      <c r="H994" s="40">
        <f t="shared" si="75"/>
        <v>20</v>
      </c>
      <c r="I994" s="28">
        <v>44339</v>
      </c>
      <c r="J994" s="38">
        <f t="shared" ca="1" si="76"/>
        <v>22</v>
      </c>
      <c r="K994" s="38">
        <f t="shared" ca="1" si="77"/>
        <v>1</v>
      </c>
      <c r="L994" s="40">
        <v>17</v>
      </c>
      <c r="M994" s="40">
        <f t="shared" si="78"/>
        <v>8.5</v>
      </c>
      <c r="N994" s="40">
        <f t="shared" ca="1" si="79"/>
        <v>29.5</v>
      </c>
      <c r="O994" s="26" t="s">
        <v>4874</v>
      </c>
      <c r="P994" s="26" t="s">
        <v>4875</v>
      </c>
      <c r="Q994" s="26" t="s">
        <v>4876</v>
      </c>
      <c r="R994" s="28">
        <v>44901</v>
      </c>
      <c r="S994" s="27">
        <v>4442</v>
      </c>
      <c r="T994" s="29">
        <v>163</v>
      </c>
    </row>
    <row r="995" spans="1:20" x14ac:dyDescent="0.35">
      <c r="A995" s="30">
        <v>994</v>
      </c>
      <c r="B995" s="31" t="s">
        <v>4877</v>
      </c>
      <c r="C995" s="31" t="s">
        <v>4878</v>
      </c>
      <c r="D995" s="31" t="s">
        <v>4879</v>
      </c>
      <c r="E995" s="31" t="s">
        <v>62</v>
      </c>
      <c r="F995" s="31" t="s">
        <v>125</v>
      </c>
      <c r="G995" s="41">
        <v>2414</v>
      </c>
      <c r="H995" s="40">
        <f t="shared" si="75"/>
        <v>20</v>
      </c>
      <c r="I995" s="33">
        <v>44792</v>
      </c>
      <c r="J995" s="38">
        <f t="shared" ca="1" si="76"/>
        <v>7</v>
      </c>
      <c r="K995" s="38">
        <f t="shared" ca="1" si="77"/>
        <v>5</v>
      </c>
      <c r="L995" s="41">
        <v>20</v>
      </c>
      <c r="M995" s="40">
        <f t="shared" si="78"/>
        <v>10</v>
      </c>
      <c r="N995" s="40">
        <f t="shared" ca="1" si="79"/>
        <v>35</v>
      </c>
      <c r="O995" s="31" t="s">
        <v>4880</v>
      </c>
      <c r="P995" s="31" t="s">
        <v>4881</v>
      </c>
      <c r="Q995" s="31" t="s">
        <v>4882</v>
      </c>
      <c r="R995" s="33">
        <v>44716</v>
      </c>
      <c r="S995" s="32">
        <v>3366</v>
      </c>
      <c r="T995" s="34">
        <v>40</v>
      </c>
    </row>
    <row r="996" spans="1:20" x14ac:dyDescent="0.35">
      <c r="A996" s="25">
        <v>995</v>
      </c>
      <c r="B996" s="26" t="s">
        <v>4883</v>
      </c>
      <c r="C996" s="26" t="s">
        <v>4884</v>
      </c>
      <c r="D996" s="26" t="s">
        <v>4885</v>
      </c>
      <c r="E996" s="26" t="s">
        <v>62</v>
      </c>
      <c r="F996" s="26" t="s">
        <v>49</v>
      </c>
      <c r="G996" s="40">
        <v>4000</v>
      </c>
      <c r="H996" s="40">
        <f t="shared" si="75"/>
        <v>30</v>
      </c>
      <c r="I996" s="28">
        <v>44348</v>
      </c>
      <c r="J996" s="38">
        <f t="shared" ca="1" si="76"/>
        <v>22</v>
      </c>
      <c r="K996" s="38">
        <f t="shared" ca="1" si="77"/>
        <v>1</v>
      </c>
      <c r="L996" s="40">
        <v>22</v>
      </c>
      <c r="M996" s="40">
        <f t="shared" si="78"/>
        <v>11</v>
      </c>
      <c r="N996" s="40">
        <f t="shared" ca="1" si="79"/>
        <v>42</v>
      </c>
      <c r="O996" s="26" t="s">
        <v>4886</v>
      </c>
      <c r="P996" s="26" t="s">
        <v>4887</v>
      </c>
      <c r="Q996" s="26" t="s">
        <v>980</v>
      </c>
      <c r="R996" s="28">
        <v>44445</v>
      </c>
      <c r="S996" s="27">
        <v>3054</v>
      </c>
      <c r="T996" s="29">
        <v>99</v>
      </c>
    </row>
    <row r="997" spans="1:20" x14ac:dyDescent="0.35">
      <c r="A997" s="30">
        <v>996</v>
      </c>
      <c r="B997" s="31" t="s">
        <v>4888</v>
      </c>
      <c r="C997" s="31" t="s">
        <v>4889</v>
      </c>
      <c r="D997" s="31" t="s">
        <v>4890</v>
      </c>
      <c r="E997" s="31" t="s">
        <v>48</v>
      </c>
      <c r="F997" s="31" t="s">
        <v>63</v>
      </c>
      <c r="G997" s="41">
        <v>3263</v>
      </c>
      <c r="H997" s="40">
        <f t="shared" si="75"/>
        <v>30</v>
      </c>
      <c r="I997" s="33">
        <v>44813</v>
      </c>
      <c r="J997" s="38">
        <f t="shared" ca="1" si="76"/>
        <v>6</v>
      </c>
      <c r="K997" s="38">
        <f t="shared" ca="1" si="77"/>
        <v>10</v>
      </c>
      <c r="L997" s="41">
        <v>20</v>
      </c>
      <c r="M997" s="40">
        <f t="shared" si="78"/>
        <v>10</v>
      </c>
      <c r="N997" s="40">
        <f t="shared" ca="1" si="79"/>
        <v>50</v>
      </c>
      <c r="O997" s="31" t="s">
        <v>262</v>
      </c>
      <c r="P997" s="31" t="s">
        <v>4891</v>
      </c>
      <c r="Q997" s="31" t="s">
        <v>421</v>
      </c>
      <c r="R997" s="33">
        <v>43842</v>
      </c>
      <c r="S997" s="32">
        <v>4809</v>
      </c>
      <c r="T997" s="34">
        <v>163</v>
      </c>
    </row>
    <row r="998" spans="1:20" x14ac:dyDescent="0.35">
      <c r="A998" s="25">
        <v>997</v>
      </c>
      <c r="B998" s="26" t="s">
        <v>4892</v>
      </c>
      <c r="C998" s="26" t="s">
        <v>4893</v>
      </c>
      <c r="D998" s="26" t="s">
        <v>4894</v>
      </c>
      <c r="E998" s="26" t="s">
        <v>48</v>
      </c>
      <c r="F998" s="26" t="s">
        <v>49</v>
      </c>
      <c r="G998" s="40">
        <v>2386</v>
      </c>
      <c r="H998" s="40">
        <f t="shared" si="75"/>
        <v>20</v>
      </c>
      <c r="I998" s="28">
        <v>43911</v>
      </c>
      <c r="J998" s="38">
        <f t="shared" ca="1" si="76"/>
        <v>36</v>
      </c>
      <c r="K998" s="38">
        <f t="shared" ca="1" si="77"/>
        <v>0</v>
      </c>
      <c r="L998" s="40">
        <v>17</v>
      </c>
      <c r="M998" s="40">
        <f t="shared" si="78"/>
        <v>8.5</v>
      </c>
      <c r="N998" s="40">
        <f t="shared" ca="1" si="79"/>
        <v>28.5</v>
      </c>
      <c r="O998" s="26" t="s">
        <v>911</v>
      </c>
      <c r="P998" s="26" t="s">
        <v>801</v>
      </c>
      <c r="Q998" s="26" t="s">
        <v>802</v>
      </c>
      <c r="R998" s="28">
        <v>43109</v>
      </c>
      <c r="S998" s="27">
        <v>4955</v>
      </c>
      <c r="T998" s="29">
        <v>104</v>
      </c>
    </row>
    <row r="999" spans="1:20" x14ac:dyDescent="0.35">
      <c r="A999" s="30">
        <v>998</v>
      </c>
      <c r="B999" s="31" t="s">
        <v>1583</v>
      </c>
      <c r="C999" s="31" t="s">
        <v>4895</v>
      </c>
      <c r="D999" s="31" t="s">
        <v>4896</v>
      </c>
      <c r="E999" s="31" t="s">
        <v>48</v>
      </c>
      <c r="F999" s="31" t="s">
        <v>49</v>
      </c>
      <c r="G999" s="41">
        <v>3388</v>
      </c>
      <c r="H999" s="40">
        <f t="shared" si="75"/>
        <v>30</v>
      </c>
      <c r="I999" s="33">
        <v>44661</v>
      </c>
      <c r="J999" s="38">
        <f t="shared" ca="1" si="76"/>
        <v>11</v>
      </c>
      <c r="K999" s="38">
        <f t="shared" ca="1" si="77"/>
        <v>5</v>
      </c>
      <c r="L999" s="41">
        <v>3</v>
      </c>
      <c r="M999" s="40">
        <f t="shared" si="78"/>
        <v>1.5</v>
      </c>
      <c r="N999" s="40">
        <f t="shared" ca="1" si="79"/>
        <v>36.5</v>
      </c>
      <c r="O999" s="31" t="s">
        <v>4897</v>
      </c>
      <c r="P999" s="31" t="s">
        <v>3821</v>
      </c>
      <c r="Q999" s="31" t="s">
        <v>3822</v>
      </c>
      <c r="R999" s="33">
        <v>44051</v>
      </c>
      <c r="S999" s="32">
        <v>4496</v>
      </c>
      <c r="T999" s="34">
        <v>70</v>
      </c>
    </row>
    <row r="1000" spans="1:20" x14ac:dyDescent="0.35">
      <c r="A1000" s="25">
        <v>999</v>
      </c>
      <c r="B1000" s="26" t="s">
        <v>4898</v>
      </c>
      <c r="C1000" s="26" t="s">
        <v>4899</v>
      </c>
      <c r="D1000" s="26" t="s">
        <v>4900</v>
      </c>
      <c r="E1000" s="26" t="s">
        <v>48</v>
      </c>
      <c r="F1000" s="26" t="s">
        <v>49</v>
      </c>
      <c r="G1000" s="40">
        <v>2901</v>
      </c>
      <c r="H1000" s="40">
        <f t="shared" si="75"/>
        <v>20</v>
      </c>
      <c r="I1000" s="28">
        <v>44306</v>
      </c>
      <c r="J1000" s="38">
        <f t="shared" ca="1" si="76"/>
        <v>23</v>
      </c>
      <c r="K1000" s="38">
        <f t="shared" ca="1" si="77"/>
        <v>1</v>
      </c>
      <c r="L1000" s="40">
        <v>4</v>
      </c>
      <c r="M1000" s="40">
        <f t="shared" si="78"/>
        <v>2</v>
      </c>
      <c r="N1000" s="40">
        <f t="shared" ca="1" si="79"/>
        <v>23</v>
      </c>
      <c r="O1000" s="26" t="s">
        <v>4901</v>
      </c>
      <c r="P1000" s="26" t="s">
        <v>4902</v>
      </c>
      <c r="Q1000" s="26" t="s">
        <v>796</v>
      </c>
      <c r="R1000" s="28">
        <v>44372</v>
      </c>
      <c r="S1000" s="27">
        <v>3554</v>
      </c>
      <c r="T1000" s="29">
        <v>133</v>
      </c>
    </row>
    <row r="1001" spans="1:20" x14ac:dyDescent="0.35">
      <c r="A1001" s="22">
        <v>1000</v>
      </c>
      <c r="B1001" s="35" t="s">
        <v>4903</v>
      </c>
      <c r="C1001" s="35" t="s">
        <v>4904</v>
      </c>
      <c r="D1001" s="35" t="s">
        <v>4905</v>
      </c>
      <c r="E1001" s="35" t="s">
        <v>48</v>
      </c>
      <c r="F1001" s="35" t="s">
        <v>49</v>
      </c>
      <c r="G1001" s="42">
        <v>2820</v>
      </c>
      <c r="H1001" s="40">
        <f t="shared" si="75"/>
        <v>20</v>
      </c>
      <c r="I1001" s="36">
        <v>43714</v>
      </c>
      <c r="J1001" s="38">
        <f t="shared" ca="1" si="76"/>
        <v>42</v>
      </c>
      <c r="K1001" s="38">
        <f t="shared" ca="1" si="77"/>
        <v>0</v>
      </c>
      <c r="L1001" s="42">
        <v>17</v>
      </c>
      <c r="M1001" s="40">
        <f t="shared" si="78"/>
        <v>8.5</v>
      </c>
      <c r="N1001" s="40">
        <f t="shared" ca="1" si="79"/>
        <v>28.5</v>
      </c>
      <c r="O1001" s="35" t="s">
        <v>3641</v>
      </c>
      <c r="P1001" s="35" t="s">
        <v>4906</v>
      </c>
      <c r="Q1001" s="35" t="s">
        <v>796</v>
      </c>
      <c r="R1001" s="36">
        <v>44322</v>
      </c>
      <c r="S1001" s="23">
        <v>4624</v>
      </c>
      <c r="T1001" s="24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5E6D-4BDF-4F90-A542-784F98E2ABCD}">
  <dimension ref="A1"/>
  <sheetViews>
    <sheetView tabSelected="1" topLeftCell="D1" workbookViewId="0">
      <selection activeCell="K13" sqref="K1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z k i E V o D R 2 d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R s z A z 0 j O w 0 Y c J 2 v h m 5 i E U G A E d D J J F E r R x L s 0 p K S 1 K t U s r 0 n U L s t G H c W 3 0 o X 6 w A w B Q S w M E F A A C A A g A z k i E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5 I h F a w 7 r K C / g E A A J I N A A A T A B w A R m 9 y b X V s Y X M v U 2 V j d G l v b j E u b S C i G A A o o B Q A A A A A A A A A A A A A A A A A A A A A A A A A A A D t k 8 9 u 2 k A Q x u 9 I v M P K u Y B k U H B I D o l 8 a G 3 S 5 l K 1 h Z 7 i y t q s x 2 S l 9 S 7 d G V M Q y g O 1 r 5 E X 6 x p I Q 2 u Q c i i q 1 N q X 9 c x 8 u / P t n x + C I G k 0 G 2 / G w V W r h f f c Q s Z O v N d x z I S S o I n 1 G M K 0 c H + 8 U n k s Z A q o 3 W L u G 5 v S C n C Z C O f 9 2 I i y k n W u p Y J + Z D S 5 A D t e d J l 8 Q r C Y v A G T 5 9 Y s k y c l J s I t g E k Q 9 I I z 1 y f m x B n X X C 0 R X D i 6 / j i 6 S d K I I 5 t Z 1 / x L C Z j s R p V m I U C 5 c b x j M T l o v i 9 w 7 n X 9 2 x i U L C S B D T 3 f 8 1 l k V F l o D A f n P h t p Y T K p p + H F + e n p w G c f S k M w p q W C 8 P m 3 / 8 5 o + N z 1 N 6 d w 4 o 1 0 j x 6 / E 1 T W T F F i d U g T f u e E 7 1 3 s Z r 0 F n r k j 6 G w O z G e 3 2 / w r p c a C K 2 4 x J F v u L j l Z z o A V z k o u H 7 8 9 r z e x X G N u b L H x X K m w s 8 e A v 1 p 5 M n N 7 u 9 F 0 M e x X u g e f r b x c W q R U 8 w J c j a o e B A t a l x Q / V I G C S 1 X L T k G 7 P d X S 7 k o 1 2 W U t z 4 u q k H 6 F u 7 q r j B N s K + t J V b w u B M P C v a N 7 3 D + N Z x Y Q a 5 1 m o m 5 K U t 3 R u i u S s e B e p a Z a 8 6 3 j X x S / O f j p 7 5 D o o d t u S b 3 / U l / E G + s E 3 T / L H C z A C i k c S 3 K Q Z j B P p 4 M U S D V k N W T 9 M 2 S 1 W + 0 X s X V 2 d L a C h q 2 G r f + S r e E x 2 Z I 6 t / w o a F 0 1 a D V o / S W 0 f g B Q S w E C L Q A U A A I A C A D O S I R W g N H Z 3 K c A A A D 3 A A A A E g A A A A A A A A A A A A A A A A A A A A A A Q 2 9 u Z m l n L 1 B h Y 2 t h Z 2 U u e G 1 s U E s B A i 0 A F A A C A A g A z k i E V l N y O C y b A A A A 4 Q A A A B M A A A A A A A A A A A A A A A A A 8 w A A A F t D b 2 5 0 Z W 5 0 X 1 R 5 c G V z X S 5 4 b W x Q S w E C L Q A U A A I A C A D O S I R W s O 6 y g v 4 B A A C S D Q A A E w A A A A A A A A A A A A A A A A D b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S Q A A A A A A A D p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R E Q l M j B j b G l l b n Q l M j A t J T I w c 2 V n b W V u d G F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I z V D E w O j A 2 O j M 2 L j U x N z c x O T Z a I i A v P j x F b n R y e S B U e X B l P S J G a W x s Q 2 9 s d W 1 u V H l w Z X M i I F Z h b H V l P S J z Q X d Z R 0 J n W U d B d 2 t E Q m d Z R 0 N R T U Q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2 N v d W 5 0 c n k m c X V v d D s s J n F 1 b 3 Q 7 Y W 1 v d W 5 0 X 3 d l Y i Z x d W 9 0 O y w m c X V v d D t k Y X R l X 3 d l Y i Z x d W 9 0 O y w m c X V v d D s y N G 1 v b n R o c 1 9 3 Z W I m c X V v d D s s J n F 1 b 3 Q 7 Y W R y Z X N z J n F 1 b 3 Q 7 L C Z x d W 9 0 O 3 B j J n F 1 b 3 Q 7 L C Z x d W 9 0 O 2 N p d H k m c X V v d D s s J n F 1 b 3 Q 7 Z G F 0 Z V 9 z d G 9 y Z W Z y b 2 5 0 J n F 1 b 3 Q 7 L C Z x d W 9 0 O 2 F t b 3 V u d F 9 z d G 9 y Z W Z y b 2 5 0 J n F 1 b 3 Q 7 L C Z x d W 9 0 O z I 0 b W 9 u d G h z X 3 N 0 b 3 J l Z n J v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Q g Y 2 x p Z W 5 0 I C 0 g c 2 V n b W V u d G F 0 a W 9 u L 0 F 1 d G 9 S Z W 1 v d m V k Q 2 9 s d W 1 u c z E u e 2 l k L D B 9 J n F 1 b 3 Q 7 L C Z x d W 9 0 O 1 N l Y 3 R p b 2 4 x L 0 J E R C B j b G l l b n Q g L S B z Z W d t Z W 5 0 Y X R p b 2 4 v Q X V 0 b 1 J l b W 9 2 Z W R D b 2 x 1 b W 5 z M S 5 7 Z m l y c 3 R f b m F t Z S w x f S Z x d W 9 0 O y w m c X V v d D t T Z W N 0 a W 9 u M S 9 C R E Q g Y 2 x p Z W 5 0 I C 0 g c 2 V n b W V u d G F 0 a W 9 u L 0 F 1 d G 9 S Z W 1 v d m V k Q 2 9 s d W 1 u c z E u e 2 x h c 3 R f b m F t Z S w y f S Z x d W 9 0 O y w m c X V v d D t T Z W N 0 a W 9 u M S 9 C R E Q g Y 2 x p Z W 5 0 I C 0 g c 2 V n b W V u d G F 0 a W 9 u L 0 F 1 d G 9 S Z W 1 v d m V k Q 2 9 s d W 1 u c z E u e 2 V t Y W l s L D N 9 J n F 1 b 3 Q 7 L C Z x d W 9 0 O 1 N l Y 3 R p b 2 4 x L 0 J E R C B j b G l l b n Q g L S B z Z W d t Z W 5 0 Y X R p b 2 4 v Q X V 0 b 1 J l b W 9 2 Z W R D b 2 x 1 b W 5 z M S 5 7 Z 2 V u Z G V y L D R 9 J n F 1 b 3 Q 7 L C Z x d W 9 0 O 1 N l Y 3 R p b 2 4 x L 0 J E R C B j b G l l b n Q g L S B z Z W d t Z W 5 0 Y X R p b 2 4 v Q X V 0 b 1 J l b W 9 2 Z W R D b 2 x 1 b W 5 z M S 5 7 Y 2 9 1 b n R y e S w 1 f S Z x d W 9 0 O y w m c X V v d D t T Z W N 0 a W 9 u M S 9 C R E Q g Y 2 x p Z W 5 0 I C 0 g c 2 V n b W V u d G F 0 a W 9 u L 0 F 1 d G 9 S Z W 1 v d m V k Q 2 9 s d W 1 u c z E u e 2 F t b 3 V u d F 9 3 Z W I s N n 0 m c X V v d D s s J n F 1 b 3 Q 7 U 2 V j d G l v b j E v Q k R E I G N s a W V u d C A t I H N l Z 2 1 l b n R h d G l v b i 9 B d X R v U m V t b 3 Z l Z E N v b H V t b n M x L n t k Y X R l X 3 d l Y i w 3 f S Z x d W 9 0 O y w m c X V v d D t T Z W N 0 a W 9 u M S 9 C R E Q g Y 2 x p Z W 5 0 I C 0 g c 2 V n b W V u d G F 0 a W 9 u L 0 F 1 d G 9 S Z W 1 v d m V k Q 2 9 s d W 1 u c z E u e z I 0 b W 9 u d G h z X 3 d l Y i w 4 f S Z x d W 9 0 O y w m c X V v d D t T Z W N 0 a W 9 u M S 9 C R E Q g Y 2 x p Z W 5 0 I C 0 g c 2 V n b W V u d G F 0 a W 9 u L 0 F 1 d G 9 S Z W 1 v d m V k Q 2 9 s d W 1 u c z E u e 2 F k c m V z c y w 5 f S Z x d W 9 0 O y w m c X V v d D t T Z W N 0 a W 9 u M S 9 C R E Q g Y 2 x p Z W 5 0 I C 0 g c 2 V n b W V u d G F 0 a W 9 u L 0 F 1 d G 9 S Z W 1 v d m V k Q 2 9 s d W 1 u c z E u e 3 B j L D E w f S Z x d W 9 0 O y w m c X V v d D t T Z W N 0 a W 9 u M S 9 C R E Q g Y 2 x p Z W 5 0 I C 0 g c 2 V n b W V u d G F 0 a W 9 u L 0 F 1 d G 9 S Z W 1 v d m V k Q 2 9 s d W 1 u c z E u e 2 N p d H k s M T F 9 J n F 1 b 3 Q 7 L C Z x d W 9 0 O 1 N l Y 3 R p b 2 4 x L 0 J E R C B j b G l l b n Q g L S B z Z W d t Z W 5 0 Y X R p b 2 4 v Q X V 0 b 1 J l b W 9 2 Z W R D b 2 x 1 b W 5 z M S 5 7 Z G F 0 Z V 9 z d G 9 y Z W Z y b 2 5 0 L D E y f S Z x d W 9 0 O y w m c X V v d D t T Z W N 0 a W 9 u M S 9 C R E Q g Y 2 x p Z W 5 0 I C 0 g c 2 V n b W V u d G F 0 a W 9 u L 0 F 1 d G 9 S Z W 1 v d m V k Q 2 9 s d W 1 u c z E u e 2 F t b 3 V u d F 9 z d G 9 y Z W Z y b 2 5 0 L D E z f S Z x d W 9 0 O y w m c X V v d D t T Z W N 0 a W 9 u M S 9 C R E Q g Y 2 x p Z W 5 0 I C 0 g c 2 V n b W V u d G F 0 a W 9 u L 0 F 1 d G 9 S Z W 1 v d m V k Q 2 9 s d W 1 u c z E u e z I 0 b W 9 u d G h z X 3 N 0 b 3 J l Z n J v b n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R E Q g Y 2 x p Z W 5 0 I C 0 g c 2 V n b W V u d G F 0 a W 9 u L 0 F 1 d G 9 S Z W 1 v d m V k Q 2 9 s d W 1 u c z E u e 2 l k L D B 9 J n F 1 b 3 Q 7 L C Z x d W 9 0 O 1 N l Y 3 R p b 2 4 x L 0 J E R C B j b G l l b n Q g L S B z Z W d t Z W 5 0 Y X R p b 2 4 v Q X V 0 b 1 J l b W 9 2 Z W R D b 2 x 1 b W 5 z M S 5 7 Z m l y c 3 R f b m F t Z S w x f S Z x d W 9 0 O y w m c X V v d D t T Z W N 0 a W 9 u M S 9 C R E Q g Y 2 x p Z W 5 0 I C 0 g c 2 V n b W V u d G F 0 a W 9 u L 0 F 1 d G 9 S Z W 1 v d m V k Q 2 9 s d W 1 u c z E u e 2 x h c 3 R f b m F t Z S w y f S Z x d W 9 0 O y w m c X V v d D t T Z W N 0 a W 9 u M S 9 C R E Q g Y 2 x p Z W 5 0 I C 0 g c 2 V n b W V u d G F 0 a W 9 u L 0 F 1 d G 9 S Z W 1 v d m V k Q 2 9 s d W 1 u c z E u e 2 V t Y W l s L D N 9 J n F 1 b 3 Q 7 L C Z x d W 9 0 O 1 N l Y 3 R p b 2 4 x L 0 J E R C B j b G l l b n Q g L S B z Z W d t Z W 5 0 Y X R p b 2 4 v Q X V 0 b 1 J l b W 9 2 Z W R D b 2 x 1 b W 5 z M S 5 7 Z 2 V u Z G V y L D R 9 J n F 1 b 3 Q 7 L C Z x d W 9 0 O 1 N l Y 3 R p b 2 4 x L 0 J E R C B j b G l l b n Q g L S B z Z W d t Z W 5 0 Y X R p b 2 4 v Q X V 0 b 1 J l b W 9 2 Z W R D b 2 x 1 b W 5 z M S 5 7 Y 2 9 1 b n R y e S w 1 f S Z x d W 9 0 O y w m c X V v d D t T Z W N 0 a W 9 u M S 9 C R E Q g Y 2 x p Z W 5 0 I C 0 g c 2 V n b W V u d G F 0 a W 9 u L 0 F 1 d G 9 S Z W 1 v d m V k Q 2 9 s d W 1 u c z E u e 2 F t b 3 V u d F 9 3 Z W I s N n 0 m c X V v d D s s J n F 1 b 3 Q 7 U 2 V j d G l v b j E v Q k R E I G N s a W V u d C A t I H N l Z 2 1 l b n R h d G l v b i 9 B d X R v U m V t b 3 Z l Z E N v b H V t b n M x L n t k Y X R l X 3 d l Y i w 3 f S Z x d W 9 0 O y w m c X V v d D t T Z W N 0 a W 9 u M S 9 C R E Q g Y 2 x p Z W 5 0 I C 0 g c 2 V n b W V u d G F 0 a W 9 u L 0 F 1 d G 9 S Z W 1 v d m V k Q 2 9 s d W 1 u c z E u e z I 0 b W 9 u d G h z X 3 d l Y i w 4 f S Z x d W 9 0 O y w m c X V v d D t T Z W N 0 a W 9 u M S 9 C R E Q g Y 2 x p Z W 5 0 I C 0 g c 2 V n b W V u d G F 0 a W 9 u L 0 F 1 d G 9 S Z W 1 v d m V k Q 2 9 s d W 1 u c z E u e 2 F k c m V z c y w 5 f S Z x d W 9 0 O y w m c X V v d D t T Z W N 0 a W 9 u M S 9 C R E Q g Y 2 x p Z W 5 0 I C 0 g c 2 V n b W V u d G F 0 a W 9 u L 0 F 1 d G 9 S Z W 1 v d m V k Q 2 9 s d W 1 u c z E u e 3 B j L D E w f S Z x d W 9 0 O y w m c X V v d D t T Z W N 0 a W 9 u M S 9 C R E Q g Y 2 x p Z W 5 0 I C 0 g c 2 V n b W V u d G F 0 a W 9 u L 0 F 1 d G 9 S Z W 1 v d m V k Q 2 9 s d W 1 u c z E u e 2 N p d H k s M T F 9 J n F 1 b 3 Q 7 L C Z x d W 9 0 O 1 N l Y 3 R p b 2 4 x L 0 J E R C B j b G l l b n Q g L S B z Z W d t Z W 5 0 Y X R p b 2 4 v Q X V 0 b 1 J l b W 9 2 Z W R D b 2 x 1 b W 5 z M S 5 7 Z G F 0 Z V 9 z d G 9 y Z W Z y b 2 5 0 L D E y f S Z x d W 9 0 O y w m c X V v d D t T Z W N 0 a W 9 u M S 9 C R E Q g Y 2 x p Z W 5 0 I C 0 g c 2 V n b W V u d G F 0 a W 9 u L 0 F 1 d G 9 S Z W 1 v d m V k Q 2 9 s d W 1 u c z E u e 2 F t b 3 V u d F 9 z d G 9 y Z W Z y b 2 5 0 L D E z f S Z x d W 9 0 O y w m c X V v d D t T Z W N 0 a W 9 u M S 9 C R E Q g Y 2 x p Z W 5 0 I C 0 g c 2 V n b W V u d G F 0 a W 9 u L 0 F 1 d G 9 S Z W 1 v d m V k Q 2 9 s d W 1 u c z E u e z I 0 b W 9 u d G h z X 3 N 0 b 3 J l Z n J v b n Q s M T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M t M D M t M j d U M T I 6 M j E 6 M D Y u N j k z N T M 4 M V o i I C 8 + P E V u d H J 5 I F R 5 c G U 9 I k Z p b G x D b 2 x 1 b W 5 U e X B l c y I g V m F s d W U 9 I n N B d 1 l H Q m d Z R 0 F 3 a 0 R C Z 1 l H Q 1 F N R C I g L z 4 8 R W 5 0 c n k g V H l w Z T 0 i R m l s b E N v b H V t b k 5 h b W V z I i B W Y W x 1 Z T 0 i c 1 s m c X V v d D t p Z C Z x d W 9 0 O y w m c X V v d D t m a X J z d F 9 u Y W 1 l J n F 1 b 3 Q 7 L C Z x d W 9 0 O 2 x h c 3 R f b m F t Z S Z x d W 9 0 O y w m c X V v d D t l b W F p b C Z x d W 9 0 O y w m c X V v d D t n Z W 5 k Z X I m c X V v d D s s J n F 1 b 3 Q 7 Y 2 9 1 b n R y e S Z x d W 9 0 O y w m c X V v d D t h b W 9 1 b n R f d 2 V i J n F 1 b 3 Q 7 L C Z x d W 9 0 O 2 R h d G V f d 2 V i J n F 1 b 3 Q 7 L C Z x d W 9 0 O z I 0 b W 9 u d G h z X 3 d l Y i Z x d W 9 0 O y w m c X V v d D t h Z H J l c 3 M m c X V v d D s s J n F 1 b 3 Q 7 c G M m c X V v d D s s J n F 1 b 3 Q 7 Y 2 l 0 e S Z x d W 9 0 O y w m c X V v d D t k Y X R l X 3 N 0 b 3 J l Z n J v b n Q m c X V v d D s s J n F 1 b 3 Q 7 Y W 1 v d W 5 0 X 3 N 0 b 3 J l Z n J v b n Q m c X V v d D s s J n F 1 b 3 Q 7 M j R t b 2 5 0 a H N f c 3 R v c m V m c m 9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R C B j b G l l b n Q g L S B z Z W d t Z W 5 0 Y X R p b 2 4 g K D I p L 0 F 1 d G 9 S Z W 1 v d m V k Q 2 9 s d W 1 u c z E u e 2 l k L D B 9 J n F 1 b 3 Q 7 L C Z x d W 9 0 O 1 N l Y 3 R p b 2 4 x L 0 J E R C B j b G l l b n Q g L S B z Z W d t Z W 5 0 Y X R p b 2 4 g K D I p L 0 F 1 d G 9 S Z W 1 v d m V k Q 2 9 s d W 1 u c z E u e 2 Z p c n N 0 X 2 5 h b W U s M X 0 m c X V v d D s s J n F 1 b 3 Q 7 U 2 V j d G l v b j E v Q k R E I G N s a W V u d C A t I H N l Z 2 1 l b n R h d G l v b i A o M i k v Q X V 0 b 1 J l b W 9 2 Z W R D b 2 x 1 b W 5 z M S 5 7 b G F z d F 9 u Y W 1 l L D J 9 J n F 1 b 3 Q 7 L C Z x d W 9 0 O 1 N l Y 3 R p b 2 4 x L 0 J E R C B j b G l l b n Q g L S B z Z W d t Z W 5 0 Y X R p b 2 4 g K D I p L 0 F 1 d G 9 S Z W 1 v d m V k Q 2 9 s d W 1 u c z E u e 2 V t Y W l s L D N 9 J n F 1 b 3 Q 7 L C Z x d W 9 0 O 1 N l Y 3 R p b 2 4 x L 0 J E R C B j b G l l b n Q g L S B z Z W d t Z W 5 0 Y X R p b 2 4 g K D I p L 0 F 1 d G 9 S Z W 1 v d m V k Q 2 9 s d W 1 u c z E u e 2 d l b m R l c i w 0 f S Z x d W 9 0 O y w m c X V v d D t T Z W N 0 a W 9 u M S 9 C R E Q g Y 2 x p Z W 5 0 I C 0 g c 2 V n b W V u d G F 0 a W 9 u I C g y K S 9 B d X R v U m V t b 3 Z l Z E N v b H V t b n M x L n t j b 3 V u d H J 5 L D V 9 J n F 1 b 3 Q 7 L C Z x d W 9 0 O 1 N l Y 3 R p b 2 4 x L 0 J E R C B j b G l l b n Q g L S B z Z W d t Z W 5 0 Y X R p b 2 4 g K D I p L 0 F 1 d G 9 S Z W 1 v d m V k Q 2 9 s d W 1 u c z E u e 2 F t b 3 V u d F 9 3 Z W I s N n 0 m c X V v d D s s J n F 1 b 3 Q 7 U 2 V j d G l v b j E v Q k R E I G N s a W V u d C A t I H N l Z 2 1 l b n R h d G l v b i A o M i k v Q X V 0 b 1 J l b W 9 2 Z W R D b 2 x 1 b W 5 z M S 5 7 Z G F 0 Z V 9 3 Z W I s N 3 0 m c X V v d D s s J n F 1 b 3 Q 7 U 2 V j d G l v b j E v Q k R E I G N s a W V u d C A t I H N l Z 2 1 l b n R h d G l v b i A o M i k v Q X V 0 b 1 J l b W 9 2 Z W R D b 2 x 1 b W 5 z M S 5 7 M j R t b 2 5 0 a H N f d 2 V i L D h 9 J n F 1 b 3 Q 7 L C Z x d W 9 0 O 1 N l Y 3 R p b 2 4 x L 0 J E R C B j b G l l b n Q g L S B z Z W d t Z W 5 0 Y X R p b 2 4 g K D I p L 0 F 1 d G 9 S Z W 1 v d m V k Q 2 9 s d W 1 u c z E u e 2 F k c m V z c y w 5 f S Z x d W 9 0 O y w m c X V v d D t T Z W N 0 a W 9 u M S 9 C R E Q g Y 2 x p Z W 5 0 I C 0 g c 2 V n b W V u d G F 0 a W 9 u I C g y K S 9 B d X R v U m V t b 3 Z l Z E N v b H V t b n M x L n t w Y y w x M H 0 m c X V v d D s s J n F 1 b 3 Q 7 U 2 V j d G l v b j E v Q k R E I G N s a W V u d C A t I H N l Z 2 1 l b n R h d G l v b i A o M i k v Q X V 0 b 1 J l b W 9 2 Z W R D b 2 x 1 b W 5 z M S 5 7 Y 2 l 0 e S w x M X 0 m c X V v d D s s J n F 1 b 3 Q 7 U 2 V j d G l v b j E v Q k R E I G N s a W V u d C A t I H N l Z 2 1 l b n R h d G l v b i A o M i k v Q X V 0 b 1 J l b W 9 2 Z W R D b 2 x 1 b W 5 z M S 5 7 Z G F 0 Z V 9 z d G 9 y Z W Z y b 2 5 0 L D E y f S Z x d W 9 0 O y w m c X V v d D t T Z W N 0 a W 9 u M S 9 C R E Q g Y 2 x p Z W 5 0 I C 0 g c 2 V n b W V u d G F 0 a W 9 u I C g y K S 9 B d X R v U m V t b 3 Z l Z E N v b H V t b n M x L n t h b W 9 1 b n R f c 3 R v c m V m c m 9 u d C w x M 3 0 m c X V v d D s s J n F 1 b 3 Q 7 U 2 V j d G l v b j E v Q k R E I G N s a W V u d C A t I H N l Z 2 1 l b n R h d G l v b i A o M i k v Q X V 0 b 1 J l b W 9 2 Z W R D b 2 x 1 b W 5 z M S 5 7 M j R t b 2 5 0 a H N f c 3 R v c m V m c m 9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E R C B j b G l l b n Q g L S B z Z W d t Z W 5 0 Y X R p b 2 4 g K D I p L 0 F 1 d G 9 S Z W 1 v d m V k Q 2 9 s d W 1 u c z E u e 2 l k L D B 9 J n F 1 b 3 Q 7 L C Z x d W 9 0 O 1 N l Y 3 R p b 2 4 x L 0 J E R C B j b G l l b n Q g L S B z Z W d t Z W 5 0 Y X R p b 2 4 g K D I p L 0 F 1 d G 9 S Z W 1 v d m V k Q 2 9 s d W 1 u c z E u e 2 Z p c n N 0 X 2 5 h b W U s M X 0 m c X V v d D s s J n F 1 b 3 Q 7 U 2 V j d G l v b j E v Q k R E I G N s a W V u d C A t I H N l Z 2 1 l b n R h d G l v b i A o M i k v Q X V 0 b 1 J l b W 9 2 Z W R D b 2 x 1 b W 5 z M S 5 7 b G F z d F 9 u Y W 1 l L D J 9 J n F 1 b 3 Q 7 L C Z x d W 9 0 O 1 N l Y 3 R p b 2 4 x L 0 J E R C B j b G l l b n Q g L S B z Z W d t Z W 5 0 Y X R p b 2 4 g K D I p L 0 F 1 d G 9 S Z W 1 v d m V k Q 2 9 s d W 1 u c z E u e 2 V t Y W l s L D N 9 J n F 1 b 3 Q 7 L C Z x d W 9 0 O 1 N l Y 3 R p b 2 4 x L 0 J E R C B j b G l l b n Q g L S B z Z W d t Z W 5 0 Y X R p b 2 4 g K D I p L 0 F 1 d G 9 S Z W 1 v d m V k Q 2 9 s d W 1 u c z E u e 2 d l b m R l c i w 0 f S Z x d W 9 0 O y w m c X V v d D t T Z W N 0 a W 9 u M S 9 C R E Q g Y 2 x p Z W 5 0 I C 0 g c 2 V n b W V u d G F 0 a W 9 u I C g y K S 9 B d X R v U m V t b 3 Z l Z E N v b H V t b n M x L n t j b 3 V u d H J 5 L D V 9 J n F 1 b 3 Q 7 L C Z x d W 9 0 O 1 N l Y 3 R p b 2 4 x L 0 J E R C B j b G l l b n Q g L S B z Z W d t Z W 5 0 Y X R p b 2 4 g K D I p L 0 F 1 d G 9 S Z W 1 v d m V k Q 2 9 s d W 1 u c z E u e 2 F t b 3 V u d F 9 3 Z W I s N n 0 m c X V v d D s s J n F 1 b 3 Q 7 U 2 V j d G l v b j E v Q k R E I G N s a W V u d C A t I H N l Z 2 1 l b n R h d G l v b i A o M i k v Q X V 0 b 1 J l b W 9 2 Z W R D b 2 x 1 b W 5 z M S 5 7 Z G F 0 Z V 9 3 Z W I s N 3 0 m c X V v d D s s J n F 1 b 3 Q 7 U 2 V j d G l v b j E v Q k R E I G N s a W V u d C A t I H N l Z 2 1 l b n R h d G l v b i A o M i k v Q X V 0 b 1 J l b W 9 2 Z W R D b 2 x 1 b W 5 z M S 5 7 M j R t b 2 5 0 a H N f d 2 V i L D h 9 J n F 1 b 3 Q 7 L C Z x d W 9 0 O 1 N l Y 3 R p b 2 4 x L 0 J E R C B j b G l l b n Q g L S B z Z W d t Z W 5 0 Y X R p b 2 4 g K D I p L 0 F 1 d G 9 S Z W 1 v d m V k Q 2 9 s d W 1 u c z E u e 2 F k c m V z c y w 5 f S Z x d W 9 0 O y w m c X V v d D t T Z W N 0 a W 9 u M S 9 C R E Q g Y 2 x p Z W 5 0 I C 0 g c 2 V n b W V u d G F 0 a W 9 u I C g y K S 9 B d X R v U m V t b 3 Z l Z E N v b H V t b n M x L n t w Y y w x M H 0 m c X V v d D s s J n F 1 b 3 Q 7 U 2 V j d G l v b j E v Q k R E I G N s a W V u d C A t I H N l Z 2 1 l b n R h d G l v b i A o M i k v Q X V 0 b 1 J l b W 9 2 Z W R D b 2 x 1 b W 5 z M S 5 7 Y 2 l 0 e S w x M X 0 m c X V v d D s s J n F 1 b 3 Q 7 U 2 V j d G l v b j E v Q k R E I G N s a W V u d C A t I H N l Z 2 1 l b n R h d G l v b i A o M i k v Q X V 0 b 1 J l b W 9 2 Z W R D b 2 x 1 b W 5 z M S 5 7 Z G F 0 Z V 9 z d G 9 y Z W Z y b 2 5 0 L D E y f S Z x d W 9 0 O y w m c X V v d D t T Z W N 0 a W 9 u M S 9 C R E Q g Y 2 x p Z W 5 0 I C 0 g c 2 V n b W V u d G F 0 a W 9 u I C g y K S 9 B d X R v U m V t b 3 Z l Z E N v b H V t b n M x L n t h b W 9 1 b n R f c 3 R v c m V m c m 9 u d C w x M 3 0 m c X V v d D s s J n F 1 b 3 Q 7 U 2 V j d G l v b j E v Q k R E I G N s a W V u d C A t I H N l Z 2 1 l b n R h d G l v b i A o M i k v Q X V 0 b 1 J l b W 9 2 Z W R D b 2 x 1 b W 5 z M S 5 7 M j R t b 2 5 0 a H N f c 3 R v c m V m c m 9 u d C w x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M w V D A 3 O j A 3 O j E x L j g 5 N z M x O T N a I i A v P j x F b n R y e S B U e X B l P S J G a W x s Q 2 9 s d W 1 u V H l w Z X M i I F Z h b H V l P S J z Q X d Z R 0 J n W U d B d 2 t E Q m d Z R 0 N R T U Q i I C 8 + P E V u d H J 5 I F R 5 c G U 9 I k Z p b G x D b 2 x 1 b W 5 O Y W 1 l c y I g V m F s d W U 9 I n N b J n F 1 b 3 Q 7 a W Q m c X V v d D s s J n F 1 b 3 Q 7 Z m l y c 3 R f b m F t Z S Z x d W 9 0 O y w m c X V v d D t s Y X N 0 X 2 5 h b W U m c X V v d D s s J n F 1 b 3 Q 7 Z W 1 h a W w m c X V v d D s s J n F 1 b 3 Q 7 Z 2 V u Z G V y J n F 1 b 3 Q 7 L C Z x d W 9 0 O 2 N v d W 5 0 c n k m c X V v d D s s J n F 1 b 3 Q 7 Y W 1 v d W 5 0 X 3 d l Y i Z x d W 9 0 O y w m c X V v d D t k Y X R l X 3 d l Y i Z x d W 9 0 O y w m c X V v d D s y N G 1 v b n R o c 1 9 3 Z W I m c X V v d D s s J n F 1 b 3 Q 7 Y W R y Z X N z J n F 1 b 3 Q 7 L C Z x d W 9 0 O 3 B j J n F 1 b 3 Q 7 L C Z x d W 9 0 O 2 N p d H k m c X V v d D s s J n F 1 b 3 Q 7 Z G F 0 Z V 9 z d G 9 y Z W Z y b 2 5 0 J n F 1 b 3 Q 7 L C Z x d W 9 0 O 2 F t b 3 V u d F 9 z d G 9 y Z W Z y b 2 5 0 J n F 1 b 3 Q 7 L C Z x d W 9 0 O z I 0 b W 9 u d G h z X 3 N 0 b 3 J l Z n J v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E I G N s a W V u d C A t I H N l Z 2 1 l b n R h d G l v b i A o M y k v Q X V 0 b 1 J l b W 9 2 Z W R D b 2 x 1 b W 5 z M S 5 7 a W Q s M H 0 m c X V v d D s s J n F 1 b 3 Q 7 U 2 V j d G l v b j E v Q k R E I G N s a W V u d C A t I H N l Z 2 1 l b n R h d G l v b i A o M y k v Q X V 0 b 1 J l b W 9 2 Z W R D b 2 x 1 b W 5 z M S 5 7 Z m l y c 3 R f b m F t Z S w x f S Z x d W 9 0 O y w m c X V v d D t T Z W N 0 a W 9 u M S 9 C R E Q g Y 2 x p Z W 5 0 I C 0 g c 2 V n b W V u d G F 0 a W 9 u I C g z K S 9 B d X R v U m V t b 3 Z l Z E N v b H V t b n M x L n t s Y X N 0 X 2 5 h b W U s M n 0 m c X V v d D s s J n F 1 b 3 Q 7 U 2 V j d G l v b j E v Q k R E I G N s a W V u d C A t I H N l Z 2 1 l b n R h d G l v b i A o M y k v Q X V 0 b 1 J l b W 9 2 Z W R D b 2 x 1 b W 5 z M S 5 7 Z W 1 h a W w s M 3 0 m c X V v d D s s J n F 1 b 3 Q 7 U 2 V j d G l v b j E v Q k R E I G N s a W V u d C A t I H N l Z 2 1 l b n R h d G l v b i A o M y k v Q X V 0 b 1 J l b W 9 2 Z W R D b 2 x 1 b W 5 z M S 5 7 Z 2 V u Z G V y L D R 9 J n F 1 b 3 Q 7 L C Z x d W 9 0 O 1 N l Y 3 R p b 2 4 x L 0 J E R C B j b G l l b n Q g L S B z Z W d t Z W 5 0 Y X R p b 2 4 g K D M p L 0 F 1 d G 9 S Z W 1 v d m V k Q 2 9 s d W 1 u c z E u e 2 N v d W 5 0 c n k s N X 0 m c X V v d D s s J n F 1 b 3 Q 7 U 2 V j d G l v b j E v Q k R E I G N s a W V u d C A t I H N l Z 2 1 l b n R h d G l v b i A o M y k v Q X V 0 b 1 J l b W 9 2 Z W R D b 2 x 1 b W 5 z M S 5 7 Y W 1 v d W 5 0 X 3 d l Y i w 2 f S Z x d W 9 0 O y w m c X V v d D t T Z W N 0 a W 9 u M S 9 C R E Q g Y 2 x p Z W 5 0 I C 0 g c 2 V n b W V u d G F 0 a W 9 u I C g z K S 9 B d X R v U m V t b 3 Z l Z E N v b H V t b n M x L n t k Y X R l X 3 d l Y i w 3 f S Z x d W 9 0 O y w m c X V v d D t T Z W N 0 a W 9 u M S 9 C R E Q g Y 2 x p Z W 5 0 I C 0 g c 2 V n b W V u d G F 0 a W 9 u I C g z K S 9 B d X R v U m V t b 3 Z l Z E N v b H V t b n M x L n s y N G 1 v b n R o c 1 9 3 Z W I s O H 0 m c X V v d D s s J n F 1 b 3 Q 7 U 2 V j d G l v b j E v Q k R E I G N s a W V u d C A t I H N l Z 2 1 l b n R h d G l v b i A o M y k v Q X V 0 b 1 J l b W 9 2 Z W R D b 2 x 1 b W 5 z M S 5 7 Y W R y Z X N z L D l 9 J n F 1 b 3 Q 7 L C Z x d W 9 0 O 1 N l Y 3 R p b 2 4 x L 0 J E R C B j b G l l b n Q g L S B z Z W d t Z W 5 0 Y X R p b 2 4 g K D M p L 0 F 1 d G 9 S Z W 1 v d m V k Q 2 9 s d W 1 u c z E u e 3 B j L D E w f S Z x d W 9 0 O y w m c X V v d D t T Z W N 0 a W 9 u M S 9 C R E Q g Y 2 x p Z W 5 0 I C 0 g c 2 V n b W V u d G F 0 a W 9 u I C g z K S 9 B d X R v U m V t b 3 Z l Z E N v b H V t b n M x L n t j a X R 5 L D E x f S Z x d W 9 0 O y w m c X V v d D t T Z W N 0 a W 9 u M S 9 C R E Q g Y 2 x p Z W 5 0 I C 0 g c 2 V n b W V u d G F 0 a W 9 u I C g z K S 9 B d X R v U m V t b 3 Z l Z E N v b H V t b n M x L n t k Y X R l X 3 N 0 b 3 J l Z n J v b n Q s M T J 9 J n F 1 b 3 Q 7 L C Z x d W 9 0 O 1 N l Y 3 R p b 2 4 x L 0 J E R C B j b G l l b n Q g L S B z Z W d t Z W 5 0 Y X R p b 2 4 g K D M p L 0 F 1 d G 9 S Z W 1 v d m V k Q 2 9 s d W 1 u c z E u e 2 F t b 3 V u d F 9 z d G 9 y Z W Z y b 2 5 0 L D E z f S Z x d W 9 0 O y w m c X V v d D t T Z W N 0 a W 9 u M S 9 C R E Q g Y 2 x p Z W 5 0 I C 0 g c 2 V n b W V u d G F 0 a W 9 u I C g z K S 9 B d X R v U m V t b 3 Z l Z E N v b H V t b n M x L n s y N G 1 v b n R o c 1 9 z d G 9 y Z W Z y b 2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k R E I G N s a W V u d C A t I H N l Z 2 1 l b n R h d G l v b i A o M y k v Q X V 0 b 1 J l b W 9 2 Z W R D b 2 x 1 b W 5 z M S 5 7 a W Q s M H 0 m c X V v d D s s J n F 1 b 3 Q 7 U 2 V j d G l v b j E v Q k R E I G N s a W V u d C A t I H N l Z 2 1 l b n R h d G l v b i A o M y k v Q X V 0 b 1 J l b W 9 2 Z W R D b 2 x 1 b W 5 z M S 5 7 Z m l y c 3 R f b m F t Z S w x f S Z x d W 9 0 O y w m c X V v d D t T Z W N 0 a W 9 u M S 9 C R E Q g Y 2 x p Z W 5 0 I C 0 g c 2 V n b W V u d G F 0 a W 9 u I C g z K S 9 B d X R v U m V t b 3 Z l Z E N v b H V t b n M x L n t s Y X N 0 X 2 5 h b W U s M n 0 m c X V v d D s s J n F 1 b 3 Q 7 U 2 V j d G l v b j E v Q k R E I G N s a W V u d C A t I H N l Z 2 1 l b n R h d G l v b i A o M y k v Q X V 0 b 1 J l b W 9 2 Z W R D b 2 x 1 b W 5 z M S 5 7 Z W 1 h a W w s M 3 0 m c X V v d D s s J n F 1 b 3 Q 7 U 2 V j d G l v b j E v Q k R E I G N s a W V u d C A t I H N l Z 2 1 l b n R h d G l v b i A o M y k v Q X V 0 b 1 J l b W 9 2 Z W R D b 2 x 1 b W 5 z M S 5 7 Z 2 V u Z G V y L D R 9 J n F 1 b 3 Q 7 L C Z x d W 9 0 O 1 N l Y 3 R p b 2 4 x L 0 J E R C B j b G l l b n Q g L S B z Z W d t Z W 5 0 Y X R p b 2 4 g K D M p L 0 F 1 d G 9 S Z W 1 v d m V k Q 2 9 s d W 1 u c z E u e 2 N v d W 5 0 c n k s N X 0 m c X V v d D s s J n F 1 b 3 Q 7 U 2 V j d G l v b j E v Q k R E I G N s a W V u d C A t I H N l Z 2 1 l b n R h d G l v b i A o M y k v Q X V 0 b 1 J l b W 9 2 Z W R D b 2 x 1 b W 5 z M S 5 7 Y W 1 v d W 5 0 X 3 d l Y i w 2 f S Z x d W 9 0 O y w m c X V v d D t T Z W N 0 a W 9 u M S 9 C R E Q g Y 2 x p Z W 5 0 I C 0 g c 2 V n b W V u d G F 0 a W 9 u I C g z K S 9 B d X R v U m V t b 3 Z l Z E N v b H V t b n M x L n t k Y X R l X 3 d l Y i w 3 f S Z x d W 9 0 O y w m c X V v d D t T Z W N 0 a W 9 u M S 9 C R E Q g Y 2 x p Z W 5 0 I C 0 g c 2 V n b W V u d G F 0 a W 9 u I C g z K S 9 B d X R v U m V t b 3 Z l Z E N v b H V t b n M x L n s y N G 1 v b n R o c 1 9 3 Z W I s O H 0 m c X V v d D s s J n F 1 b 3 Q 7 U 2 V j d G l v b j E v Q k R E I G N s a W V u d C A t I H N l Z 2 1 l b n R h d G l v b i A o M y k v Q X V 0 b 1 J l b W 9 2 Z W R D b 2 x 1 b W 5 z M S 5 7 Y W R y Z X N z L D l 9 J n F 1 b 3 Q 7 L C Z x d W 9 0 O 1 N l Y 3 R p b 2 4 x L 0 J E R C B j b G l l b n Q g L S B z Z W d t Z W 5 0 Y X R p b 2 4 g K D M p L 0 F 1 d G 9 S Z W 1 v d m V k Q 2 9 s d W 1 u c z E u e 3 B j L D E w f S Z x d W 9 0 O y w m c X V v d D t T Z W N 0 a W 9 u M S 9 C R E Q g Y 2 x p Z W 5 0 I C 0 g c 2 V n b W V u d G F 0 a W 9 u I C g z K S 9 B d X R v U m V t b 3 Z l Z E N v b H V t b n M x L n t j a X R 5 L D E x f S Z x d W 9 0 O y w m c X V v d D t T Z W N 0 a W 9 u M S 9 C R E Q g Y 2 x p Z W 5 0 I C 0 g c 2 V n b W V u d G F 0 a W 9 u I C g z K S 9 B d X R v U m V t b 3 Z l Z E N v b H V t b n M x L n t k Y X R l X 3 N 0 b 3 J l Z n J v b n Q s M T J 9 J n F 1 b 3 Q 7 L C Z x d W 9 0 O 1 N l Y 3 R p b 2 4 x L 0 J E R C B j b G l l b n Q g L S B z Z W d t Z W 5 0 Y X R p b 2 4 g K D M p L 0 F 1 d G 9 S Z W 1 v d m V k Q 2 9 s d W 1 u c z E u e 2 F t b 3 V u d F 9 z d G 9 y Z W Z y b 2 5 0 L D E z f S Z x d W 9 0 O y w m c X V v d D t T Z W N 0 a W 9 u M S 9 C R E Q g Y 2 x p Z W 5 0 I C 0 g c 2 V n b W V u d G F 0 a W 9 u I C g z K S 9 B d X R v U m V t b 3 Z l Z E N v b H V t b n M x L n s y N G 1 v b n R o c 1 9 z d G 9 y Z W Z y b 2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Q l M j B j b G l l b n Q l M j A t J T I w c 2 V n b W V u d G F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y 0 w N C 0 w N F Q w N z o w M D o 0 O C 4 3 M z I 1 M T Q 5 W i I g L z 4 8 R W 5 0 c n k g V H l w Z T 0 i R m l s b E N v b H V t b l R 5 c G V z I i B W Y W x 1 Z T 0 i c 0 F 3 W U d C Z 1 l H Q X d r R E J n W U d D U U 1 E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2 d l b m R l c i Z x d W 9 0 O y w m c X V v d D t j b 3 V u d H J 5 J n F 1 b 3 Q 7 L C Z x d W 9 0 O 2 F t b 3 V u d F 9 3 Z W I m c X V v d D s s J n F 1 b 3 Q 7 Z G F 0 Z V 9 3 Z W I m c X V v d D s s J n F 1 b 3 Q 7 M j R t b 2 5 0 a H N f d 2 V i J n F 1 b 3 Q 7 L C Z x d W 9 0 O 2 F k c m V z c y Z x d W 9 0 O y w m c X V v d D t w Y y Z x d W 9 0 O y w m c X V v d D t j a X R 5 J n F 1 b 3 Q 7 L C Z x d W 9 0 O 2 R h d G V f c 3 R v c m V m c m 9 u d C Z x d W 9 0 O y w m c X V v d D t h b W 9 1 b n R f c 3 R v c m V m c m 9 u d C Z x d W 9 0 O y w m c X V v d D s y N G 1 v b n R o c 1 9 z d G 9 y Z W Z y b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R C B j b G l l b n Q g L S B z Z W d t Z W 5 0 Y X R p b 2 4 g K D Q p L 0 F 1 d G 9 S Z W 1 v d m V k Q 2 9 s d W 1 u c z E u e 2 l k L D B 9 J n F 1 b 3 Q 7 L C Z x d W 9 0 O 1 N l Y 3 R p b 2 4 x L 0 J E R C B j b G l l b n Q g L S B z Z W d t Z W 5 0 Y X R p b 2 4 g K D Q p L 0 F 1 d G 9 S Z W 1 v d m V k Q 2 9 s d W 1 u c z E u e 2 Z p c n N 0 X 2 5 h b W U s M X 0 m c X V v d D s s J n F 1 b 3 Q 7 U 2 V j d G l v b j E v Q k R E I G N s a W V u d C A t I H N l Z 2 1 l b n R h d G l v b i A o N C k v Q X V 0 b 1 J l b W 9 2 Z W R D b 2 x 1 b W 5 z M S 5 7 b G F z d F 9 u Y W 1 l L D J 9 J n F 1 b 3 Q 7 L C Z x d W 9 0 O 1 N l Y 3 R p b 2 4 x L 0 J E R C B j b G l l b n Q g L S B z Z W d t Z W 5 0 Y X R p b 2 4 g K D Q p L 0 F 1 d G 9 S Z W 1 v d m V k Q 2 9 s d W 1 u c z E u e 2 V t Y W l s L D N 9 J n F 1 b 3 Q 7 L C Z x d W 9 0 O 1 N l Y 3 R p b 2 4 x L 0 J E R C B j b G l l b n Q g L S B z Z W d t Z W 5 0 Y X R p b 2 4 g K D Q p L 0 F 1 d G 9 S Z W 1 v d m V k Q 2 9 s d W 1 u c z E u e 2 d l b m R l c i w 0 f S Z x d W 9 0 O y w m c X V v d D t T Z W N 0 a W 9 u M S 9 C R E Q g Y 2 x p Z W 5 0 I C 0 g c 2 V n b W V u d G F 0 a W 9 u I C g 0 K S 9 B d X R v U m V t b 3 Z l Z E N v b H V t b n M x L n t j b 3 V u d H J 5 L D V 9 J n F 1 b 3 Q 7 L C Z x d W 9 0 O 1 N l Y 3 R p b 2 4 x L 0 J E R C B j b G l l b n Q g L S B z Z W d t Z W 5 0 Y X R p b 2 4 g K D Q p L 0 F 1 d G 9 S Z W 1 v d m V k Q 2 9 s d W 1 u c z E u e 2 F t b 3 V u d F 9 3 Z W I s N n 0 m c X V v d D s s J n F 1 b 3 Q 7 U 2 V j d G l v b j E v Q k R E I G N s a W V u d C A t I H N l Z 2 1 l b n R h d G l v b i A o N C k v Q X V 0 b 1 J l b W 9 2 Z W R D b 2 x 1 b W 5 z M S 5 7 Z G F 0 Z V 9 3 Z W I s N 3 0 m c X V v d D s s J n F 1 b 3 Q 7 U 2 V j d G l v b j E v Q k R E I G N s a W V u d C A t I H N l Z 2 1 l b n R h d G l v b i A o N C k v Q X V 0 b 1 J l b W 9 2 Z W R D b 2 x 1 b W 5 z M S 5 7 M j R t b 2 5 0 a H N f d 2 V i L D h 9 J n F 1 b 3 Q 7 L C Z x d W 9 0 O 1 N l Y 3 R p b 2 4 x L 0 J E R C B j b G l l b n Q g L S B z Z W d t Z W 5 0 Y X R p b 2 4 g K D Q p L 0 F 1 d G 9 S Z W 1 v d m V k Q 2 9 s d W 1 u c z E u e 2 F k c m V z c y w 5 f S Z x d W 9 0 O y w m c X V v d D t T Z W N 0 a W 9 u M S 9 C R E Q g Y 2 x p Z W 5 0 I C 0 g c 2 V n b W V u d G F 0 a W 9 u I C g 0 K S 9 B d X R v U m V t b 3 Z l Z E N v b H V t b n M x L n t w Y y w x M H 0 m c X V v d D s s J n F 1 b 3 Q 7 U 2 V j d G l v b j E v Q k R E I G N s a W V u d C A t I H N l Z 2 1 l b n R h d G l v b i A o N C k v Q X V 0 b 1 J l b W 9 2 Z W R D b 2 x 1 b W 5 z M S 5 7 Y 2 l 0 e S w x M X 0 m c X V v d D s s J n F 1 b 3 Q 7 U 2 V j d G l v b j E v Q k R E I G N s a W V u d C A t I H N l Z 2 1 l b n R h d G l v b i A o N C k v Q X V 0 b 1 J l b W 9 2 Z W R D b 2 x 1 b W 5 z M S 5 7 Z G F 0 Z V 9 z d G 9 y Z W Z y b 2 5 0 L D E y f S Z x d W 9 0 O y w m c X V v d D t T Z W N 0 a W 9 u M S 9 C R E Q g Y 2 x p Z W 5 0 I C 0 g c 2 V n b W V u d G F 0 a W 9 u I C g 0 K S 9 B d X R v U m V t b 3 Z l Z E N v b H V t b n M x L n t h b W 9 1 b n R f c 3 R v c m V m c m 9 u d C w x M 3 0 m c X V v d D s s J n F 1 b 3 Q 7 U 2 V j d G l v b j E v Q k R E I G N s a W V u d C A t I H N l Z 2 1 l b n R h d G l v b i A o N C k v Q X V 0 b 1 J l b W 9 2 Z W R D b 2 x 1 b W 5 z M S 5 7 M j R t b 2 5 0 a H N f c 3 R v c m V m c m 9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E R C B j b G l l b n Q g L S B z Z W d t Z W 5 0 Y X R p b 2 4 g K D Q p L 0 F 1 d G 9 S Z W 1 v d m V k Q 2 9 s d W 1 u c z E u e 2 l k L D B 9 J n F 1 b 3 Q 7 L C Z x d W 9 0 O 1 N l Y 3 R p b 2 4 x L 0 J E R C B j b G l l b n Q g L S B z Z W d t Z W 5 0 Y X R p b 2 4 g K D Q p L 0 F 1 d G 9 S Z W 1 v d m V k Q 2 9 s d W 1 u c z E u e 2 Z p c n N 0 X 2 5 h b W U s M X 0 m c X V v d D s s J n F 1 b 3 Q 7 U 2 V j d G l v b j E v Q k R E I G N s a W V u d C A t I H N l Z 2 1 l b n R h d G l v b i A o N C k v Q X V 0 b 1 J l b W 9 2 Z W R D b 2 x 1 b W 5 z M S 5 7 b G F z d F 9 u Y W 1 l L D J 9 J n F 1 b 3 Q 7 L C Z x d W 9 0 O 1 N l Y 3 R p b 2 4 x L 0 J E R C B j b G l l b n Q g L S B z Z W d t Z W 5 0 Y X R p b 2 4 g K D Q p L 0 F 1 d G 9 S Z W 1 v d m V k Q 2 9 s d W 1 u c z E u e 2 V t Y W l s L D N 9 J n F 1 b 3 Q 7 L C Z x d W 9 0 O 1 N l Y 3 R p b 2 4 x L 0 J E R C B j b G l l b n Q g L S B z Z W d t Z W 5 0 Y X R p b 2 4 g K D Q p L 0 F 1 d G 9 S Z W 1 v d m V k Q 2 9 s d W 1 u c z E u e 2 d l b m R l c i w 0 f S Z x d W 9 0 O y w m c X V v d D t T Z W N 0 a W 9 u M S 9 C R E Q g Y 2 x p Z W 5 0 I C 0 g c 2 V n b W V u d G F 0 a W 9 u I C g 0 K S 9 B d X R v U m V t b 3 Z l Z E N v b H V t b n M x L n t j b 3 V u d H J 5 L D V 9 J n F 1 b 3 Q 7 L C Z x d W 9 0 O 1 N l Y 3 R p b 2 4 x L 0 J E R C B j b G l l b n Q g L S B z Z W d t Z W 5 0 Y X R p b 2 4 g K D Q p L 0 F 1 d G 9 S Z W 1 v d m V k Q 2 9 s d W 1 u c z E u e 2 F t b 3 V u d F 9 3 Z W I s N n 0 m c X V v d D s s J n F 1 b 3 Q 7 U 2 V j d G l v b j E v Q k R E I G N s a W V u d C A t I H N l Z 2 1 l b n R h d G l v b i A o N C k v Q X V 0 b 1 J l b W 9 2 Z W R D b 2 x 1 b W 5 z M S 5 7 Z G F 0 Z V 9 3 Z W I s N 3 0 m c X V v d D s s J n F 1 b 3 Q 7 U 2 V j d G l v b j E v Q k R E I G N s a W V u d C A t I H N l Z 2 1 l b n R h d G l v b i A o N C k v Q X V 0 b 1 J l b W 9 2 Z W R D b 2 x 1 b W 5 z M S 5 7 M j R t b 2 5 0 a H N f d 2 V i L D h 9 J n F 1 b 3 Q 7 L C Z x d W 9 0 O 1 N l Y 3 R p b 2 4 x L 0 J E R C B j b G l l b n Q g L S B z Z W d t Z W 5 0 Y X R p b 2 4 g K D Q p L 0 F 1 d G 9 S Z W 1 v d m V k Q 2 9 s d W 1 u c z E u e 2 F k c m V z c y w 5 f S Z x d W 9 0 O y w m c X V v d D t T Z W N 0 a W 9 u M S 9 C R E Q g Y 2 x p Z W 5 0 I C 0 g c 2 V n b W V u d G F 0 a W 9 u I C g 0 K S 9 B d X R v U m V t b 3 Z l Z E N v b H V t b n M x L n t w Y y w x M H 0 m c X V v d D s s J n F 1 b 3 Q 7 U 2 V j d G l v b j E v Q k R E I G N s a W V u d C A t I H N l Z 2 1 l b n R h d G l v b i A o N C k v Q X V 0 b 1 J l b W 9 2 Z W R D b 2 x 1 b W 5 z M S 5 7 Y 2 l 0 e S w x M X 0 m c X V v d D s s J n F 1 b 3 Q 7 U 2 V j d G l v b j E v Q k R E I G N s a W V u d C A t I H N l Z 2 1 l b n R h d G l v b i A o N C k v Q X V 0 b 1 J l b W 9 2 Z W R D b 2 x 1 b W 5 z M S 5 7 Z G F 0 Z V 9 z d G 9 y Z W Z y b 2 5 0 L D E y f S Z x d W 9 0 O y w m c X V v d D t T Z W N 0 a W 9 u M S 9 C R E Q g Y 2 x p Z W 5 0 I C 0 g c 2 V n b W V u d G F 0 a W 9 u I C g 0 K S 9 B d X R v U m V t b 3 Z l Z E N v b H V t b n M x L n t h b W 9 1 b n R f c 3 R v c m V m c m 9 u d C w x M 3 0 m c X V v d D s s J n F 1 b 3 Q 7 U 2 V j d G l v b j E v Q k R E I G N s a W V u d C A t I H N l Z 2 1 l b n R h d G l v b i A o N C k v Q X V 0 b 1 J l b W 9 2 Z W R D b 2 x 1 b W 5 z M S 5 7 M j R t b 2 5 0 a H N f c 3 R v c m V m c m 9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R C U y M G N s a W V u d C U y M C 0 l M j B z Z W d t Z W 5 0 Y X R p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E J T I w Y 2 x p Z W 5 0 J T I w L S U y M H N l Z 2 1 l b n R h d G l v b i U y M C g 0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+ 3 0 r F i 2 V C s F e y + o a f y K U A A A A A A g A A A A A A E G Y A A A A B A A A g A A A A J c m F 5 I J 4 b D N C / C 3 G X l d y T i f o k 2 M O g D d 0 F 0 D K 6 g n B c A Q A A A A A D o A A A A A C A A A g A A A A 9 U z y d N e u 3 k w 9 / n Y y F 1 O z q R i T o S k r u z e 3 9 Q S 4 S j r U T 8 l Q A A A A P 6 7 7 u p H e Z u u N Z M t S 5 m t c 8 Y a t e U f h A 3 t 8 B J X + m u v o A y p 8 B o 7 V U E e t V m 6 K 2 L Q i h 2 V h G j t O s V l 6 t 2 i G e 8 f H 4 / G O / 5 g 1 V o o q W r j H l L 5 t Q r A H N l Z A A A A A x F z F + N i F Z p u y r t B Z I S E A Y Y k Y g b E B 9 S a 0 V h z 4 e 9 v F f U Z X K 8 m N h S 6 v H k k 0 L 9 0 z M Z M B T g m X B f n k R I 3 4 v T m P i m O v I g = = < / D a t a M a s h u p > 
</file>

<file path=customXml/itemProps1.xml><?xml version="1.0" encoding="utf-8"?>
<ds:datastoreItem xmlns:ds="http://schemas.openxmlformats.org/officeDocument/2006/customXml" ds:itemID="{90E29777-9FBF-485E-9869-630621A55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Algo</vt:lpstr>
      <vt:lpstr>BDD client - segmentation (4)</vt:lpstr>
      <vt:lpstr>Data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cp:lastPrinted>2023-03-27T12:05:12Z</cp:lastPrinted>
  <dcterms:created xsi:type="dcterms:W3CDTF">2015-06-05T18:19:34Z</dcterms:created>
  <dcterms:modified xsi:type="dcterms:W3CDTF">2023-04-04T07:28:02Z</dcterms:modified>
</cp:coreProperties>
</file>