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0599764A-E637-4617-B7BF-9170D43AEB76}" xr6:coauthVersionLast="47" xr6:coauthVersionMax="47" xr10:uidLastSave="{00000000-0000-0000-0000-000000000000}"/>
  <bookViews>
    <workbookView xWindow="-120" yWindow="-120" windowWidth="29040" windowHeight="15840" activeTab="2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2" l="1"/>
  <c r="B150" i="2"/>
</calcChain>
</file>

<file path=xl/sharedStrings.xml><?xml version="1.0" encoding="utf-8"?>
<sst xmlns="http://schemas.openxmlformats.org/spreadsheetml/2006/main" count="59" uniqueCount="37">
  <si>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</si>
  <si>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</si>
  <si>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</si>
  <si>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</si>
  <si>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</si>
  <si>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</si>
  <si>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</si>
  <si>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</si>
  <si>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</si>
  <si>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</si>
  <si>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</si>
  <si>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</si>
  <si>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</si>
  <si>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</si>
  <si>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</si>
  <si>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</si>
  <si>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</si>
  <si>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</si>
  <si>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</si>
  <si>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 xml:space="preserve"> Receita Anual Total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</si>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</sst>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0" fillId="4" borderId="0" xfId="0" applyNumberFormat="1" applyFill="1"/>
    <xf numFmtId="0" fontId="5" fillId="0" borderId="0" xfId="0" applyFont="1" applyFill="1" applyAlignment="1"/>
  </cellXfs>
  <cellStyles count="2">
    <cellStyle name="Normal" xfId="0" builtinId="0"/>
    <cellStyle name="Porcentagem" xfId="1" builtinId="5"/>
  </cellStyles>
  <dxfs count="120"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Dinamicas'!$B$129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Dinamicas'!$B$130:$B$146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'Tabelas Dinamicas'!$C$129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Dinamicas'!$C$130:$C$146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'Tabelas Dinamicas'!$D$129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Dinamicas'!$A$130:$A$146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Dinamicas'!$D$130:$D$146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Net Income (millions)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8.2349999999999994</c:v>
              </c:pt>
              <c:pt idx="1">
                <c:v>14.013</c:v>
              </c:pt>
              <c:pt idx="2">
                <c:v>25.922000000000001</c:v>
              </c:pt>
              <c:pt idx="3">
                <c:v>41.732999999999997</c:v>
              </c:pt>
              <c:pt idx="4">
                <c:v>37.036999999999999</c:v>
              </c:pt>
              <c:pt idx="5">
                <c:v>39.51</c:v>
              </c:pt>
              <c:pt idx="6">
                <c:v>53.393999999999998</c:v>
              </c:pt>
              <c:pt idx="7">
                <c:v>45.686999999999998</c:v>
              </c:pt>
              <c:pt idx="8">
                <c:v>48.350999999999999</c:v>
              </c:pt>
              <c:pt idx="9">
                <c:v>59.530999999999999</c:v>
              </c:pt>
              <c:pt idx="10">
                <c:v>55.256</c:v>
              </c:pt>
              <c:pt idx="11">
                <c:v>57.411000000000001</c:v>
              </c:pt>
              <c:pt idx="12">
                <c:v>94.68</c:v>
              </c:pt>
              <c:pt idx="13">
                <c:v>99.802999999999997</c:v>
              </c:pt>
              <c:pt idx="14">
                <c:v>96.995000000000005</c:v>
              </c:pt>
              <c:pt idx="15">
                <c:v>93.736000000000004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v>Soma de Op Income (millions)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11.74</c:v>
              </c:pt>
              <c:pt idx="1">
                <c:v>18.385000000000002</c:v>
              </c:pt>
              <c:pt idx="2">
                <c:v>33.79</c:v>
              </c:pt>
              <c:pt idx="3">
                <c:v>55.241</c:v>
              </c:pt>
              <c:pt idx="4">
                <c:v>48.999000000000002</c:v>
              </c:pt>
              <c:pt idx="5">
                <c:v>52.503</c:v>
              </c:pt>
              <c:pt idx="6">
                <c:v>71.23</c:v>
              </c:pt>
              <c:pt idx="7">
                <c:v>60.024000000000001</c:v>
              </c:pt>
              <c:pt idx="8">
                <c:v>61.344000000000001</c:v>
              </c:pt>
              <c:pt idx="9">
                <c:v>70.897999999999996</c:v>
              </c:pt>
              <c:pt idx="10">
                <c:v>63.93</c:v>
              </c:pt>
              <c:pt idx="11">
                <c:v>66.287999999999997</c:v>
              </c:pt>
              <c:pt idx="12">
                <c:v>108.949</c:v>
              </c:pt>
              <c:pt idx="13">
                <c:v>119.437</c:v>
              </c:pt>
              <c:pt idx="14">
                <c:v>114.301</c:v>
              </c:pt>
              <c:pt idx="15">
                <c:v>123.21599999999999</c:v>
              </c:pt>
            </c:numLit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'Tabelas Dinamicas'!$A$149:$B$149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'Tabelas Dinamicas'!$A$150:$B$150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'Tabelas Dinamicas'!$B$102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Dinamicas'!$B$103:$B$118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'Tabelas Dinamicas'!$C$102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Dinamicas'!$C$103:$C$118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'Tabelas Dinamicas'!$D$102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Dinamicas'!$A$103:$A$118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Dinamicas'!$D$103:$D$118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Dinamicas'!$B$42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Dinamicas'!$B$43:$B$59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'Tabelas Dinamicas'!$C$42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Dinamicas'!$C$43:$C$59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de Melhores Anos por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Dinamicas'!$A$123:$A$126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</c:strCache>
            </c:strRef>
          </c:cat>
          <c:val>
            <c:numRef>
              <c:f>'Tabelas Dinamicas'!$B$123:$B$126</c:f>
              <c:numCache>
                <c:formatCode>_-[$$-409]* #,##0.00_ ;_-[$$-409]* \-#,##0.00\ ;_-[$$-409]* "-"??_ ;_-@_ </c:formatCode>
                <c:ptCount val="3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F-4808-8048-3BD7BE9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15056"/>
        <c:axId val="211112560"/>
      </c:barChart>
      <c:catAx>
        <c:axId val="211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2560"/>
        <c:crosses val="autoZero"/>
        <c:auto val="1"/>
        <c:lblAlgn val="ctr"/>
        <c:lblOffset val="100"/>
        <c:noMultiLvlLbl val="0"/>
      </c:catAx>
      <c:valAx>
        <c:axId val="211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Dinamicas!Margem de Lucro (%) por Ano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Margem de Lucro (%)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Dinamicas'!$B$82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Dinamicas'!$B$83:$B$99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BA1-8AF3-FC85A46E4C1F}"/>
            </c:ext>
          </c:extLst>
        </c:ser>
        <c:ser>
          <c:idx val="1"/>
          <c:order val="1"/>
          <c:tx>
            <c:strRef>
              <c:f>'Tabelas Dinamicas'!$C$82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Dinamicas'!$C$83:$C$99</c:f>
              <c:numCache>
                <c:formatCode>_-[$$-409]* #,##0.00_ ;_-[$$-409]* \-#,##0.00\ ;_-[$$-409]* "-"??_ ;_-@_ 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40"/>
        <c:axId val="47415552"/>
      </c:barChart>
      <c:lineChart>
        <c:grouping val="standard"/>
        <c:varyColors val="0"/>
        <c:ser>
          <c:idx val="2"/>
          <c:order val="2"/>
          <c:tx>
            <c:strRef>
              <c:f>'Tabelas Dinamicas'!$D$82</c:f>
              <c:strCache>
                <c:ptCount val="1"/>
                <c:pt idx="0">
                  <c:v>Soma de Margem de Lucro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Dinamicas'!$A$83:$A$99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Dinamicas'!$D$83:$D$99</c:f>
              <c:numCache>
                <c:formatCode>0.00</c:formatCode>
                <c:ptCount val="16"/>
                <c:pt idx="0">
                  <c:v>19.193567183311966</c:v>
                </c:pt>
                <c:pt idx="1">
                  <c:v>21.484093522422384</c:v>
                </c:pt>
                <c:pt idx="2">
                  <c:v>23.946641539413761</c:v>
                </c:pt>
                <c:pt idx="3">
                  <c:v>26.665090602397317</c:v>
                </c:pt>
                <c:pt idx="4">
                  <c:v>21.670469837926394</c:v>
                </c:pt>
                <c:pt idx="5">
                  <c:v>21.614376760852323</c:v>
                </c:pt>
                <c:pt idx="6">
                  <c:v>22.845773698735638</c:v>
                </c:pt>
                <c:pt idx="7">
                  <c:v>21.186798306428798</c:v>
                </c:pt>
                <c:pt idx="8">
                  <c:v>21.092420845075335</c:v>
                </c:pt>
                <c:pt idx="9">
                  <c:v>22.414202074587244</c:v>
                </c:pt>
                <c:pt idx="10">
                  <c:v>21.23809450598446</c:v>
                </c:pt>
                <c:pt idx="11">
                  <c:v>20.913611278072239</c:v>
                </c:pt>
                <c:pt idx="12">
                  <c:v>25.881793355694242</c:v>
                </c:pt>
                <c:pt idx="13">
                  <c:v>25.309640705199733</c:v>
                </c:pt>
                <c:pt idx="14">
                  <c:v>25.306234264320281</c:v>
                </c:pt>
                <c:pt idx="15">
                  <c:v>23.971255769943866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2640"/>
        <c:axId val="47415552"/>
      </c:lineChart>
      <c:catAx>
        <c:axId val="47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552"/>
        <c:crosses val="autoZero"/>
        <c:auto val="1"/>
        <c:lblAlgn val="ctr"/>
        <c:lblOffset val="100"/>
        <c:noMultiLvlLbl val="0"/>
      </c:catAx>
      <c:valAx>
        <c:axId val="47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13455</xdr:colOff>
      <xdr:row>1</xdr:row>
      <xdr:rowOff>11206</xdr:rowOff>
    </xdr:from>
    <xdr:to>
      <xdr:col>8</xdr:col>
      <xdr:colOff>134471</xdr:colOff>
      <xdr:row>19</xdr:row>
      <xdr:rowOff>32887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19</xdr:row>
      <xdr:rowOff>169207</xdr:rowOff>
    </xdr:from>
    <xdr:to>
      <xdr:col>4</xdr:col>
      <xdr:colOff>963706</xdr:colOff>
      <xdr:row>38</xdr:row>
      <xdr:rowOff>11205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257736</xdr:colOff>
      <xdr:row>1</xdr:row>
      <xdr:rowOff>12324</xdr:rowOff>
    </xdr:from>
    <xdr:to>
      <xdr:col>18</xdr:col>
      <xdr:colOff>212911</xdr:colOff>
      <xdr:row>19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16806</xdr:colOff>
      <xdr:row>38</xdr:row>
      <xdr:rowOff>124383</xdr:rowOff>
    </xdr:from>
    <xdr:to>
      <xdr:col>5</xdr:col>
      <xdr:colOff>448235</xdr:colOff>
      <xdr:row>56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537880</xdr:colOff>
      <xdr:row>38</xdr:row>
      <xdr:rowOff>135590</xdr:rowOff>
    </xdr:from>
    <xdr:to>
      <xdr:col>18</xdr:col>
      <xdr:colOff>78441</xdr:colOff>
      <xdr:row>56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1042146</xdr:colOff>
      <xdr:row>19</xdr:row>
      <xdr:rowOff>179293</xdr:rowOff>
    </xdr:from>
    <xdr:to>
      <xdr:col>15</xdr:col>
      <xdr:colOff>168087</xdr:colOff>
      <xdr:row>38</xdr:row>
      <xdr:rowOff>22410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2BD1D-219A-4010-90E3-84F00B6E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257735</xdr:colOff>
      <xdr:row>20</xdr:row>
      <xdr:rowOff>0</xdr:rowOff>
    </xdr:from>
    <xdr:to>
      <xdr:col>24</xdr:col>
      <xdr:colOff>190499</xdr:colOff>
      <xdr:row>37</xdr:row>
      <xdr:rowOff>168088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299E1-2567-43D5-81E9-50653EB6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0">
      <pivotArea field="0" type="button" dataOnly="0" labelOnly="1" outline="0" axis="axisRow" fieldPosition="0"/>
    </format>
    <format dxfId="1">
      <pivotArea dataOnly="0" labelOnly="1" grandRow="1" outline="0" fieldPosition="0"/>
    </format>
    <format dxfId="2">
      <pivotArea collapsedLevelsAreSubtotals="1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6">
      <pivotArea grandRow="1" outline="0" collapsedLevelsAreSubtotals="1" fieldPosition="0"/>
    </format>
    <format dxfId="7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29:D14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8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grandRow="1" outline="0" collapsedLevelsAreSubtotals="1" fieldPosition="0"/>
    </format>
    <format dxfId="13">
      <pivotArea dataOnly="0" labelOnly="1" grandRow="1" outline="0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  <format dxfId="16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4C066-EC88-4C7C-99B9-5BEBD2A8F13E}" name=" Receita Anual 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 Receita Anual Total">
  <location ref="A2:B19" firstHeaderRow="1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Revenue (millions)" fld="2" baseField="0" baseItem="0" numFmtId="164"/>
  </dataFields>
  <formats count="13"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field="0" type="button" dataOnly="0" labelOnly="1" outline="0" axis="axisRow" fieldPosition="0"/>
    </format>
    <format dxfId="49">
      <pivotArea dataOnly="0" labelOnly="1" outline="0" axis="axisValues" fieldPosition="0"/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22:B12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 numFmtId="164"/>
  </dataFields>
  <formats count="11">
    <format dxfId="63">
      <pivotArea field="0" type="button" dataOnly="0" labelOnly="1" outline="0" axis="axisRow" fieldPosition="0"/>
    </format>
    <format dxfId="62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field="0" type="button" dataOnly="0" labelOnly="1" outline="0" axis="axisRow" fieldPosition="0"/>
    </format>
    <format dxfId="58">
      <pivotArea dataOnly="0" labelOnly="1" outline="0" axis="axisValues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17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2:D9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73">
      <pivotArea field="0" type="button" dataOnly="0" labelOnly="1" outline="0" axis="axisRow" fieldPosition="0"/>
    </format>
    <format dxfId="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64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2:C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82">
      <pivotArea field="0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collapsedLevelsAreSubtotals="1" fieldPosition="0">
        <references count="1">
          <reference field="0" count="0"/>
        </references>
      </pivotArea>
    </format>
    <format dxfId="7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99">
      <pivotArea field="0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field="0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grandRow="1" outline="0" collapsedLevelsAreSubtotals="1" fieldPosition="0"/>
    </format>
    <format dxfId="94">
      <pivotArea dataOnly="0" labelOnly="1" grandRow="1" outline="0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119" dataDxfId="118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117"/>
    <tableColumn id="2" xr3:uid="{8B4442B8-2472-4C6B-93D5-6E1BEE5A5729}" name="EBITDA (millions)" dataDxfId="116"/>
    <tableColumn id="3" xr3:uid="{4CF6945F-E27D-47E0-8164-1E435A4665CC}" name="Revenue (millions)" dataDxfId="115"/>
    <tableColumn id="4" xr3:uid="{D501E4C1-16E2-48F4-A898-1DA11CA8FA92}" name="Gross Profit (millions)" dataDxfId="114"/>
    <tableColumn id="5" xr3:uid="{3539C88D-B891-45E6-8726-32926FBA8282}" name="Op Income (millions)" dataDxfId="113"/>
    <tableColumn id="6" xr3:uid="{E7B95EEB-F368-4331-A831-6BC23B467607}" name="Net Income (millions)" dataDxfId="112"/>
    <tableColumn id="7" xr3:uid="{DA644284-181C-4B22-81C1-441D2E957BEB}" name="EPS" dataDxfId="111"/>
    <tableColumn id="8" xr3:uid="{9AE649D6-41B0-4FF1-A871-85B1AADF9C12}" name="Shares Outstanding" dataDxfId="110"/>
    <tableColumn id="9" xr3:uid="{9188A03A-FA02-4D36-8C8B-7BAD4BC1856B}" name="Year Close Price" dataDxfId="109"/>
    <tableColumn id="10" xr3:uid="{2421FE63-175F-4D2D-9F96-A40A87CE88D5}" name="Total Assets (millions)" dataDxfId="108"/>
    <tableColumn id="11" xr3:uid="{B19952D6-57A8-440D-9E7E-A53B1F3D95E8}" name="Cash on Hand (millions)" dataDxfId="107"/>
    <tableColumn id="12" xr3:uid="{A7D5B385-43E9-4799-8D1B-FA887D14EDC8}" name="Long Term Debt (millions)" dataDxfId="106"/>
    <tableColumn id="13" xr3:uid="{AA4D0B36-930C-40F2-9203-4B8492060C4D}" name="Total Liabilities (millions)" dataDxfId="105"/>
    <tableColumn id="14" xr3:uid="{A6C4A35F-11B9-46AE-88B9-86D08F5901A8}" name="Gross Margin" dataDxfId="104" dataCellStyle="Porcentagem"/>
    <tableColumn id="15" xr3:uid="{3A1AA4F7-5A5A-49D4-9F9D-442C4B528158}" name="PE ratio" dataDxfId="103"/>
    <tableColumn id="16" xr3:uid="{611FA5AB-D08A-4255-97B8-63E7ADBE8452}" name="Employees" dataDxfId="10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3">
        <v>134.661</v>
      </c>
      <c r="C2" s="3">
        <v>391.03500000000003</v>
      </c>
      <c r="D2" s="3">
        <v>180.68299999999999</v>
      </c>
      <c r="E2" s="3">
        <v>123.21599999999999</v>
      </c>
      <c r="F2" s="3">
        <v>93.736000000000004</v>
      </c>
      <c r="G2" s="3">
        <v>6.08</v>
      </c>
      <c r="H2" s="1">
        <v>15.407999999999999</v>
      </c>
      <c r="I2" s="3">
        <v>243.04</v>
      </c>
      <c r="J2" s="3">
        <v>364.98</v>
      </c>
      <c r="K2" s="3">
        <v>65.171000000000006</v>
      </c>
      <c r="L2" s="3">
        <v>85.75</v>
      </c>
      <c r="M2" s="3">
        <v>308.02999999999997</v>
      </c>
      <c r="N2" s="4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3">
        <v>125.82</v>
      </c>
      <c r="C3" s="3">
        <v>383.28500000000003</v>
      </c>
      <c r="D3" s="3">
        <v>169.148</v>
      </c>
      <c r="E3" s="3">
        <v>114.301</v>
      </c>
      <c r="F3" s="3">
        <v>96.995000000000005</v>
      </c>
      <c r="G3" s="3">
        <v>6.13</v>
      </c>
      <c r="H3" s="1">
        <v>15.813000000000001</v>
      </c>
      <c r="I3" s="3">
        <v>1915919</v>
      </c>
      <c r="J3" s="3">
        <v>352.58300000000003</v>
      </c>
      <c r="K3" s="3">
        <v>61.555</v>
      </c>
      <c r="L3" s="3">
        <v>95.281000000000006</v>
      </c>
      <c r="M3" s="3">
        <v>290.43700000000001</v>
      </c>
      <c r="N3" s="4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3">
        <v>130.541</v>
      </c>
      <c r="C4" s="3">
        <v>394.32799999999997</v>
      </c>
      <c r="D4" s="3">
        <v>170.78200000000001</v>
      </c>
      <c r="E4" s="3">
        <v>119.437</v>
      </c>
      <c r="F4" s="3">
        <v>99.802999999999997</v>
      </c>
      <c r="G4" s="3">
        <v>6.11</v>
      </c>
      <c r="H4" s="1">
        <v>16.326000000000001</v>
      </c>
      <c r="I4" s="3">
        <v>1285816</v>
      </c>
      <c r="J4" s="3">
        <v>352.755</v>
      </c>
      <c r="K4" s="3">
        <v>48.304000000000002</v>
      </c>
      <c r="L4" s="3">
        <v>98.959000000000003</v>
      </c>
      <c r="M4" s="3">
        <v>302.08300000000003</v>
      </c>
      <c r="N4" s="4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3">
        <v>120.233</v>
      </c>
      <c r="C5" s="3">
        <v>365.81700000000001</v>
      </c>
      <c r="D5" s="3">
        <v>152.83600000000001</v>
      </c>
      <c r="E5" s="3">
        <v>108.949</v>
      </c>
      <c r="F5" s="3">
        <v>94.68</v>
      </c>
      <c r="G5" s="3">
        <v>5.61</v>
      </c>
      <c r="H5" s="1">
        <v>16.864999999999998</v>
      </c>
      <c r="I5" s="3">
        <v>1747132</v>
      </c>
      <c r="J5" s="3">
        <v>351.00200000000001</v>
      </c>
      <c r="K5" s="3">
        <v>62.639000000000003</v>
      </c>
      <c r="L5" s="3">
        <v>109.10599999999999</v>
      </c>
      <c r="M5" s="3">
        <v>287.91199999999998</v>
      </c>
      <c r="N5" s="4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3">
        <v>77.343999999999994</v>
      </c>
      <c r="C6" s="3">
        <v>274.51499999999999</v>
      </c>
      <c r="D6" s="3">
        <v>104.956</v>
      </c>
      <c r="E6" s="3">
        <v>66.287999999999997</v>
      </c>
      <c r="F6" s="3">
        <v>57.411000000000001</v>
      </c>
      <c r="G6" s="3">
        <v>3.28</v>
      </c>
      <c r="H6" s="1">
        <v>17.527999999999999</v>
      </c>
      <c r="I6" s="3">
        <v>1297556</v>
      </c>
      <c r="J6" s="3">
        <v>323.88799999999998</v>
      </c>
      <c r="K6" s="3">
        <v>90.942999999999998</v>
      </c>
      <c r="L6" s="3">
        <v>98.667000000000002</v>
      </c>
      <c r="M6" s="3">
        <v>258.54899999999998</v>
      </c>
      <c r="N6" s="4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3">
        <v>76.477000000000004</v>
      </c>
      <c r="C7" s="3">
        <v>260.17399999999998</v>
      </c>
      <c r="D7" s="3">
        <v>98.391999999999996</v>
      </c>
      <c r="E7" s="3">
        <v>63.93</v>
      </c>
      <c r="F7" s="3">
        <v>55.256</v>
      </c>
      <c r="G7" s="3">
        <v>2.97</v>
      </c>
      <c r="H7" s="1">
        <v>18.596</v>
      </c>
      <c r="I7" s="3">
        <v>711734</v>
      </c>
      <c r="J7" s="3">
        <v>338.51600000000002</v>
      </c>
      <c r="K7" s="3">
        <v>100.557</v>
      </c>
      <c r="L7" s="3">
        <v>91.807000000000002</v>
      </c>
      <c r="M7" s="3">
        <v>248.02799999999999</v>
      </c>
      <c r="N7" s="4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3">
        <v>81.801000000000002</v>
      </c>
      <c r="C8" s="3">
        <v>265.59500000000003</v>
      </c>
      <c r="D8" s="3">
        <v>101.839</v>
      </c>
      <c r="E8" s="3">
        <v>70.897999999999996</v>
      </c>
      <c r="F8" s="3">
        <v>59.530999999999999</v>
      </c>
      <c r="G8" s="3">
        <v>2.98</v>
      </c>
      <c r="H8" s="1">
        <v>20</v>
      </c>
      <c r="I8" s="3">
        <v>376645</v>
      </c>
      <c r="J8" s="3">
        <v>365.72500000000002</v>
      </c>
      <c r="K8" s="3">
        <v>66.301000000000002</v>
      </c>
      <c r="L8" s="3">
        <v>93.734999999999999</v>
      </c>
      <c r="M8" s="3">
        <v>258.57799999999997</v>
      </c>
      <c r="N8" s="4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3">
        <v>71.501000000000005</v>
      </c>
      <c r="C9" s="3">
        <v>229.23400000000001</v>
      </c>
      <c r="D9" s="3">
        <v>88.186000000000007</v>
      </c>
      <c r="E9" s="3">
        <v>61.344000000000001</v>
      </c>
      <c r="F9" s="3">
        <v>48.350999999999999</v>
      </c>
      <c r="G9" s="3">
        <v>2.2999999999999998</v>
      </c>
      <c r="H9" s="1">
        <v>21.007000000000001</v>
      </c>
      <c r="I9" s="3">
        <v>398109</v>
      </c>
      <c r="J9" s="3">
        <v>375.31900000000002</v>
      </c>
      <c r="K9" s="3">
        <v>74.180999999999997</v>
      </c>
      <c r="L9" s="3">
        <v>97.206999999999994</v>
      </c>
      <c r="M9" s="3">
        <v>241.27199999999999</v>
      </c>
      <c r="N9" s="4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3">
        <v>70.528999999999996</v>
      </c>
      <c r="C10" s="3">
        <v>215.63900000000001</v>
      </c>
      <c r="D10" s="3">
        <v>84.263000000000005</v>
      </c>
      <c r="E10" s="3">
        <v>60.024000000000001</v>
      </c>
      <c r="F10" s="3">
        <v>45.686999999999998</v>
      </c>
      <c r="G10" s="3">
        <v>2.08</v>
      </c>
      <c r="H10" s="1">
        <v>22.001000000000001</v>
      </c>
      <c r="I10" s="3">
        <v>268131</v>
      </c>
      <c r="J10" s="3">
        <v>321.68599999999998</v>
      </c>
      <c r="K10" s="3">
        <v>67.155000000000001</v>
      </c>
      <c r="L10" s="3">
        <v>75.427000000000007</v>
      </c>
      <c r="M10" s="3">
        <v>193.43700000000001</v>
      </c>
      <c r="N10" s="4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3">
        <v>82.486999999999995</v>
      </c>
      <c r="C11" s="3">
        <v>233.715</v>
      </c>
      <c r="D11" s="3">
        <v>93.626000000000005</v>
      </c>
      <c r="E11" s="3">
        <v>71.23</v>
      </c>
      <c r="F11" s="3">
        <v>53.393999999999998</v>
      </c>
      <c r="G11" s="3">
        <v>2.31</v>
      </c>
      <c r="H11" s="1">
        <v>23.172000000000001</v>
      </c>
      <c r="I11" s="3">
        <v>238379</v>
      </c>
      <c r="J11" s="3">
        <v>290.34500000000003</v>
      </c>
      <c r="K11" s="3">
        <v>41.600999999999999</v>
      </c>
      <c r="L11" s="3">
        <v>53.329000000000001</v>
      </c>
      <c r="M11" s="3">
        <v>170.99</v>
      </c>
      <c r="N11" s="4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3">
        <v>60.448999999999998</v>
      </c>
      <c r="C12" s="3">
        <v>182.79499999999999</v>
      </c>
      <c r="D12" s="3">
        <v>70.537000000000006</v>
      </c>
      <c r="E12" s="3">
        <v>52.503</v>
      </c>
      <c r="F12" s="3">
        <v>39.51</v>
      </c>
      <c r="G12" s="3">
        <v>1.61</v>
      </c>
      <c r="H12" s="1">
        <v>24.491</v>
      </c>
      <c r="I12" s="3">
        <v>245797</v>
      </c>
      <c r="J12" s="3">
        <v>231.839</v>
      </c>
      <c r="K12" s="3">
        <v>25.077000000000002</v>
      </c>
      <c r="L12" s="3">
        <v>28.986999999999998</v>
      </c>
      <c r="M12" s="3">
        <v>120.292</v>
      </c>
      <c r="N12" s="4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3">
        <v>55.756</v>
      </c>
      <c r="C13" s="3">
        <v>170.91</v>
      </c>
      <c r="D13" s="3">
        <v>64.304000000000002</v>
      </c>
      <c r="E13" s="3">
        <v>48.999000000000002</v>
      </c>
      <c r="F13" s="3">
        <v>37.036999999999999</v>
      </c>
      <c r="G13" s="3">
        <v>1.42</v>
      </c>
      <c r="H13" s="1">
        <v>26.087</v>
      </c>
      <c r="I13" s="3">
        <v>174799</v>
      </c>
      <c r="J13" s="3">
        <v>207</v>
      </c>
      <c r="K13" s="3">
        <v>40.545999999999999</v>
      </c>
      <c r="L13" s="3">
        <v>16.96</v>
      </c>
      <c r="M13" s="3">
        <v>83.450999999999993</v>
      </c>
      <c r="N13" s="4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3">
        <v>58.518000000000001</v>
      </c>
      <c r="C14" s="3">
        <v>156.50800000000001</v>
      </c>
      <c r="D14" s="3">
        <v>68.662000000000006</v>
      </c>
      <c r="E14" s="3">
        <v>55.241</v>
      </c>
      <c r="F14" s="3">
        <v>41.732999999999997</v>
      </c>
      <c r="G14" s="3">
        <v>1.58</v>
      </c>
      <c r="H14" s="1">
        <v>26.47</v>
      </c>
      <c r="I14" s="3">
        <v>16176</v>
      </c>
      <c r="J14" s="3">
        <v>176.06399999999999</v>
      </c>
      <c r="K14" s="3">
        <v>29.129000000000001</v>
      </c>
      <c r="L14" s="3">
        <v>0</v>
      </c>
      <c r="M14" s="3">
        <v>57.853999999999999</v>
      </c>
      <c r="N14" s="4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3">
        <v>35.603999999999999</v>
      </c>
      <c r="C15" s="3">
        <v>108.249</v>
      </c>
      <c r="D15" s="3">
        <v>43.817999999999998</v>
      </c>
      <c r="E15" s="3">
        <v>33.79</v>
      </c>
      <c r="F15" s="3">
        <v>25.922000000000001</v>
      </c>
      <c r="G15" s="3">
        <v>0.99</v>
      </c>
      <c r="H15" s="1">
        <v>26.225999999999999</v>
      </c>
      <c r="I15" s="3">
        <v>122002</v>
      </c>
      <c r="J15" s="3">
        <v>116.371</v>
      </c>
      <c r="K15" s="3">
        <v>25.952000000000002</v>
      </c>
      <c r="L15" s="3">
        <v>0</v>
      </c>
      <c r="M15" s="3">
        <v>39.756</v>
      </c>
      <c r="N15" s="4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3">
        <v>19.411999999999999</v>
      </c>
      <c r="C16" s="3">
        <v>65.224999999999994</v>
      </c>
      <c r="D16" s="3">
        <v>25.684000000000001</v>
      </c>
      <c r="E16" s="3">
        <v>18.385000000000002</v>
      </c>
      <c r="F16" s="3">
        <v>14.013</v>
      </c>
      <c r="G16" s="3">
        <v>0.54</v>
      </c>
      <c r="H16" s="1">
        <v>25.891999999999999</v>
      </c>
      <c r="I16" s="3">
        <v>97168</v>
      </c>
      <c r="J16" s="3">
        <v>75.183000000000007</v>
      </c>
      <c r="K16" s="3">
        <v>25.62</v>
      </c>
      <c r="L16" s="3">
        <v>0</v>
      </c>
      <c r="M16" s="3">
        <v>27.391999999999999</v>
      </c>
      <c r="N16" s="4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3">
        <v>12.474</v>
      </c>
      <c r="C17" s="3">
        <v>42.905000000000001</v>
      </c>
      <c r="D17" s="3">
        <v>17.222000000000001</v>
      </c>
      <c r="E17" s="3">
        <v>11.74</v>
      </c>
      <c r="F17" s="3">
        <v>8.2349999999999994</v>
      </c>
      <c r="G17" s="3">
        <v>0.32</v>
      </c>
      <c r="H17" s="1">
        <v>25.396000000000001</v>
      </c>
      <c r="I17" s="3">
        <v>63481</v>
      </c>
      <c r="J17" s="3">
        <v>47.500999999999998</v>
      </c>
      <c r="K17" s="3">
        <v>23.463999999999999</v>
      </c>
      <c r="L17" s="3">
        <v>0</v>
      </c>
      <c r="M17" s="3">
        <v>15.861000000000001</v>
      </c>
      <c r="N17" s="4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50"/>
  <sheetViews>
    <sheetView topLeftCell="A70" zoomScale="85" zoomScaleNormal="85" workbookViewId="0">
      <selection activeCell="A81" sqref="A81:D81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2" ht="28.5" customHeight="1" x14ac:dyDescent="0.25">
      <c r="A1" s="25" t="s">
        <v>19</v>
      </c>
      <c r="B1" s="25"/>
    </row>
    <row r="2" spans="1:2" x14ac:dyDescent="0.25">
      <c r="A2" s="7" t="s">
        <v>19</v>
      </c>
      <c r="B2" s="7" t="s">
        <v>18</v>
      </c>
    </row>
    <row r="3" spans="1:2" x14ac:dyDescent="0.25">
      <c r="A3" s="2">
        <v>2009</v>
      </c>
      <c r="B3" s="5">
        <v>42.905000000000001</v>
      </c>
    </row>
    <row r="4" spans="1:2" x14ac:dyDescent="0.25">
      <c r="A4" s="2">
        <v>2010</v>
      </c>
      <c r="B4" s="5">
        <v>65.224999999999994</v>
      </c>
    </row>
    <row r="5" spans="1:2" x14ac:dyDescent="0.25">
      <c r="A5" s="2">
        <v>2011</v>
      </c>
      <c r="B5" s="5">
        <v>108.249</v>
      </c>
    </row>
    <row r="6" spans="1:2" x14ac:dyDescent="0.25">
      <c r="A6" s="2">
        <v>2012</v>
      </c>
      <c r="B6" s="5">
        <v>156.50800000000001</v>
      </c>
    </row>
    <row r="7" spans="1:2" x14ac:dyDescent="0.25">
      <c r="A7" s="2">
        <v>2013</v>
      </c>
      <c r="B7" s="5">
        <v>170.91</v>
      </c>
    </row>
    <row r="8" spans="1:2" x14ac:dyDescent="0.25">
      <c r="A8" s="2">
        <v>2014</v>
      </c>
      <c r="B8" s="5">
        <v>182.79499999999999</v>
      </c>
    </row>
    <row r="9" spans="1:2" x14ac:dyDescent="0.25">
      <c r="A9" s="2">
        <v>2015</v>
      </c>
      <c r="B9" s="5">
        <v>233.715</v>
      </c>
    </row>
    <row r="10" spans="1:2" x14ac:dyDescent="0.25">
      <c r="A10" s="2">
        <v>2016</v>
      </c>
      <c r="B10" s="5">
        <v>215.63900000000001</v>
      </c>
    </row>
    <row r="11" spans="1:2" x14ac:dyDescent="0.25">
      <c r="A11" s="2">
        <v>2017</v>
      </c>
      <c r="B11" s="5">
        <v>229.23400000000001</v>
      </c>
    </row>
    <row r="12" spans="1:2" x14ac:dyDescent="0.25">
      <c r="A12" s="2">
        <v>2018</v>
      </c>
      <c r="B12" s="5">
        <v>265.59500000000003</v>
      </c>
    </row>
    <row r="13" spans="1:2" x14ac:dyDescent="0.25">
      <c r="A13" s="2">
        <v>2019</v>
      </c>
      <c r="B13" s="5">
        <v>260.17399999999998</v>
      </c>
    </row>
    <row r="14" spans="1:2" x14ac:dyDescent="0.25">
      <c r="A14" s="2">
        <v>2020</v>
      </c>
      <c r="B14" s="5">
        <v>274.51499999999999</v>
      </c>
    </row>
    <row r="15" spans="1:2" x14ac:dyDescent="0.25">
      <c r="A15" s="2">
        <v>2021</v>
      </c>
      <c r="B15" s="5">
        <v>365.81700000000001</v>
      </c>
    </row>
    <row r="16" spans="1:2" x14ac:dyDescent="0.25">
      <c r="A16" s="2">
        <v>2022</v>
      </c>
      <c r="B16" s="5">
        <v>394.32799999999997</v>
      </c>
    </row>
    <row r="17" spans="1:3" x14ac:dyDescent="0.25">
      <c r="A17" s="2">
        <v>2023</v>
      </c>
      <c r="B17" s="5">
        <v>383.28500000000003</v>
      </c>
    </row>
    <row r="18" spans="1:3" x14ac:dyDescent="0.25">
      <c r="A18" s="2">
        <v>2024</v>
      </c>
      <c r="B18" s="5">
        <v>391.03500000000003</v>
      </c>
    </row>
    <row r="19" spans="1:3" x14ac:dyDescent="0.25">
      <c r="A19" s="10" t="s">
        <v>17</v>
      </c>
      <c r="B19" s="11">
        <v>3739.9289999999996</v>
      </c>
    </row>
    <row r="21" spans="1:3" ht="18.75" x14ac:dyDescent="0.25">
      <c r="A21" s="25" t="s">
        <v>22</v>
      </c>
      <c r="B21" s="25"/>
      <c r="C21" s="25"/>
    </row>
    <row r="22" spans="1:3" x14ac:dyDescent="0.25">
      <c r="A22" s="6" t="s">
        <v>16</v>
      </c>
      <c r="B22" s="6" t="s">
        <v>20</v>
      </c>
      <c r="C22" s="6" t="s">
        <v>21</v>
      </c>
    </row>
    <row r="23" spans="1:3" x14ac:dyDescent="0.25">
      <c r="A23" s="2">
        <v>2009</v>
      </c>
      <c r="B23" s="5">
        <v>11.74</v>
      </c>
      <c r="C23" s="5">
        <v>8.2349999999999994</v>
      </c>
    </row>
    <row r="24" spans="1:3" x14ac:dyDescent="0.25">
      <c r="A24" s="2">
        <v>2010</v>
      </c>
      <c r="B24" s="5">
        <v>18.385000000000002</v>
      </c>
      <c r="C24" s="5">
        <v>14.013</v>
      </c>
    </row>
    <row r="25" spans="1:3" x14ac:dyDescent="0.25">
      <c r="A25" s="2">
        <v>2011</v>
      </c>
      <c r="B25" s="5">
        <v>33.79</v>
      </c>
      <c r="C25" s="5">
        <v>25.922000000000001</v>
      </c>
    </row>
    <row r="26" spans="1:3" x14ac:dyDescent="0.25">
      <c r="A26" s="2">
        <v>2012</v>
      </c>
      <c r="B26" s="5">
        <v>55.241</v>
      </c>
      <c r="C26" s="5">
        <v>41.732999999999997</v>
      </c>
    </row>
    <row r="27" spans="1:3" x14ac:dyDescent="0.25">
      <c r="A27" s="2">
        <v>2013</v>
      </c>
      <c r="B27" s="5">
        <v>48.999000000000002</v>
      </c>
      <c r="C27" s="5">
        <v>37.036999999999999</v>
      </c>
    </row>
    <row r="28" spans="1:3" x14ac:dyDescent="0.25">
      <c r="A28" s="2">
        <v>2014</v>
      </c>
      <c r="B28" s="5">
        <v>52.503</v>
      </c>
      <c r="C28" s="5">
        <v>39.51</v>
      </c>
    </row>
    <row r="29" spans="1:3" x14ac:dyDescent="0.25">
      <c r="A29" s="2">
        <v>2015</v>
      </c>
      <c r="B29" s="5">
        <v>71.23</v>
      </c>
      <c r="C29" s="5">
        <v>53.393999999999998</v>
      </c>
    </row>
    <row r="30" spans="1:3" x14ac:dyDescent="0.25">
      <c r="A30" s="2">
        <v>2016</v>
      </c>
      <c r="B30" s="5">
        <v>60.024000000000001</v>
      </c>
      <c r="C30" s="5">
        <v>45.686999999999998</v>
      </c>
    </row>
    <row r="31" spans="1:3" x14ac:dyDescent="0.25">
      <c r="A31" s="2">
        <v>2017</v>
      </c>
      <c r="B31" s="5">
        <v>61.344000000000001</v>
      </c>
      <c r="C31" s="5">
        <v>48.350999999999999</v>
      </c>
    </row>
    <row r="32" spans="1:3" x14ac:dyDescent="0.25">
      <c r="A32" s="2">
        <v>2018</v>
      </c>
      <c r="B32" s="5">
        <v>70.897999999999996</v>
      </c>
      <c r="C32" s="5">
        <v>59.530999999999999</v>
      </c>
    </row>
    <row r="33" spans="1:3" x14ac:dyDescent="0.25">
      <c r="A33" s="2">
        <v>2019</v>
      </c>
      <c r="B33" s="5">
        <v>63.93</v>
      </c>
      <c r="C33" s="5">
        <v>55.256</v>
      </c>
    </row>
    <row r="34" spans="1:3" x14ac:dyDescent="0.25">
      <c r="A34" s="2">
        <v>2020</v>
      </c>
      <c r="B34" s="5">
        <v>66.287999999999997</v>
      </c>
      <c r="C34" s="5">
        <v>57.411000000000001</v>
      </c>
    </row>
    <row r="35" spans="1:3" x14ac:dyDescent="0.25">
      <c r="A35" s="2">
        <v>2021</v>
      </c>
      <c r="B35" s="5">
        <v>108.949</v>
      </c>
      <c r="C35" s="5">
        <v>94.68</v>
      </c>
    </row>
    <row r="36" spans="1:3" x14ac:dyDescent="0.25">
      <c r="A36" s="2">
        <v>2022</v>
      </c>
      <c r="B36" s="5">
        <v>119.437</v>
      </c>
      <c r="C36" s="5">
        <v>99.802999999999997</v>
      </c>
    </row>
    <row r="37" spans="1:3" x14ac:dyDescent="0.25">
      <c r="A37" s="2">
        <v>2023</v>
      </c>
      <c r="B37" s="5">
        <v>114.301</v>
      </c>
      <c r="C37" s="5">
        <v>96.995000000000005</v>
      </c>
    </row>
    <row r="38" spans="1:3" x14ac:dyDescent="0.25">
      <c r="A38" s="2">
        <v>2024</v>
      </c>
      <c r="B38" s="5">
        <v>123.21599999999999</v>
      </c>
      <c r="C38" s="5">
        <v>93.736000000000004</v>
      </c>
    </row>
    <row r="39" spans="1:3" x14ac:dyDescent="0.25">
      <c r="A39" s="8" t="s">
        <v>17</v>
      </c>
      <c r="B39" s="9">
        <v>1080.2749999999999</v>
      </c>
      <c r="C39" s="9">
        <v>871.29399999999998</v>
      </c>
    </row>
    <row r="41" spans="1:3" ht="18.75" x14ac:dyDescent="0.25">
      <c r="A41" s="25" t="s">
        <v>25</v>
      </c>
      <c r="B41" s="25"/>
      <c r="C41" s="25"/>
    </row>
    <row r="42" spans="1:3" x14ac:dyDescent="0.25">
      <c r="A42" s="22" t="s">
        <v>16</v>
      </c>
      <c r="B42" s="22" t="s">
        <v>23</v>
      </c>
      <c r="C42" s="6" t="s">
        <v>24</v>
      </c>
    </row>
    <row r="43" spans="1:3" x14ac:dyDescent="0.25">
      <c r="A43" s="2">
        <v>2009</v>
      </c>
      <c r="B43" s="5">
        <v>23.463999999999999</v>
      </c>
      <c r="C43" s="5">
        <v>0</v>
      </c>
    </row>
    <row r="44" spans="1:3" x14ac:dyDescent="0.25">
      <c r="A44" s="2">
        <v>2010</v>
      </c>
      <c r="B44" s="5">
        <v>25.62</v>
      </c>
      <c r="C44" s="5">
        <v>0</v>
      </c>
    </row>
    <row r="45" spans="1:3" x14ac:dyDescent="0.25">
      <c r="A45" s="2">
        <v>2011</v>
      </c>
      <c r="B45" s="5">
        <v>25.952000000000002</v>
      </c>
      <c r="C45" s="5">
        <v>0</v>
      </c>
    </row>
    <row r="46" spans="1:3" x14ac:dyDescent="0.25">
      <c r="A46" s="2">
        <v>2012</v>
      </c>
      <c r="B46" s="5">
        <v>29.129000000000001</v>
      </c>
      <c r="C46" s="5">
        <v>0</v>
      </c>
    </row>
    <row r="47" spans="1:3" x14ac:dyDescent="0.25">
      <c r="A47" s="2">
        <v>2013</v>
      </c>
      <c r="B47" s="5">
        <v>40.545999999999999</v>
      </c>
      <c r="C47" s="5">
        <v>16.96</v>
      </c>
    </row>
    <row r="48" spans="1:3" x14ac:dyDescent="0.25">
      <c r="A48" s="2">
        <v>2014</v>
      </c>
      <c r="B48" s="5">
        <v>25.077000000000002</v>
      </c>
      <c r="C48" s="5">
        <v>28.986999999999998</v>
      </c>
    </row>
    <row r="49" spans="1:3" x14ac:dyDescent="0.25">
      <c r="A49" s="2">
        <v>2015</v>
      </c>
      <c r="B49" s="5">
        <v>41.600999999999999</v>
      </c>
      <c r="C49" s="5">
        <v>53.329000000000001</v>
      </c>
    </row>
    <row r="50" spans="1:3" x14ac:dyDescent="0.25">
      <c r="A50" s="2">
        <v>2016</v>
      </c>
      <c r="B50" s="5">
        <v>67.155000000000001</v>
      </c>
      <c r="C50" s="5">
        <v>75.427000000000007</v>
      </c>
    </row>
    <row r="51" spans="1:3" x14ac:dyDescent="0.25">
      <c r="A51" s="2">
        <v>2017</v>
      </c>
      <c r="B51" s="5">
        <v>74.180999999999997</v>
      </c>
      <c r="C51" s="5">
        <v>97.206999999999994</v>
      </c>
    </row>
    <row r="52" spans="1:3" x14ac:dyDescent="0.25">
      <c r="A52" s="2">
        <v>2018</v>
      </c>
      <c r="B52" s="5">
        <v>66.301000000000002</v>
      </c>
      <c r="C52" s="5">
        <v>93.734999999999999</v>
      </c>
    </row>
    <row r="53" spans="1:3" x14ac:dyDescent="0.25">
      <c r="A53" s="2">
        <v>2019</v>
      </c>
      <c r="B53" s="5">
        <v>100.557</v>
      </c>
      <c r="C53" s="5">
        <v>91.807000000000002</v>
      </c>
    </row>
    <row r="54" spans="1:3" x14ac:dyDescent="0.25">
      <c r="A54" s="2">
        <v>2020</v>
      </c>
      <c r="B54" s="5">
        <v>90.942999999999998</v>
      </c>
      <c r="C54" s="5">
        <v>98.667000000000002</v>
      </c>
    </row>
    <row r="55" spans="1:3" x14ac:dyDescent="0.25">
      <c r="A55" s="2">
        <v>2021</v>
      </c>
      <c r="B55" s="5">
        <v>62.639000000000003</v>
      </c>
      <c r="C55" s="5">
        <v>109.10599999999999</v>
      </c>
    </row>
    <row r="56" spans="1:3" x14ac:dyDescent="0.25">
      <c r="A56" s="2">
        <v>2022</v>
      </c>
      <c r="B56" s="5">
        <v>48.304000000000002</v>
      </c>
      <c r="C56" s="5">
        <v>98.959000000000003</v>
      </c>
    </row>
    <row r="57" spans="1:3" x14ac:dyDescent="0.25">
      <c r="A57" s="2">
        <v>2023</v>
      </c>
      <c r="B57" s="5">
        <v>61.555</v>
      </c>
      <c r="C57" s="5">
        <v>95.281000000000006</v>
      </c>
    </row>
    <row r="58" spans="1:3" x14ac:dyDescent="0.25">
      <c r="A58" s="2">
        <v>2024</v>
      </c>
      <c r="B58" s="5">
        <v>65.171000000000006</v>
      </c>
      <c r="C58" s="5">
        <v>85.75</v>
      </c>
    </row>
    <row r="59" spans="1:3" x14ac:dyDescent="0.25">
      <c r="A59" s="8" t="s">
        <v>17</v>
      </c>
      <c r="B59" s="9">
        <v>848.19499999999994</v>
      </c>
      <c r="C59" s="9">
        <v>945.21499999999992</v>
      </c>
    </row>
    <row r="61" spans="1:3" ht="18.75" x14ac:dyDescent="0.25">
      <c r="A61" s="25" t="s">
        <v>28</v>
      </c>
      <c r="B61" s="25"/>
      <c r="C61" s="25"/>
    </row>
    <row r="62" spans="1:3" x14ac:dyDescent="0.25">
      <c r="A62" s="6" t="s">
        <v>16</v>
      </c>
      <c r="B62" s="6" t="s">
        <v>26</v>
      </c>
      <c r="C62" s="6" t="s">
        <v>27</v>
      </c>
    </row>
    <row r="63" spans="1:3" x14ac:dyDescent="0.25">
      <c r="A63" s="2">
        <v>2009</v>
      </c>
      <c r="B63" s="5">
        <v>47.500999999999998</v>
      </c>
      <c r="C63" s="5">
        <v>15.861000000000001</v>
      </c>
    </row>
    <row r="64" spans="1:3" x14ac:dyDescent="0.25">
      <c r="A64" s="2">
        <v>2010</v>
      </c>
      <c r="B64" s="5">
        <v>75.183000000000007</v>
      </c>
      <c r="C64" s="5">
        <v>27.391999999999999</v>
      </c>
    </row>
    <row r="65" spans="1:3" x14ac:dyDescent="0.25">
      <c r="A65" s="2">
        <v>2011</v>
      </c>
      <c r="B65" s="5">
        <v>116.371</v>
      </c>
      <c r="C65" s="5">
        <v>39.756</v>
      </c>
    </row>
    <row r="66" spans="1:3" x14ac:dyDescent="0.25">
      <c r="A66" s="2">
        <v>2012</v>
      </c>
      <c r="B66" s="5">
        <v>176.06399999999999</v>
      </c>
      <c r="C66" s="5">
        <v>57.853999999999999</v>
      </c>
    </row>
    <row r="67" spans="1:3" x14ac:dyDescent="0.25">
      <c r="A67" s="2">
        <v>2013</v>
      </c>
      <c r="B67" s="5">
        <v>207</v>
      </c>
      <c r="C67" s="5">
        <v>83.450999999999993</v>
      </c>
    </row>
    <row r="68" spans="1:3" x14ac:dyDescent="0.25">
      <c r="A68" s="2">
        <v>2014</v>
      </c>
      <c r="B68" s="5">
        <v>231.839</v>
      </c>
      <c r="C68" s="5">
        <v>120.292</v>
      </c>
    </row>
    <row r="69" spans="1:3" x14ac:dyDescent="0.25">
      <c r="A69" s="2">
        <v>2015</v>
      </c>
      <c r="B69" s="5">
        <v>290.34500000000003</v>
      </c>
      <c r="C69" s="5">
        <v>170.99</v>
      </c>
    </row>
    <row r="70" spans="1:3" x14ac:dyDescent="0.25">
      <c r="A70" s="2">
        <v>2016</v>
      </c>
      <c r="B70" s="5">
        <v>321.68599999999998</v>
      </c>
      <c r="C70" s="5">
        <v>193.43700000000001</v>
      </c>
    </row>
    <row r="71" spans="1:3" x14ac:dyDescent="0.25">
      <c r="A71" s="2">
        <v>2017</v>
      </c>
      <c r="B71" s="5">
        <v>375.31900000000002</v>
      </c>
      <c r="C71" s="5">
        <v>241.27199999999999</v>
      </c>
    </row>
    <row r="72" spans="1:3" x14ac:dyDescent="0.25">
      <c r="A72" s="2">
        <v>2018</v>
      </c>
      <c r="B72" s="5">
        <v>365.72500000000002</v>
      </c>
      <c r="C72" s="5">
        <v>258.57799999999997</v>
      </c>
    </row>
    <row r="73" spans="1:3" x14ac:dyDescent="0.25">
      <c r="A73" s="2">
        <v>2019</v>
      </c>
      <c r="B73" s="5">
        <v>338.51600000000002</v>
      </c>
      <c r="C73" s="5">
        <v>248.02799999999999</v>
      </c>
    </row>
    <row r="74" spans="1:3" x14ac:dyDescent="0.25">
      <c r="A74" s="2">
        <v>2020</v>
      </c>
      <c r="B74" s="5">
        <v>323.88799999999998</v>
      </c>
      <c r="C74" s="5">
        <v>258.54899999999998</v>
      </c>
    </row>
    <row r="75" spans="1:3" x14ac:dyDescent="0.25">
      <c r="A75" s="2">
        <v>2021</v>
      </c>
      <c r="B75" s="5">
        <v>351.00200000000001</v>
      </c>
      <c r="C75" s="5">
        <v>287.91199999999998</v>
      </c>
    </row>
    <row r="76" spans="1:3" x14ac:dyDescent="0.25">
      <c r="A76" s="2">
        <v>2022</v>
      </c>
      <c r="B76" s="5">
        <v>352.755</v>
      </c>
      <c r="C76" s="5">
        <v>302.08300000000003</v>
      </c>
    </row>
    <row r="77" spans="1:3" x14ac:dyDescent="0.25">
      <c r="A77" s="2">
        <v>2023</v>
      </c>
      <c r="B77" s="5">
        <v>352.58300000000003</v>
      </c>
      <c r="C77" s="5">
        <v>290.43700000000001</v>
      </c>
    </row>
    <row r="78" spans="1:3" x14ac:dyDescent="0.25">
      <c r="A78" s="2">
        <v>2024</v>
      </c>
      <c r="B78" s="5">
        <v>364.98</v>
      </c>
      <c r="C78" s="5">
        <v>308.02999999999997</v>
      </c>
    </row>
    <row r="79" spans="1:3" x14ac:dyDescent="0.25">
      <c r="A79" s="8" t="s">
        <v>17</v>
      </c>
      <c r="B79" s="9">
        <v>4290.7569999999996</v>
      </c>
      <c r="C79" s="9">
        <v>2903.9219999999996</v>
      </c>
    </row>
    <row r="81" spans="1:4" ht="18.75" x14ac:dyDescent="0.25">
      <c r="A81" s="25" t="s">
        <v>29</v>
      </c>
      <c r="B81" s="25"/>
      <c r="C81" s="25"/>
      <c r="D81" s="25"/>
    </row>
    <row r="82" spans="1:4" x14ac:dyDescent="0.25">
      <c r="A82" s="6" t="s">
        <v>16</v>
      </c>
      <c r="B82" s="6" t="s">
        <v>18</v>
      </c>
      <c r="C82" s="6" t="s">
        <v>21</v>
      </c>
      <c r="D82" s="6" t="s">
        <v>30</v>
      </c>
    </row>
    <row r="83" spans="1:4" x14ac:dyDescent="0.25">
      <c r="A83" s="2">
        <v>2009</v>
      </c>
      <c r="B83" s="5">
        <v>42.905000000000001</v>
      </c>
      <c r="C83" s="5">
        <v>8.2349999999999994</v>
      </c>
      <c r="D83" s="13">
        <v>19.193567183311966</v>
      </c>
    </row>
    <row r="84" spans="1:4" x14ac:dyDescent="0.25">
      <c r="A84" s="2">
        <v>2010</v>
      </c>
      <c r="B84" s="5">
        <v>65.224999999999994</v>
      </c>
      <c r="C84" s="5">
        <v>14.013</v>
      </c>
      <c r="D84" s="13">
        <v>21.484093522422384</v>
      </c>
    </row>
    <row r="85" spans="1:4" x14ac:dyDescent="0.25">
      <c r="A85" s="2">
        <v>2011</v>
      </c>
      <c r="B85" s="5">
        <v>108.249</v>
      </c>
      <c r="C85" s="5">
        <v>25.922000000000001</v>
      </c>
      <c r="D85" s="13">
        <v>23.946641539413761</v>
      </c>
    </row>
    <row r="86" spans="1:4" x14ac:dyDescent="0.25">
      <c r="A86" s="2">
        <v>2012</v>
      </c>
      <c r="B86" s="5">
        <v>156.50800000000001</v>
      </c>
      <c r="C86" s="5">
        <v>41.732999999999997</v>
      </c>
      <c r="D86" s="13">
        <v>26.665090602397317</v>
      </c>
    </row>
    <row r="87" spans="1:4" x14ac:dyDescent="0.25">
      <c r="A87" s="2">
        <v>2013</v>
      </c>
      <c r="B87" s="5">
        <v>170.91</v>
      </c>
      <c r="C87" s="5">
        <v>37.036999999999999</v>
      </c>
      <c r="D87" s="13">
        <v>21.670469837926394</v>
      </c>
    </row>
    <row r="88" spans="1:4" x14ac:dyDescent="0.25">
      <c r="A88" s="2">
        <v>2014</v>
      </c>
      <c r="B88" s="5">
        <v>182.79499999999999</v>
      </c>
      <c r="C88" s="5">
        <v>39.51</v>
      </c>
      <c r="D88" s="13">
        <v>21.614376760852323</v>
      </c>
    </row>
    <row r="89" spans="1:4" x14ac:dyDescent="0.25">
      <c r="A89" s="2">
        <v>2015</v>
      </c>
      <c r="B89" s="5">
        <v>233.715</v>
      </c>
      <c r="C89" s="5">
        <v>53.393999999999998</v>
      </c>
      <c r="D89" s="13">
        <v>22.845773698735638</v>
      </c>
    </row>
    <row r="90" spans="1:4" x14ac:dyDescent="0.25">
      <c r="A90" s="2">
        <v>2016</v>
      </c>
      <c r="B90" s="5">
        <v>215.63900000000001</v>
      </c>
      <c r="C90" s="5">
        <v>45.686999999999998</v>
      </c>
      <c r="D90" s="13">
        <v>21.186798306428798</v>
      </c>
    </row>
    <row r="91" spans="1:4" x14ac:dyDescent="0.25">
      <c r="A91" s="2">
        <v>2017</v>
      </c>
      <c r="B91" s="5">
        <v>229.23400000000001</v>
      </c>
      <c r="C91" s="5">
        <v>48.350999999999999</v>
      </c>
      <c r="D91" s="13">
        <v>21.092420845075335</v>
      </c>
    </row>
    <row r="92" spans="1:4" x14ac:dyDescent="0.25">
      <c r="A92" s="2">
        <v>2018</v>
      </c>
      <c r="B92" s="5">
        <v>265.59500000000003</v>
      </c>
      <c r="C92" s="5">
        <v>59.530999999999999</v>
      </c>
      <c r="D92" s="13">
        <v>22.414202074587244</v>
      </c>
    </row>
    <row r="93" spans="1:4" x14ac:dyDescent="0.25">
      <c r="A93" s="2">
        <v>2019</v>
      </c>
      <c r="B93" s="5">
        <v>260.17399999999998</v>
      </c>
      <c r="C93" s="5">
        <v>55.256</v>
      </c>
      <c r="D93" s="13">
        <v>21.23809450598446</v>
      </c>
    </row>
    <row r="94" spans="1:4" x14ac:dyDescent="0.25">
      <c r="A94" s="2">
        <v>2020</v>
      </c>
      <c r="B94" s="5">
        <v>274.51499999999999</v>
      </c>
      <c r="C94" s="5">
        <v>57.411000000000001</v>
      </c>
      <c r="D94" s="13">
        <v>20.913611278072239</v>
      </c>
    </row>
    <row r="95" spans="1:4" x14ac:dyDescent="0.25">
      <c r="A95" s="2">
        <v>2021</v>
      </c>
      <c r="B95" s="5">
        <v>365.81700000000001</v>
      </c>
      <c r="C95" s="5">
        <v>94.68</v>
      </c>
      <c r="D95" s="13">
        <v>25.881793355694242</v>
      </c>
    </row>
    <row r="96" spans="1:4" x14ac:dyDescent="0.25">
      <c r="A96" s="2">
        <v>2022</v>
      </c>
      <c r="B96" s="5">
        <v>394.32799999999997</v>
      </c>
      <c r="C96" s="5">
        <v>99.802999999999997</v>
      </c>
      <c r="D96" s="13">
        <v>25.309640705199733</v>
      </c>
    </row>
    <row r="97" spans="1:4" x14ac:dyDescent="0.25">
      <c r="A97" s="2">
        <v>2023</v>
      </c>
      <c r="B97" s="5">
        <v>383.28500000000003</v>
      </c>
      <c r="C97" s="5">
        <v>96.995000000000005</v>
      </c>
      <c r="D97" s="13">
        <v>25.306234264320281</v>
      </c>
    </row>
    <row r="98" spans="1:4" x14ac:dyDescent="0.25">
      <c r="A98" s="2">
        <v>2024</v>
      </c>
      <c r="B98" s="5">
        <v>391.03500000000003</v>
      </c>
      <c r="C98" s="5">
        <v>93.736000000000004</v>
      </c>
      <c r="D98" s="13">
        <v>23.971255769943866</v>
      </c>
    </row>
    <row r="99" spans="1:4" x14ac:dyDescent="0.25">
      <c r="A99" s="8" t="s">
        <v>17</v>
      </c>
      <c r="B99" s="9">
        <v>3739.9289999999996</v>
      </c>
      <c r="C99" s="9">
        <v>871.29399999999998</v>
      </c>
      <c r="D99" s="14">
        <v>23.297073286685389</v>
      </c>
    </row>
    <row r="101" spans="1:4" ht="18.75" x14ac:dyDescent="0.3">
      <c r="A101" s="24" t="s">
        <v>36</v>
      </c>
      <c r="B101" s="24"/>
      <c r="C101" s="24"/>
      <c r="D101" s="24"/>
    </row>
    <row r="102" spans="1:4" x14ac:dyDescent="0.25">
      <c r="A102" s="18" t="s">
        <v>0</v>
      </c>
      <c r="B102" s="19" t="s">
        <v>1</v>
      </c>
      <c r="C102" s="19" t="s">
        <v>2</v>
      </c>
      <c r="D102" s="19" t="s">
        <v>5</v>
      </c>
    </row>
    <row r="103" spans="1:4" x14ac:dyDescent="0.25">
      <c r="A103" s="20">
        <v>2024</v>
      </c>
      <c r="B103" s="21">
        <v>134.661</v>
      </c>
      <c r="C103" s="21">
        <v>391.03500000000003</v>
      </c>
      <c r="D103" s="21">
        <v>93.736000000000004</v>
      </c>
    </row>
    <row r="104" spans="1:4" x14ac:dyDescent="0.25">
      <c r="A104" s="20">
        <v>2023</v>
      </c>
      <c r="B104" s="21">
        <v>125.82</v>
      </c>
      <c r="C104" s="21">
        <v>383.28500000000003</v>
      </c>
      <c r="D104" s="21">
        <v>96.995000000000005</v>
      </c>
    </row>
    <row r="105" spans="1:4" x14ac:dyDescent="0.25">
      <c r="A105" s="20">
        <v>2022</v>
      </c>
      <c r="B105" s="21">
        <v>130.541</v>
      </c>
      <c r="C105" s="21">
        <v>394.32799999999997</v>
      </c>
      <c r="D105" s="21">
        <v>99.802999999999997</v>
      </c>
    </row>
    <row r="106" spans="1:4" x14ac:dyDescent="0.25">
      <c r="A106" s="20">
        <v>2021</v>
      </c>
      <c r="B106" s="21">
        <v>120.233</v>
      </c>
      <c r="C106" s="21">
        <v>365.81700000000001</v>
      </c>
      <c r="D106" s="21">
        <v>94.68</v>
      </c>
    </row>
    <row r="107" spans="1:4" x14ac:dyDescent="0.25">
      <c r="A107" s="20">
        <v>2020</v>
      </c>
      <c r="B107" s="21">
        <v>77.343999999999994</v>
      </c>
      <c r="C107" s="21">
        <v>274.51499999999999</v>
      </c>
      <c r="D107" s="21">
        <v>57.411000000000001</v>
      </c>
    </row>
    <row r="108" spans="1:4" x14ac:dyDescent="0.25">
      <c r="A108" s="20">
        <v>2019</v>
      </c>
      <c r="B108" s="21">
        <v>76.477000000000004</v>
      </c>
      <c r="C108" s="21">
        <v>260.17399999999998</v>
      </c>
      <c r="D108" s="21">
        <v>55.256</v>
      </c>
    </row>
    <row r="109" spans="1:4" x14ac:dyDescent="0.25">
      <c r="A109" s="20">
        <v>2018</v>
      </c>
      <c r="B109" s="21">
        <v>81.801000000000002</v>
      </c>
      <c r="C109" s="21">
        <v>265.59500000000003</v>
      </c>
      <c r="D109" s="21">
        <v>59.530999999999999</v>
      </c>
    </row>
    <row r="110" spans="1:4" x14ac:dyDescent="0.25">
      <c r="A110" s="20">
        <v>2017</v>
      </c>
      <c r="B110" s="21">
        <v>71.501000000000005</v>
      </c>
      <c r="C110" s="21">
        <v>229.23400000000001</v>
      </c>
      <c r="D110" s="21">
        <v>48.350999999999999</v>
      </c>
    </row>
    <row r="111" spans="1:4" x14ac:dyDescent="0.25">
      <c r="A111" s="20">
        <v>2016</v>
      </c>
      <c r="B111" s="21">
        <v>70.528999999999996</v>
      </c>
      <c r="C111" s="21">
        <v>215.63900000000001</v>
      </c>
      <c r="D111" s="21">
        <v>45.686999999999998</v>
      </c>
    </row>
    <row r="112" spans="1:4" x14ac:dyDescent="0.25">
      <c r="A112" s="20">
        <v>2015</v>
      </c>
      <c r="B112" s="21">
        <v>82.486999999999995</v>
      </c>
      <c r="C112" s="21">
        <v>233.715</v>
      </c>
      <c r="D112" s="21">
        <v>53.393999999999998</v>
      </c>
    </row>
    <row r="113" spans="1:4" x14ac:dyDescent="0.25">
      <c r="A113" s="20">
        <v>2014</v>
      </c>
      <c r="B113" s="21">
        <v>60.448999999999998</v>
      </c>
      <c r="C113" s="21">
        <v>182.79499999999999</v>
      </c>
      <c r="D113" s="21">
        <v>39.51</v>
      </c>
    </row>
    <row r="114" spans="1:4" x14ac:dyDescent="0.25">
      <c r="A114" s="20">
        <v>2013</v>
      </c>
      <c r="B114" s="21">
        <v>55.756</v>
      </c>
      <c r="C114" s="21">
        <v>170.91</v>
      </c>
      <c r="D114" s="21">
        <v>37.036999999999999</v>
      </c>
    </row>
    <row r="115" spans="1:4" x14ac:dyDescent="0.25">
      <c r="A115" s="20">
        <v>2012</v>
      </c>
      <c r="B115" s="21">
        <v>58.518000000000001</v>
      </c>
      <c r="C115" s="21">
        <v>156.50800000000001</v>
      </c>
      <c r="D115" s="21">
        <v>41.732999999999997</v>
      </c>
    </row>
    <row r="116" spans="1:4" x14ac:dyDescent="0.25">
      <c r="A116" s="20">
        <v>2011</v>
      </c>
      <c r="B116" s="21">
        <v>35.603999999999999</v>
      </c>
      <c r="C116" s="21">
        <v>108.249</v>
      </c>
      <c r="D116" s="21">
        <v>25.922000000000001</v>
      </c>
    </row>
    <row r="117" spans="1:4" x14ac:dyDescent="0.25">
      <c r="A117" s="20">
        <v>2010</v>
      </c>
      <c r="B117" s="21">
        <v>19.411999999999999</v>
      </c>
      <c r="C117" s="21">
        <v>65.224999999999994</v>
      </c>
      <c r="D117" s="21">
        <v>14.013</v>
      </c>
    </row>
    <row r="118" spans="1:4" x14ac:dyDescent="0.25">
      <c r="A118" s="20">
        <v>2009</v>
      </c>
      <c r="B118" s="21">
        <v>12.474</v>
      </c>
      <c r="C118" s="21">
        <v>42.905000000000001</v>
      </c>
      <c r="D118" s="21">
        <v>8.2349999999999994</v>
      </c>
    </row>
    <row r="121" spans="1:4" ht="26.25" x14ac:dyDescent="0.25">
      <c r="A121" s="25" t="s">
        <v>32</v>
      </c>
      <c r="B121" s="25"/>
      <c r="C121" s="15"/>
    </row>
    <row r="122" spans="1:4" x14ac:dyDescent="0.25">
      <c r="A122" s="7" t="s">
        <v>16</v>
      </c>
      <c r="B122" s="6" t="s">
        <v>18</v>
      </c>
    </row>
    <row r="123" spans="1:4" x14ac:dyDescent="0.25">
      <c r="A123" s="16">
        <v>2024</v>
      </c>
      <c r="B123" s="26">
        <v>391.03500000000003</v>
      </c>
    </row>
    <row r="124" spans="1:4" x14ac:dyDescent="0.25">
      <c r="A124" s="16">
        <v>2023</v>
      </c>
      <c r="B124" s="26">
        <v>383.28500000000003</v>
      </c>
    </row>
    <row r="125" spans="1:4" x14ac:dyDescent="0.25">
      <c r="A125" s="16">
        <v>2022</v>
      </c>
      <c r="B125" s="26">
        <v>394.32799999999997</v>
      </c>
    </row>
    <row r="126" spans="1:4" x14ac:dyDescent="0.25">
      <c r="A126" s="8" t="s">
        <v>17</v>
      </c>
      <c r="B126" s="9">
        <v>1168.6480000000001</v>
      </c>
    </row>
    <row r="128" spans="1:4" ht="18.75" x14ac:dyDescent="0.3">
      <c r="A128" s="23" t="s">
        <v>33</v>
      </c>
      <c r="B128" s="23"/>
      <c r="C128" s="23"/>
      <c r="D128" s="23"/>
    </row>
    <row r="129" spans="1:4" x14ac:dyDescent="0.25">
      <c r="A129" s="6" t="s">
        <v>16</v>
      </c>
      <c r="B129" s="6" t="s">
        <v>18</v>
      </c>
      <c r="C129" s="6" t="s">
        <v>20</v>
      </c>
      <c r="D129" s="6" t="s">
        <v>31</v>
      </c>
    </row>
    <row r="130" spans="1:4" x14ac:dyDescent="0.25">
      <c r="A130" s="2">
        <v>2009</v>
      </c>
      <c r="B130" s="5">
        <v>42.905000000000001</v>
      </c>
      <c r="C130" s="5">
        <v>11.74</v>
      </c>
      <c r="D130" s="5">
        <v>12.474</v>
      </c>
    </row>
    <row r="131" spans="1:4" x14ac:dyDescent="0.25">
      <c r="A131" s="2">
        <v>2010</v>
      </c>
      <c r="B131" s="5">
        <v>65.224999999999994</v>
      </c>
      <c r="C131" s="5">
        <v>18.385000000000002</v>
      </c>
      <c r="D131" s="5">
        <v>19.411999999999999</v>
      </c>
    </row>
    <row r="132" spans="1:4" x14ac:dyDescent="0.25">
      <c r="A132" s="2">
        <v>2011</v>
      </c>
      <c r="B132" s="5">
        <v>108.249</v>
      </c>
      <c r="C132" s="5">
        <v>33.79</v>
      </c>
      <c r="D132" s="5">
        <v>35.603999999999999</v>
      </c>
    </row>
    <row r="133" spans="1:4" x14ac:dyDescent="0.25">
      <c r="A133" s="2">
        <v>2012</v>
      </c>
      <c r="B133" s="5">
        <v>156.50800000000001</v>
      </c>
      <c r="C133" s="5">
        <v>55.241</v>
      </c>
      <c r="D133" s="5">
        <v>58.518000000000001</v>
      </c>
    </row>
    <row r="134" spans="1:4" x14ac:dyDescent="0.25">
      <c r="A134" s="2">
        <v>2013</v>
      </c>
      <c r="B134" s="5">
        <v>170.91</v>
      </c>
      <c r="C134" s="5">
        <v>48.999000000000002</v>
      </c>
      <c r="D134" s="5">
        <v>55.756</v>
      </c>
    </row>
    <row r="135" spans="1:4" x14ac:dyDescent="0.25">
      <c r="A135" s="2">
        <v>2014</v>
      </c>
      <c r="B135" s="5">
        <v>182.79499999999999</v>
      </c>
      <c r="C135" s="5">
        <v>52.503</v>
      </c>
      <c r="D135" s="5">
        <v>60.448999999999998</v>
      </c>
    </row>
    <row r="136" spans="1:4" x14ac:dyDescent="0.25">
      <c r="A136" s="2">
        <v>2015</v>
      </c>
      <c r="B136" s="5">
        <v>233.715</v>
      </c>
      <c r="C136" s="5">
        <v>71.23</v>
      </c>
      <c r="D136" s="5">
        <v>82.486999999999995</v>
      </c>
    </row>
    <row r="137" spans="1:4" x14ac:dyDescent="0.25">
      <c r="A137" s="2">
        <v>2016</v>
      </c>
      <c r="B137" s="5">
        <v>215.63900000000001</v>
      </c>
      <c r="C137" s="5">
        <v>60.024000000000001</v>
      </c>
      <c r="D137" s="5">
        <v>70.528999999999996</v>
      </c>
    </row>
    <row r="138" spans="1:4" x14ac:dyDescent="0.25">
      <c r="A138" s="2">
        <v>2017</v>
      </c>
      <c r="B138" s="5">
        <v>229.23400000000001</v>
      </c>
      <c r="C138" s="5">
        <v>61.344000000000001</v>
      </c>
      <c r="D138" s="5">
        <v>71.501000000000005</v>
      </c>
    </row>
    <row r="139" spans="1:4" x14ac:dyDescent="0.25">
      <c r="A139" s="2">
        <v>2018</v>
      </c>
      <c r="B139" s="5">
        <v>265.59500000000003</v>
      </c>
      <c r="C139" s="5">
        <v>70.897999999999996</v>
      </c>
      <c r="D139" s="5">
        <v>81.801000000000002</v>
      </c>
    </row>
    <row r="140" spans="1:4" x14ac:dyDescent="0.25">
      <c r="A140" s="2">
        <v>2019</v>
      </c>
      <c r="B140" s="5">
        <v>260.17399999999998</v>
      </c>
      <c r="C140" s="5">
        <v>63.93</v>
      </c>
      <c r="D140" s="5">
        <v>76.477000000000004</v>
      </c>
    </row>
    <row r="141" spans="1:4" x14ac:dyDescent="0.25">
      <c r="A141" s="2">
        <v>2020</v>
      </c>
      <c r="B141" s="5">
        <v>274.51499999999999</v>
      </c>
      <c r="C141" s="5">
        <v>66.287999999999997</v>
      </c>
      <c r="D141" s="5">
        <v>77.343999999999994</v>
      </c>
    </row>
    <row r="142" spans="1:4" x14ac:dyDescent="0.25">
      <c r="A142" s="2">
        <v>2021</v>
      </c>
      <c r="B142" s="5">
        <v>365.81700000000001</v>
      </c>
      <c r="C142" s="5">
        <v>108.949</v>
      </c>
      <c r="D142" s="5">
        <v>120.233</v>
      </c>
    </row>
    <row r="143" spans="1:4" x14ac:dyDescent="0.25">
      <c r="A143" s="2">
        <v>2022</v>
      </c>
      <c r="B143" s="5">
        <v>394.32799999999997</v>
      </c>
      <c r="C143" s="5">
        <v>119.437</v>
      </c>
      <c r="D143" s="5">
        <v>130.541</v>
      </c>
    </row>
    <row r="144" spans="1:4" x14ac:dyDescent="0.25">
      <c r="A144" s="2">
        <v>2023</v>
      </c>
      <c r="B144" s="5">
        <v>383.28500000000003</v>
      </c>
      <c r="C144" s="5">
        <v>114.301</v>
      </c>
      <c r="D144" s="5">
        <v>125.82</v>
      </c>
    </row>
    <row r="145" spans="1:4" x14ac:dyDescent="0.25">
      <c r="A145" s="2">
        <v>2024</v>
      </c>
      <c r="B145" s="5">
        <v>391.03500000000003</v>
      </c>
      <c r="C145" s="5">
        <v>123.21599999999999</v>
      </c>
      <c r="D145" s="5">
        <v>134.661</v>
      </c>
    </row>
    <row r="146" spans="1:4" x14ac:dyDescent="0.25">
      <c r="A146" s="8" t="s">
        <v>17</v>
      </c>
      <c r="B146" s="12">
        <v>3739.9289999999996</v>
      </c>
      <c r="C146" s="12">
        <v>1080.2749999999999</v>
      </c>
      <c r="D146" s="12">
        <v>1213.607</v>
      </c>
    </row>
    <row r="148" spans="1:4" ht="18.75" x14ac:dyDescent="0.3">
      <c r="A148" s="23" t="s">
        <v>28</v>
      </c>
      <c r="B148" s="23"/>
    </row>
    <row r="149" spans="1:4" x14ac:dyDescent="0.25">
      <c r="A149" s="17" t="s">
        <v>34</v>
      </c>
      <c r="B149" s="17" t="s">
        <v>35</v>
      </c>
    </row>
    <row r="150" spans="1:4" x14ac:dyDescent="0.25">
      <c r="A150" s="5">
        <f>SUM(Tabela1[Total Assets (millions)])</f>
        <v>4290.7569999999996</v>
      </c>
      <c r="B150" s="5">
        <f>SUM(Tabela1[Total Liabilities (millions)])</f>
        <v>2903.9219999999991</v>
      </c>
    </row>
  </sheetData>
  <mergeCells count="9">
    <mergeCell ref="A128:D128"/>
    <mergeCell ref="A148:B148"/>
    <mergeCell ref="A101:D101"/>
    <mergeCell ref="A121:B121"/>
    <mergeCell ref="A41:C41"/>
    <mergeCell ref="A21:C21"/>
    <mergeCell ref="A1:B1"/>
    <mergeCell ref="A61:C61"/>
    <mergeCell ref="A81:D81"/>
  </mergeCell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21:D21"/>
  <sheetViews>
    <sheetView tabSelected="1" zoomScale="85" zoomScaleNormal="85" workbookViewId="0">
      <selection activeCell="W14" sqref="W14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21" spans="2:4" ht="18.75" x14ac:dyDescent="0.3">
      <c r="B21" s="27"/>
      <c r="C21" s="27"/>
      <c r="D21" s="2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2025-02-05T22:55:15Z</dcterms:modified>
</cp:coreProperties>
</file>