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G:\Mi unidad\Dictado PUCP\2022-II\FECO - Palomino\PDs\PD1\"/>
    </mc:Choice>
  </mc:AlternateContent>
  <xr:revisionPtr revIDLastSave="0" documentId="13_ncr:1_{644A9792-6F7F-473F-9687-03512F226F7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D1" sheetId="1" r:id="rId1"/>
    <sheet name="Resulto" sheetId="4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4" l="1"/>
  <c r="E19" i="4"/>
  <c r="E4" i="4"/>
  <c r="D4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I4" i="4"/>
  <c r="I5" i="4"/>
  <c r="I6" i="4"/>
  <c r="I7" i="4"/>
  <c r="I8" i="4"/>
  <c r="I9" i="4"/>
  <c r="I10" i="4"/>
  <c r="I11" i="4"/>
  <c r="I12" i="4"/>
  <c r="I13" i="4"/>
  <c r="I14" i="4"/>
  <c r="I15" i="4"/>
  <c r="B19" i="4"/>
  <c r="C19" i="4"/>
  <c r="K4" i="4"/>
  <c r="L4" i="4"/>
  <c r="O4" i="4"/>
  <c r="K5" i="4"/>
  <c r="L5" i="4"/>
  <c r="O5" i="4"/>
  <c r="K6" i="4"/>
  <c r="L6" i="4"/>
  <c r="O6" i="4"/>
  <c r="K7" i="4"/>
  <c r="L7" i="4"/>
  <c r="O7" i="4"/>
  <c r="K8" i="4"/>
  <c r="L8" i="4"/>
  <c r="O8" i="4"/>
  <c r="K9" i="4"/>
  <c r="L9" i="4"/>
  <c r="O9" i="4"/>
  <c r="K10" i="4"/>
  <c r="L10" i="4"/>
  <c r="O10" i="4"/>
  <c r="K11" i="4"/>
  <c r="L11" i="4"/>
  <c r="O11" i="4"/>
  <c r="K12" i="4"/>
  <c r="L12" i="4"/>
  <c r="O12" i="4"/>
  <c r="K13" i="4"/>
  <c r="L13" i="4"/>
  <c r="O13" i="4"/>
  <c r="K14" i="4"/>
  <c r="L14" i="4"/>
  <c r="O14" i="4"/>
  <c r="K15" i="4"/>
  <c r="L15" i="4"/>
  <c r="O15" i="4"/>
  <c r="O17" i="4"/>
  <c r="N4" i="4"/>
  <c r="N5" i="4"/>
  <c r="N6" i="4"/>
  <c r="N7" i="4"/>
  <c r="N8" i="4"/>
  <c r="N9" i="4"/>
  <c r="N10" i="4"/>
  <c r="N11" i="4"/>
  <c r="N12" i="4"/>
  <c r="N13" i="4"/>
  <c r="N14" i="4"/>
  <c r="N15" i="4"/>
  <c r="N17" i="4"/>
  <c r="L17" i="4"/>
  <c r="M15" i="4"/>
  <c r="J15" i="4"/>
  <c r="M14" i="4"/>
  <c r="J14" i="4"/>
  <c r="M13" i="4"/>
  <c r="J13" i="4"/>
  <c r="M12" i="4"/>
  <c r="J12" i="4"/>
  <c r="M11" i="4"/>
  <c r="J11" i="4"/>
  <c r="M10" i="4"/>
  <c r="J10" i="4"/>
  <c r="M9" i="4"/>
  <c r="J9" i="4"/>
  <c r="M8" i="4"/>
  <c r="J8" i="4"/>
  <c r="M7" i="4"/>
  <c r="J7" i="4"/>
  <c r="M6" i="4"/>
  <c r="J6" i="4"/>
  <c r="M5" i="4"/>
  <c r="J5" i="4"/>
  <c r="M4" i="4"/>
  <c r="J4" i="4"/>
</calcChain>
</file>

<file path=xl/sharedStrings.xml><?xml version="1.0" encoding="utf-8"?>
<sst xmlns="http://schemas.openxmlformats.org/spreadsheetml/2006/main" count="33" uniqueCount="19">
  <si>
    <t>X</t>
  </si>
  <si>
    <t>Y</t>
  </si>
  <si>
    <t>X-Xbarra</t>
  </si>
  <si>
    <t>Y-Ybarra</t>
  </si>
  <si>
    <t>(X-Xbarra)(Y-Ybarra)</t>
  </si>
  <si>
    <t>(X-Xbarra)^2</t>
  </si>
  <si>
    <t>beta 2</t>
  </si>
  <si>
    <t>beta 1</t>
  </si>
  <si>
    <t>e</t>
  </si>
  <si>
    <t>e^2</t>
  </si>
  <si>
    <t>eX</t>
  </si>
  <si>
    <t>eY(estimado)</t>
  </si>
  <si>
    <t>Y(estimado)</t>
  </si>
  <si>
    <t>(Y-Ybarra)^2</t>
  </si>
  <si>
    <t>x barra</t>
  </si>
  <si>
    <t>y barra</t>
  </si>
  <si>
    <t>Y (estimado) = beta1 + beta2 X</t>
  </si>
  <si>
    <t>Y barra</t>
  </si>
  <si>
    <t>Y(estimado) barra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</si>
</sst>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7"/>
  <sheetViews>
    <sheetView workbookViewId="0">
      <selection activeCell="L16" sqref="L16"/>
    </sheetView>
  </sheetViews>
  <sheetFormatPr baseColWidth="10" defaultRowHeight="15" x14ac:dyDescent="0.25"/>
  <cols>
    <col min="6" max="6" width="12.7109375" bestFit="1" customWidth="1"/>
    <col min="8" max="8" width="18.85546875" bestFit="1" customWidth="1"/>
    <col min="9" max="9" width="12" bestFit="1" customWidth="1"/>
    <col min="10" max="10" width="12" customWidth="1"/>
    <col min="12" max="12" width="17.85546875" customWidth="1"/>
    <col min="14" max="14" width="12.7109375" bestFit="1" customWidth="1"/>
    <col min="15" max="15" width="12.85546875" bestFit="1" customWidth="1"/>
  </cols>
  <sheetData>
    <row r="3" spans="1:15" x14ac:dyDescent="0.25">
      <c r="B3" t="s">
        <v>0</v>
      </c>
      <c r="C3" t="s">
        <v>1</v>
      </c>
      <c r="D3" t="s">
        <v>14</v>
      </c>
      <c r="E3" t="s">
        <v>15</v>
      </c>
      <c r="F3" t="s">
        <v>2</v>
      </c>
      <c r="G3" t="s">
        <v>3</v>
      </c>
      <c r="H3" t="s">
        <v>4</v>
      </c>
      <c r="I3" t="s">
        <v>5</v>
      </c>
      <c r="J3" t="s">
        <v>13</v>
      </c>
      <c r="K3" t="s">
        <v>12</v>
      </c>
      <c r="L3" t="s">
        <v>8</v>
      </c>
      <c r="M3" t="s">
        <v>9</v>
      </c>
      <c r="N3" t="s">
        <v>10</v>
      </c>
      <c r="O3" t="s">
        <v>11</v>
      </c>
    </row>
    <row r="4" spans="1:15" x14ac:dyDescent="0.25">
      <c r="A4">
        <v>1</v>
      </c>
      <c r="B4">
        <v>16.3</v>
      </c>
      <c r="C4">
        <v>15.6</v>
      </c>
    </row>
    <row r="5" spans="1:15" x14ac:dyDescent="0.25">
      <c r="A5">
        <v>2</v>
      </c>
      <c r="B5">
        <v>6.8</v>
      </c>
      <c r="C5">
        <v>6.4</v>
      </c>
    </row>
    <row r="6" spans="1:15" x14ac:dyDescent="0.25">
      <c r="A6">
        <v>3</v>
      </c>
      <c r="B6">
        <v>8.6</v>
      </c>
      <c r="C6">
        <v>9.1999999999999993</v>
      </c>
    </row>
    <row r="7" spans="1:15" x14ac:dyDescent="0.25">
      <c r="A7">
        <v>4</v>
      </c>
      <c r="B7">
        <v>15.3</v>
      </c>
      <c r="C7">
        <v>14.9</v>
      </c>
    </row>
    <row r="8" spans="1:15" x14ac:dyDescent="0.25">
      <c r="A8">
        <v>5</v>
      </c>
      <c r="B8">
        <v>8.6999999999999993</v>
      </c>
      <c r="C8">
        <v>7.2</v>
      </c>
    </row>
    <row r="9" spans="1:15" x14ac:dyDescent="0.25">
      <c r="A9">
        <v>6</v>
      </c>
      <c r="B9">
        <v>7.8</v>
      </c>
      <c r="C9">
        <v>7.6</v>
      </c>
    </row>
    <row r="10" spans="1:15" x14ac:dyDescent="0.25">
      <c r="A10">
        <v>7</v>
      </c>
      <c r="B10">
        <v>8.6999999999999993</v>
      </c>
      <c r="C10">
        <v>7.2</v>
      </c>
    </row>
    <row r="11" spans="1:15" x14ac:dyDescent="0.25">
      <c r="A11">
        <v>8</v>
      </c>
      <c r="B11">
        <v>8.3000000000000007</v>
      </c>
      <c r="C11">
        <v>7.2</v>
      </c>
    </row>
    <row r="12" spans="1:15" x14ac:dyDescent="0.25">
      <c r="A12">
        <v>9</v>
      </c>
      <c r="B12">
        <v>9.4</v>
      </c>
      <c r="C12">
        <v>7.9</v>
      </c>
    </row>
    <row r="13" spans="1:15" x14ac:dyDescent="0.25">
      <c r="A13">
        <v>10</v>
      </c>
      <c r="B13">
        <v>10.8</v>
      </c>
      <c r="C13">
        <v>8.8000000000000007</v>
      </c>
    </row>
    <row r="14" spans="1:15" x14ac:dyDescent="0.25">
      <c r="A14">
        <v>11</v>
      </c>
      <c r="B14">
        <v>5.0999999999999996</v>
      </c>
      <c r="C14">
        <v>4.0999999999999996</v>
      </c>
    </row>
    <row r="15" spans="1:15" x14ac:dyDescent="0.25">
      <c r="A15">
        <v>12</v>
      </c>
      <c r="B15">
        <v>11.6</v>
      </c>
      <c r="C15">
        <v>11.1</v>
      </c>
    </row>
    <row r="16" spans="1:15" x14ac:dyDescent="0.25">
      <c r="L16" s="1"/>
    </row>
    <row r="17" spans="12:15" x14ac:dyDescent="0.25">
      <c r="L17" s="2"/>
      <c r="N17" s="2"/>
      <c r="O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ED831-9B3D-4F1A-9179-58BF7D90B604}">
  <dimension ref="A2:O19"/>
  <sheetViews>
    <sheetView tabSelected="1" workbookViewId="0">
      <selection activeCell="F20" sqref="F20"/>
    </sheetView>
  </sheetViews>
  <sheetFormatPr baseColWidth="10" defaultRowHeight="15" x14ac:dyDescent="0.25"/>
  <cols>
    <col min="6" max="6" width="12.7109375" bestFit="1" customWidth="1"/>
    <col min="8" max="8" width="18.85546875" bestFit="1" customWidth="1"/>
    <col min="9" max="9" width="12" bestFit="1" customWidth="1"/>
    <col min="10" max="10" width="12" customWidth="1"/>
    <col min="12" max="12" width="17.85546875" customWidth="1"/>
    <col min="14" max="14" width="12.7109375" bestFit="1" customWidth="1"/>
    <col min="15" max="15" width="12.85546875" bestFit="1" customWidth="1"/>
  </cols>
  <sheetData>
    <row r="2" spans="1:15" x14ac:dyDescent="0.25">
      <c r="K2" t="s">
        <v>16</v>
      </c>
    </row>
    <row r="3" spans="1:15" x14ac:dyDescent="0.25">
      <c r="B3" t="s">
        <v>0</v>
      </c>
      <c r="C3" t="s">
        <v>1</v>
      </c>
      <c r="D3" t="s">
        <v>14</v>
      </c>
      <c r="E3" t="s">
        <v>15</v>
      </c>
      <c r="F3" t="s">
        <v>2</v>
      </c>
      <c r="G3" t="s">
        <v>3</v>
      </c>
      <c r="H3" t="s">
        <v>4</v>
      </c>
      <c r="I3" t="s">
        <v>5</v>
      </c>
      <c r="J3" t="s">
        <v>13</v>
      </c>
      <c r="K3" t="s">
        <v>12</v>
      </c>
      <c r="L3" t="s">
        <v>8</v>
      </c>
      <c r="M3" t="s">
        <v>9</v>
      </c>
      <c r="N3" t="s">
        <v>10</v>
      </c>
      <c r="O3" t="s">
        <v>11</v>
      </c>
    </row>
    <row r="4" spans="1:15" x14ac:dyDescent="0.25">
      <c r="A4">
        <v>1</v>
      </c>
      <c r="B4">
        <v>16.3</v>
      </c>
      <c r="C4">
        <v>15.6</v>
      </c>
      <c r="D4">
        <f>+AVERAGE(B4:B15)</f>
        <v>9.7833333333333332</v>
      </c>
      <c r="E4">
        <f>+AVERAGE(C4:C15)</f>
        <v>8.9333333333333336</v>
      </c>
      <c r="F4">
        <f>+B4-$D$4</f>
        <v>6.5166666666666675</v>
      </c>
      <c r="G4">
        <f>+C4-$E$4</f>
        <v>6.6666666666666661</v>
      </c>
      <c r="H4">
        <f>+F4*G4</f>
        <v>43.444444444444443</v>
      </c>
      <c r="I4">
        <f>+F4^2</f>
        <v>42.466944444444458</v>
      </c>
      <c r="J4">
        <f>+I4^2</f>
        <v>1803.4413704475321</v>
      </c>
      <c r="K4">
        <f>+$C$19+$B$19*B4</f>
        <v>15.522286827175479</v>
      </c>
      <c r="L4">
        <f>+C4-K4</f>
        <v>7.7713172824520171E-2</v>
      </c>
      <c r="M4">
        <f>+L4^2</f>
        <v>6.0393372304537408E-3</v>
      </c>
      <c r="N4">
        <f>+L4*B4</f>
        <v>1.2667247170396789</v>
      </c>
      <c r="O4">
        <f>+L4*K4</f>
        <v>1.2062861588320608</v>
      </c>
    </row>
    <row r="5" spans="1:15" x14ac:dyDescent="0.25">
      <c r="A5">
        <v>2</v>
      </c>
      <c r="B5">
        <v>6.8</v>
      </c>
      <c r="C5">
        <v>6.4</v>
      </c>
      <c r="F5">
        <f t="shared" ref="F5:F15" si="0">+B5-$D$4</f>
        <v>-2.9833333333333334</v>
      </c>
      <c r="G5">
        <f t="shared" ref="G5:G15" si="1">+C5-$E$4</f>
        <v>-2.5333333333333332</v>
      </c>
      <c r="H5">
        <f t="shared" ref="H5:H15" si="2">+F5*G5</f>
        <v>7.5577777777777779</v>
      </c>
      <c r="I5">
        <f t="shared" ref="I5:I15" si="3">+F5^2</f>
        <v>8.9002777777777773</v>
      </c>
      <c r="J5">
        <f t="shared" ref="J5:J15" si="4">+I5^2</f>
        <v>79.214944521604934</v>
      </c>
      <c r="K5">
        <f t="shared" ref="K5:K15" si="5">+$C$19+$B$19*B5</f>
        <v>5.9169070535437083</v>
      </c>
      <c r="L5">
        <f t="shared" ref="L5:L15" si="6">+C5-K5</f>
        <v>0.48309294645629208</v>
      </c>
      <c r="M5">
        <f t="shared" ref="M5:M15" si="7">+L5^2</f>
        <v>0.23337879491582189</v>
      </c>
      <c r="N5">
        <f t="shared" ref="N5:N15" si="8">+L5*B5</f>
        <v>3.2850320359027863</v>
      </c>
      <c r="O5">
        <f t="shared" ref="O5:O15" si="9">+L5*K5</f>
        <v>2.8584160624044475</v>
      </c>
    </row>
    <row r="6" spans="1:15" x14ac:dyDescent="0.25">
      <c r="A6">
        <v>3</v>
      </c>
      <c r="B6">
        <v>8.6</v>
      </c>
      <c r="C6">
        <v>9.1999999999999993</v>
      </c>
      <c r="F6">
        <f t="shared" si="0"/>
        <v>-1.1833333333333336</v>
      </c>
      <c r="G6">
        <f t="shared" si="1"/>
        <v>0.26666666666666572</v>
      </c>
      <c r="H6">
        <f t="shared" si="2"/>
        <v>-0.31555555555555448</v>
      </c>
      <c r="I6">
        <f t="shared" si="3"/>
        <v>1.4002777777777784</v>
      </c>
      <c r="J6">
        <f t="shared" si="4"/>
        <v>1.9607778549382733</v>
      </c>
      <c r="K6">
        <f t="shared" si="5"/>
        <v>7.7368737474949913</v>
      </c>
      <c r="L6">
        <f t="shared" si="6"/>
        <v>1.4631262525050079</v>
      </c>
      <c r="M6">
        <f t="shared" si="7"/>
        <v>2.1407384307693484</v>
      </c>
      <c r="N6">
        <f t="shared" si="8"/>
        <v>12.582885771543069</v>
      </c>
      <c r="O6">
        <f t="shared" si="9"/>
        <v>11.320023092276724</v>
      </c>
    </row>
    <row r="7" spans="1:15" x14ac:dyDescent="0.25">
      <c r="A7">
        <v>4</v>
      </c>
      <c r="B7">
        <v>15.3</v>
      </c>
      <c r="C7">
        <v>14.9</v>
      </c>
      <c r="F7">
        <f t="shared" si="0"/>
        <v>5.5166666666666675</v>
      </c>
      <c r="G7">
        <f t="shared" si="1"/>
        <v>5.9666666666666668</v>
      </c>
      <c r="H7">
        <f t="shared" si="2"/>
        <v>32.916111111111114</v>
      </c>
      <c r="I7">
        <f t="shared" si="3"/>
        <v>30.433611111111119</v>
      </c>
      <c r="J7">
        <f t="shared" si="4"/>
        <v>926.20468526234617</v>
      </c>
      <c r="K7">
        <f t="shared" si="5"/>
        <v>14.511194219424766</v>
      </c>
      <c r="L7">
        <f t="shared" si="6"/>
        <v>0.38880578057523429</v>
      </c>
      <c r="M7">
        <f t="shared" si="7"/>
        <v>0.15116993500871723</v>
      </c>
      <c r="N7">
        <f t="shared" si="8"/>
        <v>5.9487284428010847</v>
      </c>
      <c r="O7">
        <f t="shared" si="9"/>
        <v>5.642036195562274</v>
      </c>
    </row>
    <row r="8" spans="1:15" x14ac:dyDescent="0.25">
      <c r="A8">
        <v>5</v>
      </c>
      <c r="B8">
        <v>8.6999999999999993</v>
      </c>
      <c r="C8">
        <v>7.2</v>
      </c>
      <c r="F8">
        <f t="shared" si="0"/>
        <v>-1.0833333333333339</v>
      </c>
      <c r="G8">
        <f t="shared" si="1"/>
        <v>-1.7333333333333334</v>
      </c>
      <c r="H8">
        <f t="shared" si="2"/>
        <v>1.8777777777777789</v>
      </c>
      <c r="I8">
        <f t="shared" si="3"/>
        <v>1.1736111111111125</v>
      </c>
      <c r="J8">
        <f t="shared" si="4"/>
        <v>1.37736304012346</v>
      </c>
      <c r="K8">
        <f t="shared" si="5"/>
        <v>7.8379830082700614</v>
      </c>
      <c r="L8">
        <f t="shared" si="6"/>
        <v>-0.63798300827006127</v>
      </c>
      <c r="M8">
        <f t="shared" si="7"/>
        <v>0.40702231884131707</v>
      </c>
      <c r="N8">
        <f t="shared" si="8"/>
        <v>-5.5504521719495328</v>
      </c>
      <c r="O8">
        <f t="shared" si="9"/>
        <v>-5.0004999783857587</v>
      </c>
    </row>
    <row r="9" spans="1:15" x14ac:dyDescent="0.25">
      <c r="A9">
        <v>6</v>
      </c>
      <c r="B9">
        <v>7.8</v>
      </c>
      <c r="C9">
        <v>7.6</v>
      </c>
      <c r="F9">
        <f t="shared" si="0"/>
        <v>-1.9833333333333334</v>
      </c>
      <c r="G9">
        <f t="shared" si="1"/>
        <v>-1.3333333333333339</v>
      </c>
      <c r="H9">
        <f t="shared" si="2"/>
        <v>2.6444444444444457</v>
      </c>
      <c r="I9">
        <f t="shared" si="3"/>
        <v>3.9336111111111114</v>
      </c>
      <c r="J9">
        <f t="shared" si="4"/>
        <v>15.473296373456792</v>
      </c>
      <c r="K9">
        <f t="shared" si="5"/>
        <v>6.9279996612944208</v>
      </c>
      <c r="L9">
        <f t="shared" si="6"/>
        <v>0.67200033870557885</v>
      </c>
      <c r="M9">
        <f t="shared" si="7"/>
        <v>0.45158445522041268</v>
      </c>
      <c r="N9">
        <f t="shared" si="8"/>
        <v>5.2416026419035147</v>
      </c>
      <c r="O9">
        <f t="shared" si="9"/>
        <v>4.6556181189419865</v>
      </c>
    </row>
    <row r="10" spans="1:15" x14ac:dyDescent="0.25">
      <c r="A10">
        <v>7</v>
      </c>
      <c r="B10">
        <v>8.6999999999999993</v>
      </c>
      <c r="C10">
        <v>7.2</v>
      </c>
      <c r="F10">
        <f t="shared" si="0"/>
        <v>-1.0833333333333339</v>
      </c>
      <c r="G10">
        <f t="shared" si="1"/>
        <v>-1.7333333333333334</v>
      </c>
      <c r="H10">
        <f t="shared" si="2"/>
        <v>1.8777777777777789</v>
      </c>
      <c r="I10">
        <f t="shared" si="3"/>
        <v>1.1736111111111125</v>
      </c>
      <c r="J10">
        <f t="shared" si="4"/>
        <v>1.37736304012346</v>
      </c>
      <c r="K10">
        <f t="shared" si="5"/>
        <v>7.8379830082700614</v>
      </c>
      <c r="L10">
        <f t="shared" si="6"/>
        <v>-0.63798300827006127</v>
      </c>
      <c r="M10">
        <f t="shared" si="7"/>
        <v>0.40702231884131707</v>
      </c>
      <c r="N10">
        <f t="shared" si="8"/>
        <v>-5.5504521719495328</v>
      </c>
      <c r="O10">
        <f t="shared" si="9"/>
        <v>-5.0004999783857587</v>
      </c>
    </row>
    <row r="11" spans="1:15" x14ac:dyDescent="0.25">
      <c r="A11">
        <v>8</v>
      </c>
      <c r="B11">
        <v>8.3000000000000007</v>
      </c>
      <c r="C11">
        <v>7.2</v>
      </c>
      <c r="F11">
        <f t="shared" si="0"/>
        <v>-1.4833333333333325</v>
      </c>
      <c r="G11">
        <f t="shared" si="1"/>
        <v>-1.7333333333333334</v>
      </c>
      <c r="H11">
        <f t="shared" si="2"/>
        <v>2.5711111111111098</v>
      </c>
      <c r="I11">
        <f t="shared" si="3"/>
        <v>2.2002777777777753</v>
      </c>
      <c r="J11">
        <f t="shared" si="4"/>
        <v>4.8412222993827054</v>
      </c>
      <c r="K11">
        <f t="shared" si="5"/>
        <v>7.4335459651697775</v>
      </c>
      <c r="L11">
        <f t="shared" si="6"/>
        <v>-0.23354596516977733</v>
      </c>
      <c r="M11">
        <f t="shared" si="7"/>
        <v>5.4543717847082847E-2</v>
      </c>
      <c r="N11">
        <f t="shared" si="8"/>
        <v>-1.9384315109091519</v>
      </c>
      <c r="O11">
        <f t="shared" si="9"/>
        <v>-1.7360746670694795</v>
      </c>
    </row>
    <row r="12" spans="1:15" x14ac:dyDescent="0.25">
      <c r="A12">
        <v>9</v>
      </c>
      <c r="B12">
        <v>9.4</v>
      </c>
      <c r="C12">
        <v>7.9</v>
      </c>
      <c r="F12">
        <f t="shared" si="0"/>
        <v>-0.38333333333333286</v>
      </c>
      <c r="G12">
        <f t="shared" si="1"/>
        <v>-1.0333333333333332</v>
      </c>
      <c r="H12">
        <f t="shared" si="2"/>
        <v>0.39611111111111058</v>
      </c>
      <c r="I12">
        <f t="shared" si="3"/>
        <v>0.14694444444444407</v>
      </c>
      <c r="J12">
        <f t="shared" si="4"/>
        <v>2.159266975308631E-2</v>
      </c>
      <c r="K12">
        <f t="shared" si="5"/>
        <v>8.545747833695561</v>
      </c>
      <c r="L12">
        <f t="shared" si="6"/>
        <v>-0.64574783369556066</v>
      </c>
      <c r="M12">
        <f t="shared" si="7"/>
        <v>0.41699026472250944</v>
      </c>
      <c r="N12">
        <f t="shared" si="8"/>
        <v>-6.07002963673827</v>
      </c>
      <c r="O12">
        <f t="shared" si="9"/>
        <v>-5.5183981509174389</v>
      </c>
    </row>
    <row r="13" spans="1:15" x14ac:dyDescent="0.25">
      <c r="A13">
        <v>10</v>
      </c>
      <c r="B13">
        <v>10.8</v>
      </c>
      <c r="C13">
        <v>8.8000000000000007</v>
      </c>
      <c r="F13">
        <f t="shared" si="0"/>
        <v>1.0166666666666675</v>
      </c>
      <c r="G13">
        <f t="shared" si="1"/>
        <v>-0.13333333333333286</v>
      </c>
      <c r="H13">
        <f t="shared" si="2"/>
        <v>-0.13555555555555518</v>
      </c>
      <c r="I13">
        <f t="shared" si="3"/>
        <v>1.0336111111111128</v>
      </c>
      <c r="J13">
        <f t="shared" si="4"/>
        <v>1.0683519290123491</v>
      </c>
      <c r="K13">
        <f t="shared" si="5"/>
        <v>9.9612774845465601</v>
      </c>
      <c r="L13">
        <f t="shared" si="6"/>
        <v>-1.1612774845465594</v>
      </c>
      <c r="M13">
        <f t="shared" si="7"/>
        <v>1.3485653961147845</v>
      </c>
      <c r="N13">
        <f t="shared" si="8"/>
        <v>-12.541796833102843</v>
      </c>
      <c r="O13">
        <f t="shared" si="9"/>
        <v>-11.567807260124509</v>
      </c>
    </row>
    <row r="14" spans="1:15" x14ac:dyDescent="0.25">
      <c r="A14">
        <v>11</v>
      </c>
      <c r="B14">
        <v>5.0999999999999996</v>
      </c>
      <c r="C14">
        <v>4.0999999999999996</v>
      </c>
      <c r="F14">
        <f t="shared" si="0"/>
        <v>-4.6833333333333336</v>
      </c>
      <c r="G14">
        <f t="shared" si="1"/>
        <v>-4.8333333333333339</v>
      </c>
      <c r="H14">
        <f t="shared" si="2"/>
        <v>22.636111111111116</v>
      </c>
      <c r="I14">
        <f t="shared" si="3"/>
        <v>21.933611111111112</v>
      </c>
      <c r="J14">
        <f t="shared" si="4"/>
        <v>481.08329637345685</v>
      </c>
      <c r="K14">
        <f t="shared" si="5"/>
        <v>4.1980496203674971</v>
      </c>
      <c r="L14">
        <f t="shared" si="6"/>
        <v>-9.8049620367497425E-2</v>
      </c>
      <c r="M14">
        <f t="shared" si="7"/>
        <v>9.6137280542103656E-3</v>
      </c>
      <c r="N14">
        <f t="shared" si="8"/>
        <v>-0.50005306387423687</v>
      </c>
      <c r="O14">
        <f t="shared" si="9"/>
        <v>-0.41161717156094979</v>
      </c>
    </row>
    <row r="15" spans="1:15" x14ac:dyDescent="0.25">
      <c r="A15">
        <v>12</v>
      </c>
      <c r="B15">
        <v>11.6</v>
      </c>
      <c r="C15">
        <v>11.1</v>
      </c>
      <c r="F15">
        <f t="shared" si="0"/>
        <v>1.8166666666666664</v>
      </c>
      <c r="G15">
        <f t="shared" si="1"/>
        <v>2.1666666666666661</v>
      </c>
      <c r="H15">
        <f t="shared" si="2"/>
        <v>3.9361111111111096</v>
      </c>
      <c r="I15">
        <f t="shared" si="3"/>
        <v>3.3002777777777768</v>
      </c>
      <c r="J15">
        <f t="shared" si="4"/>
        <v>10.89183341049382</v>
      </c>
      <c r="K15">
        <f t="shared" si="5"/>
        <v>10.770151570747128</v>
      </c>
      <c r="L15">
        <f t="shared" si="6"/>
        <v>0.32984842925287161</v>
      </c>
      <c r="M15">
        <f t="shared" si="7"/>
        <v>0.10879998628058665</v>
      </c>
      <c r="N15">
        <f t="shared" si="8"/>
        <v>3.8262417793333108</v>
      </c>
      <c r="O15">
        <f t="shared" si="9"/>
        <v>3.5525175784262881</v>
      </c>
    </row>
    <row r="16" spans="1:15" x14ac:dyDescent="0.25">
      <c r="L16" s="1"/>
    </row>
    <row r="17" spans="2:15" x14ac:dyDescent="0.25">
      <c r="L17" s="2">
        <f>+SUM(L4:L15)</f>
        <v>-1.2434497875801753E-14</v>
      </c>
      <c r="N17" s="2">
        <f>+SUM(N4:N15)</f>
        <v>-1.2212453270876722E-13</v>
      </c>
      <c r="O17" s="2">
        <f>+SUM(O4:O15)</f>
        <v>-1.1191048088221578E-13</v>
      </c>
    </row>
    <row r="18" spans="2:15" x14ac:dyDescent="0.25">
      <c r="B18" t="s">
        <v>6</v>
      </c>
      <c r="C18" t="s">
        <v>7</v>
      </c>
      <c r="E18" t="s">
        <v>17</v>
      </c>
      <c r="F18" t="s">
        <v>18</v>
      </c>
    </row>
    <row r="19" spans="2:15" x14ac:dyDescent="0.25">
      <c r="B19">
        <f>+SUM(H4:H15)/SUM(I4:I15)</f>
        <v>1.0110926077507125</v>
      </c>
      <c r="C19">
        <f>+E4-B19*D4</f>
        <v>-0.95852267916113654</v>
      </c>
      <c r="E19">
        <f>+E4</f>
        <v>8.9333333333333336</v>
      </c>
      <c r="F19">
        <f>+AVERAGE(K4:K15)</f>
        <v>8.9333333333333336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PD1</vt:lpstr>
      <vt:lpstr>Resulto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Tania Paredes</cp:lastModifiedBy>
  <dcterms:created xsi:type="dcterms:W3CDTF">2018-03-24T04:06:03Z</dcterms:created>
  <dcterms:modified xsi:type="dcterms:W3CDTF">2022-08-26T21:58:16Z</dcterms:modified>
</cp:coreProperties>
</file>