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an1\Downloads\FitBit Dataset\"/>
    </mc:Choice>
  </mc:AlternateContent>
  <xr:revisionPtr revIDLastSave="0" documentId="13_ncr:1_{571BDD23-42FA-4C73-A992-ED2C467DBDDF}" xr6:coauthVersionLast="47" xr6:coauthVersionMax="47" xr10:uidLastSave="{00000000-0000-0000-0000-000000000000}"/>
  <bookViews>
    <workbookView xWindow="-110" yWindow="-110" windowWidth="19420" windowHeight="11020" xr2:uid="{BE14F8B8-2191-4235-ACAA-A46386845991}"/>
  </bookViews>
  <sheets>
    <sheet name="Result Sheet" sheetId="1" r:id="rId1"/>
    <sheet name="dailyIntensities_merged" sheetId="2" r:id="rId2"/>
    <sheet name="dailySteps_merged" sheetId="3" r:id="rId3"/>
  </sheets>
  <definedNames>
    <definedName name="ExternalData_1" localSheetId="1" hidden="1">dailyIntensities_merged!$A$1:$D$34</definedName>
    <definedName name="ExternalData_1" localSheetId="2" hidden="1">dailySteps_merged!$A$1:$C$34</definedName>
  </definedNames>
  <calcPr calcId="191029"/>
  <pivotCaches>
    <pivotCache cacheId="4" r:id="rId4"/>
    <pivotCache cacheId="5" r:id="rId5"/>
    <pivotCache cacheId="6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3CA238-E2FF-4D9C-9138-8556B5112DC7}" keepAlive="1" name="Query - dailyIntensities_merged" description="Connection to the 'dailyIntensities_merged' query in the workbook." type="5" refreshedVersion="8" background="1" saveData="1">
    <dbPr connection="Provider=Microsoft.Mashup.OleDb.1;Data Source=$Workbook$;Location=dailyIntensities_merged;Extended Properties=&quot;&quot;" command="SELECT * FROM [dailyIntensities_merged]"/>
  </connection>
  <connection id="2" xr16:uid="{816A94DB-5205-4E0E-96E3-AA3C5CF110CD}" keepAlive="1" name="Query - dailySteps_merged" description="Connection to the 'dailySteps_merged' query in the workbook." type="5" refreshedVersion="8" background="1" saveData="1">
    <dbPr connection="Provider=Microsoft.Mashup.OleDb.1;Data Source=$Workbook$;Location=dailySteps_merged;Extended Properties=&quot;&quot;" command="SELECT * FROM [dailySteps_merged]"/>
  </connection>
</connections>
</file>

<file path=xl/sharedStrings.xml><?xml version="1.0" encoding="utf-8"?>
<sst xmlns="http://schemas.openxmlformats.org/spreadsheetml/2006/main" count="50" uniqueCount="34">
  <si>
    <t>Id</t>
  </si>
  <si>
    <t>Active Days</t>
  </si>
  <si>
    <t>Fitness Level</t>
  </si>
  <si>
    <t>Average Steps Per Day</t>
  </si>
  <si>
    <t>User Type</t>
  </si>
  <si>
    <t>Row Labels</t>
  </si>
  <si>
    <t>Count of Fitness Level</t>
  </si>
  <si>
    <t>Into Fitness</t>
  </si>
  <si>
    <t>N/A</t>
  </si>
  <si>
    <t>Result Table / Potential Customer</t>
  </si>
  <si>
    <t xml:space="preserve">Active User </t>
  </si>
  <si>
    <t>a.</t>
  </si>
  <si>
    <t>b.</t>
  </si>
  <si>
    <t>c.</t>
  </si>
  <si>
    <t>From workout intensity data I selected those persons who are either very active for</t>
  </si>
  <si>
    <t>more than 30 minutes or fairly active for more than an hour on an average.</t>
  </si>
  <si>
    <t>d.</t>
  </si>
  <si>
    <t xml:space="preserve">From steps data I selected those persons who has an average step count more than </t>
  </si>
  <si>
    <t>10000 as highly active persons.</t>
  </si>
  <si>
    <t>e.</t>
  </si>
  <si>
    <t>f.</t>
  </si>
  <si>
    <t>Potential Customers</t>
  </si>
  <si>
    <t>From Steps Count Data</t>
  </si>
  <si>
    <t>From Workout Intensity Data</t>
  </si>
  <si>
    <t>Count of User Type</t>
  </si>
  <si>
    <r>
      <t xml:space="preserve">I have selected the </t>
    </r>
    <r>
      <rPr>
        <b/>
        <i/>
        <sz val="12"/>
        <color theme="9" tint="-0.499984740745262"/>
        <rFont val="Calibri"/>
        <family val="2"/>
        <scheme val="minor"/>
      </rPr>
      <t>daily workout intensity data</t>
    </r>
    <r>
      <rPr>
        <i/>
        <sz val="12"/>
        <color theme="9" tint="-0.499984740745262"/>
        <rFont val="Calibri"/>
        <family val="2"/>
        <scheme val="minor"/>
      </rPr>
      <t xml:space="preserve"> and </t>
    </r>
    <r>
      <rPr>
        <b/>
        <i/>
        <sz val="12"/>
        <color theme="9" tint="-0.499984740745262"/>
        <rFont val="Calibri"/>
        <family val="2"/>
        <scheme val="minor"/>
      </rPr>
      <t>daily steps count data</t>
    </r>
    <r>
      <rPr>
        <i/>
        <sz val="12"/>
        <color theme="9" tint="-0.499984740745262"/>
        <rFont val="Calibri"/>
        <family val="2"/>
        <scheme val="minor"/>
      </rPr>
      <t xml:space="preserve"> for this analysis.</t>
    </r>
  </si>
  <si>
    <t>Potential customer list who may want to buy FitWear Products:</t>
  </si>
  <si>
    <t>Process of choosing potential customer list:</t>
  </si>
  <si>
    <t>I grouped the daily steps data by id and applied the aggregation function as average.</t>
  </si>
  <si>
    <t>First I ruled out the users who have not appeared in the data for at least in 20 entries.</t>
  </si>
  <si>
    <t>Very Active Minutes (Average)</t>
  </si>
  <si>
    <t>Fairly Active Minutes (Average)</t>
  </si>
  <si>
    <t>(Multiple Items)</t>
  </si>
  <si>
    <r>
      <t xml:space="preserve">I grouped the daily intensity data by </t>
    </r>
    <r>
      <rPr>
        <b/>
        <i/>
        <sz val="12"/>
        <color theme="9" tint="-0.499984740745262"/>
        <rFont val="Calibri"/>
        <family val="2"/>
        <scheme val="minor"/>
      </rPr>
      <t>id</t>
    </r>
    <r>
      <rPr>
        <i/>
        <sz val="12"/>
        <color theme="9" tint="-0.499984740745262"/>
        <rFont val="Calibri"/>
        <family val="2"/>
        <scheme val="minor"/>
      </rPr>
      <t xml:space="preserve"> and applied the aggregation function average.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</si>
</sst>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sz val="12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applyFill="1" applyBorder="1"/>
    <xf numFmtId="0" fontId="5" fillId="0" borderId="0" xfId="0" applyFont="1"/>
    <xf numFmtId="0" fontId="6" fillId="5" borderId="0" xfId="0" applyFont="1" applyFill="1"/>
    <xf numFmtId="0" fontId="7" fillId="5" borderId="0" xfId="0" applyFont="1" applyFill="1"/>
    <xf numFmtId="0" fontId="3" fillId="6" borderId="0" xfId="0" applyFont="1" applyFill="1"/>
    <xf numFmtId="0" fontId="0" fillId="6" borderId="0" xfId="0" applyFill="1"/>
    <xf numFmtId="2" fontId="0" fillId="0" borderId="0" xfId="0" applyNumberFormat="1"/>
    <xf numFmtId="0" fontId="0" fillId="0" borderId="9" xfId="0" pivotButton="1" applyBorder="1"/>
    <xf numFmtId="0" fontId="0" fillId="0" borderId="11" xfId="0" applyBorder="1"/>
    <xf numFmtId="0" fontId="1" fillId="3" borderId="12" xfId="0" applyFont="1" applyFill="1" applyBorder="1"/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7" borderId="4" xfId="0" applyFill="1" applyBorder="1"/>
    <xf numFmtId="0" fontId="0" fillId="7" borderId="6" xfId="0" applyFill="1" applyBorder="1"/>
    <xf numFmtId="0" fontId="1" fillId="3" borderId="13" xfId="0" applyFont="1" applyFill="1" applyBorder="1"/>
    <xf numFmtId="0" fontId="0" fillId="7" borderId="1" xfId="0" applyFill="1" applyBorder="1" applyAlignment="1">
      <alignment horizontal="left"/>
    </xf>
    <xf numFmtId="0" fontId="0" fillId="7" borderId="2" xfId="0" applyFill="1" applyBorder="1"/>
    <xf numFmtId="0" fontId="0" fillId="7" borderId="3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" fillId="3" borderId="13" xfId="0" pivotButton="1" applyFont="1" applyFill="1" applyBorder="1"/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7" fillId="0" borderId="0" xfId="0" applyFont="1" applyFill="1"/>
  </cellXfs>
  <cellStyles count="1">
    <cellStyle name="Normal" xfId="0" builtinId="0"/>
  </cellStyles>
  <dxfs count="43">
    <dxf>
      <numFmt numFmtId="0" formatCode="General"/>
    </dxf>
    <dxf>
      <numFmt numFmtId="2" formatCode="0.00"/>
    </dxf>
    <dxf>
      <fill>
        <patternFill>
          <bgColor theme="8" tint="0.59999389629810485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bgColor theme="3" tint="0.7999816888943144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ill>
        <patternFill patternType="solid">
          <bgColor theme="1" tint="0.499984740745262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2" formatCode="0.0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ont>
        <b/>
      </font>
    </dxf>
    <dxf>
      <font>
        <color theme="0"/>
      </font>
    </dxf>
    <dxf>
      <fill>
        <patternFill>
          <bgColor theme="2" tint="-0.499984740745262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ont>
        <b/>
      </font>
    </dxf>
    <dxf>
      <font>
        <color theme="0"/>
      </font>
    </dxf>
    <dxf>
      <fill>
        <patternFill>
          <bgColor theme="2" tint="-0.499984740745262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>
          <bgColor theme="8" tint="0.59999389629810485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bgColor theme="3" tint="0.7999816888943144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ill>
        <patternFill patternType="solid">
          <bgColor theme="1" tint="0.499984740745262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No. 2.xlsx]dailyIntensities_merged!PivotTable12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Fitness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dailyIntensities_merged!$J$18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dailyIntensities_merged!$I$19:$I$20</c:f>
              <c:strCache>
                <c:ptCount val="2"/>
                <c:pt idx="0">
                  <c:v>Into Fitness</c:v>
                </c:pt>
                <c:pt idx="1">
                  <c:v>N/A</c:v>
                </c:pt>
              </c:strCache>
            </c:strRef>
          </c:cat>
          <c:val>
            <c:numRef>
              <c:f>dailyIntensities_merged!$J$19:$J$20</c:f>
              <c:numCache>
                <c:formatCode>General</c:formatCode>
                <c:ptCount val="2"/>
                <c:pt idx="0">
                  <c:v>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414-9154-9575BA08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53248"/>
        <c:axId val="356042688"/>
      </c:barChart>
      <c:catAx>
        <c:axId val="3560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42688"/>
        <c:crosses val="autoZero"/>
        <c:auto val="1"/>
        <c:lblAlgn val="ctr"/>
        <c:lblOffset val="100"/>
        <c:noMultiLvlLbl val="0"/>
      </c:catAx>
      <c:valAx>
        <c:axId val="3560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No. 2.xlsx]dailySteps_merged!PivotTable17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35233160621761"/>
              <c:y val="-9.2592592592594287E-3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253117"/>
                    <a:gd name="adj2" fmla="val -10550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305699481865282E-2"/>
              <c:y val="-8.7962962962962979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6361"/>
                    <a:gd name="adj2" fmla="val 16499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dailySteps_merged!$J$17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29-4749-BA32-D8D6118CE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29-4749-BA32-D8D6118CEAA3}"/>
              </c:ext>
            </c:extLst>
          </c:dPt>
          <c:dLbls>
            <c:dLbl>
              <c:idx val="0"/>
              <c:layout>
                <c:manualLayout>
                  <c:x val="3.7305699481865282E-2"/>
                  <c:y val="-8.79629629629629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6361"/>
                        <a:gd name="adj2" fmla="val 16499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429-4749-BA32-D8D6118CEAA3}"/>
                </c:ext>
              </c:extLst>
            </c:dLbl>
            <c:dLbl>
              <c:idx val="1"/>
              <c:layout>
                <c:manualLayout>
                  <c:x val="-0.12435233160621761"/>
                  <c:y val="-9.2592592592594287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53117"/>
                        <a:gd name="adj2" fmla="val -10550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429-4749-BA32-D8D6118CEA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dailySteps_merged!$I$18:$I$19</c:f>
              <c:strCache>
                <c:ptCount val="2"/>
                <c:pt idx="0">
                  <c:v>Active User </c:v>
                </c:pt>
                <c:pt idx="1">
                  <c:v>N/A</c:v>
                </c:pt>
              </c:strCache>
            </c:strRef>
          </c:cat>
          <c:val>
            <c:numRef>
              <c:f>dailySteps_merged!$J$18:$J$19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9-4749-BA32-D8D6118C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6350</xdr:rowOff>
    </xdr:from>
    <xdr:to>
      <xdr:col>9</xdr:col>
      <xdr:colOff>1295400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7956E-7043-4E43-BC17-B35AFBF1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0</xdr:row>
      <xdr:rowOff>0</xdr:rowOff>
    </xdr:from>
    <xdr:to>
      <xdr:col>10</xdr:col>
      <xdr:colOff>368300</xdr:colOff>
      <xdr:row>14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1DAF1-E44A-F08A-285D-098BEE8D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2.572819097222" createdVersion="8" refreshedVersion="8" minRefreshableVersion="3" recordCount="33" xr:uid="{2B07FDEE-21B5-40C6-AB13-0A7C97DB4A5F}">
  <cacheSource type="worksheet">
    <worksheetSource name="dailyIntensities_merged"/>
  </cacheSource>
  <cacheFields count="5">
    <cacheField name="Id" numFmtId="0">
      <sharedItems containsSemiMixedTypes="0" containsString="0" containsNumber="1" containsInteger="1" minValue="1503960366" maxValue="8877689391"/>
    </cacheField>
    <cacheField name="Active Days" numFmtId="0">
      <sharedItems containsSemiMixedTypes="0" containsString="0" containsNumber="1" containsInteger="1" minValue="4" maxValue="31"/>
    </cacheField>
    <cacheField name="Very Active Minutes (Median)" numFmtId="0">
      <sharedItems containsSemiMixedTypes="0" containsString="0" containsNumber="1" minValue="0" maxValue="90"/>
    </cacheField>
    <cacheField name="Fairly Active Minutes (Median)" numFmtId="0">
      <sharedItems containsSemiMixedTypes="0" containsString="0" containsNumber="1" minValue="0" maxValue="56.5"/>
    </cacheField>
    <cacheField name="Fitness Level" numFmtId="0">
      <sharedItems count="2">
        <s v="Into Fitness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3.546551041669" createdVersion="8" refreshedVersion="8" minRefreshableVersion="3" recordCount="33" xr:uid="{D2FCF98B-9408-4BF7-813E-EF6F6803842F}">
  <cacheSource type="worksheet">
    <worksheetSource name="dailyIntensities_merged"/>
  </cacheSource>
  <cacheFields count="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e Days" numFmtId="0">
      <sharedItems containsSemiMixedTypes="0" containsString="0" containsNumber="1" containsInteger="1" minValue="4" maxValue="31"/>
    </cacheField>
    <cacheField name="Very Active Minutes (Average)" numFmtId="2">
      <sharedItems containsSemiMixedTypes="0" containsString="0" containsNumber="1" minValue="9.6774193548387011E-2" maxValue="87.333333333333329"/>
    </cacheField>
    <cacheField name="Fairly Active Minutes (Average)" numFmtId="2">
      <sharedItems containsSemiMixedTypes="0" containsString="0" containsNumber="1" minValue="0.25806451612903203" maxValue="61.266666666666666"/>
    </cacheField>
    <cacheField name="Fitness Level" numFmtId="0">
      <sharedItems count="3">
        <s v="Into Fitness"/>
        <s v="N/A"/>
        <s v="Getting into Fit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3.55383946759" createdVersion="8" refreshedVersion="8" minRefreshableVersion="3" recordCount="33" xr:uid="{70C2A2E6-1C8E-43CF-A5D1-19DCE8EF672D}">
  <cacheSource type="worksheet">
    <worksheetSource name="dailySteps_merged"/>
  </cacheSource>
  <cacheFields count="4">
    <cacheField name="Id" numFmtId="0">
      <sharedItems containsSemiMixedTypes="0" containsString="0" containsNumber="1" containsInteger="1" minValue="1503960366" maxValue="8877689391" count="33">
        <n v="8877689391"/>
        <n v="8053475328"/>
        <n v="1503960366"/>
        <n v="2022484408"/>
        <n v="7007744171"/>
        <n v="3977333714"/>
        <n v="4388161847"/>
        <n v="6962181067"/>
        <n v="2347167796"/>
        <n v="7086361926"/>
        <n v="8378563200"/>
        <n v="5553957443"/>
        <n v="4702921684"/>
        <n v="5577150313"/>
        <n v="4558609924"/>
        <n v="2873212765"/>
        <n v="1644430081"/>
        <n v="4319703577"/>
        <n v="8583815059"/>
        <n v="6117666160"/>
        <n v="3372868164"/>
        <n v="8253242879"/>
        <n v="1624580081"/>
        <n v="6290855005"/>
        <n v="2026352035"/>
        <n v="4445114986"/>
        <n v="2320127002"/>
        <n v="4057192912"/>
        <n v="1844505072"/>
        <n v="6775888955"/>
        <n v="4020332650"/>
        <n v="8792009665"/>
        <n v="1927972279"/>
      </sharedItems>
    </cacheField>
    <cacheField name="Active Days" numFmtId="0">
      <sharedItems containsSemiMixedTypes="0" containsString="0" containsNumber="1" containsInteger="1" minValue="4" maxValue="31"/>
    </cacheField>
    <cacheField name="Average Steps Per Day" numFmtId="2">
      <sharedItems containsSemiMixedTypes="0" containsString="0" containsNumber="1" minValue="916.12903225806451" maxValue="16040.032258064515"/>
    </cacheField>
    <cacheField name="User Type" numFmtId="0">
      <sharedItems count="2">
        <s v="Active User 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Das" refreshedDate="45423.554038310183" createdVersion="8" refreshedVersion="8" minRefreshableVersion="3" recordCount="33" xr:uid="{650B3A95-68CF-487B-88C2-BCE2F269E3DD}">
  <cacheSource type="worksheet">
    <worksheetSource name="dailySteps_merged"/>
  </cacheSource>
  <cacheFields count="4">
    <cacheField name="Id" numFmtId="0">
      <sharedItems containsSemiMixedTypes="0" containsString="0" containsNumber="1" containsInteger="1" minValue="1503960366" maxValue="8877689391"/>
    </cacheField>
    <cacheField name="Active Days" numFmtId="0">
      <sharedItems containsSemiMixedTypes="0" containsString="0" containsNumber="1" containsInteger="1" minValue="4" maxValue="31"/>
    </cacheField>
    <cacheField name="Average Steps Per Day" numFmtId="2">
      <sharedItems containsSemiMixedTypes="0" containsString="0" containsNumber="1" minValue="916.12903225806451" maxValue="16040.032258064515"/>
    </cacheField>
    <cacheField name="User Type" numFmtId="0">
      <sharedItems count="2">
        <s v="Active User 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38"/>
    <n v="19"/>
    <x v="0"/>
  </r>
  <r>
    <n v="1624580081"/>
    <n v="31"/>
    <n v="0"/>
    <n v="0"/>
    <x v="1"/>
  </r>
  <r>
    <n v="1644430081"/>
    <n v="30"/>
    <n v="4"/>
    <n v="12.5"/>
    <x v="1"/>
  </r>
  <r>
    <n v="1844505072"/>
    <n v="31"/>
    <n v="0"/>
    <n v="0"/>
    <x v="1"/>
  </r>
  <r>
    <n v="1927972279"/>
    <n v="31"/>
    <n v="0"/>
    <n v="0"/>
    <x v="1"/>
  </r>
  <r>
    <n v="2022484408"/>
    <n v="31"/>
    <n v="36"/>
    <n v="17"/>
    <x v="0"/>
  </r>
  <r>
    <n v="2026352035"/>
    <n v="31"/>
    <n v="0"/>
    <n v="0"/>
    <x v="1"/>
  </r>
  <r>
    <n v="2320127002"/>
    <n v="31"/>
    <n v="0"/>
    <n v="0"/>
    <x v="1"/>
  </r>
  <r>
    <n v="2347167796"/>
    <n v="18"/>
    <n v="10"/>
    <n v="14.5"/>
    <x v="1"/>
  </r>
  <r>
    <n v="2873212765"/>
    <n v="31"/>
    <n v="2"/>
    <n v="5"/>
    <x v="1"/>
  </r>
  <r>
    <n v="3372868164"/>
    <n v="20"/>
    <n v="8.5"/>
    <n v="2"/>
    <x v="1"/>
  </r>
  <r>
    <n v="3977333714"/>
    <n v="30"/>
    <n v="14.5"/>
    <n v="56.5"/>
    <x v="1"/>
  </r>
  <r>
    <n v="4020332650"/>
    <n v="31"/>
    <n v="0"/>
    <n v="0"/>
    <x v="1"/>
  </r>
  <r>
    <n v="4057192912"/>
    <n v="4"/>
    <n v="0"/>
    <n v="0"/>
    <x v="1"/>
  </r>
  <r>
    <n v="4319703577"/>
    <n v="31"/>
    <n v="1"/>
    <n v="11"/>
    <x v="1"/>
  </r>
  <r>
    <n v="4388161847"/>
    <n v="31"/>
    <n v="13"/>
    <n v="16"/>
    <x v="1"/>
  </r>
  <r>
    <n v="4445114986"/>
    <n v="31"/>
    <n v="0"/>
    <n v="0"/>
    <x v="1"/>
  </r>
  <r>
    <n v="4558609924"/>
    <n v="31"/>
    <n v="7"/>
    <n v="11"/>
    <x v="1"/>
  </r>
  <r>
    <n v="4702921684"/>
    <n v="31"/>
    <n v="4"/>
    <n v="16"/>
    <x v="1"/>
  </r>
  <r>
    <n v="5553957443"/>
    <n v="31"/>
    <n v="19"/>
    <n v="9"/>
    <x v="1"/>
  </r>
  <r>
    <n v="5577150313"/>
    <n v="30"/>
    <n v="86.5"/>
    <n v="27"/>
    <x v="0"/>
  </r>
  <r>
    <n v="6117666160"/>
    <n v="28"/>
    <n v="0"/>
    <n v="0"/>
    <x v="1"/>
  </r>
  <r>
    <n v="6290855005"/>
    <n v="29"/>
    <n v="0"/>
    <n v="0"/>
    <x v="1"/>
  </r>
  <r>
    <n v="6775888955"/>
    <n v="26"/>
    <n v="2"/>
    <n v="7"/>
    <x v="1"/>
  </r>
  <r>
    <n v="6962181067"/>
    <n v="31"/>
    <n v="18"/>
    <n v="15"/>
    <x v="1"/>
  </r>
  <r>
    <n v="7007744171"/>
    <n v="26"/>
    <n v="39"/>
    <n v="15"/>
    <x v="0"/>
  </r>
  <r>
    <n v="7086361926"/>
    <n v="31"/>
    <n v="45"/>
    <n v="26"/>
    <x v="0"/>
  </r>
  <r>
    <n v="8053475328"/>
    <n v="31"/>
    <n v="90"/>
    <n v="8"/>
    <x v="0"/>
  </r>
  <r>
    <n v="8253242879"/>
    <n v="19"/>
    <n v="16"/>
    <n v="14"/>
    <x v="1"/>
  </r>
  <r>
    <n v="8378563200"/>
    <n v="31"/>
    <n v="65"/>
    <n v="10"/>
    <x v="0"/>
  </r>
  <r>
    <n v="8583815059"/>
    <n v="31"/>
    <n v="2"/>
    <n v="10"/>
    <x v="1"/>
  </r>
  <r>
    <n v="8792009665"/>
    <n v="29"/>
    <n v="0"/>
    <n v="0"/>
    <x v="1"/>
  </r>
  <r>
    <n v="8877689391"/>
    <n v="31"/>
    <n v="68"/>
    <n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n v="38.70967741935484"/>
    <n v="19.161290322580644"/>
    <x v="0"/>
  </r>
  <r>
    <x v="1"/>
    <n v="31"/>
    <n v="8.67741935483871"/>
    <n v="5.806451612903226"/>
    <x v="1"/>
  </r>
  <r>
    <x v="2"/>
    <n v="30"/>
    <n v="9.5666666666666664"/>
    <n v="21.366666666666667"/>
    <x v="1"/>
  </r>
  <r>
    <x v="3"/>
    <n v="31"/>
    <n v="0.12903225806451613"/>
    <n v="1.2903225806451613"/>
    <x v="1"/>
  </r>
  <r>
    <x v="4"/>
    <n v="31"/>
    <n v="1.3225806451612903"/>
    <n v="0.77419354838709675"/>
    <x v="1"/>
  </r>
  <r>
    <x v="5"/>
    <n v="31"/>
    <n v="36.29032258064516"/>
    <n v="19.35483870967742"/>
    <x v="0"/>
  </r>
  <r>
    <x v="6"/>
    <n v="31"/>
    <n v="9.6774193548387011E-2"/>
    <n v="0.25806451612903203"/>
    <x v="1"/>
  </r>
  <r>
    <x v="7"/>
    <n v="31"/>
    <n v="1.3548387096774199"/>
    <n v="2.580645161290323"/>
    <x v="1"/>
  </r>
  <r>
    <x v="8"/>
    <n v="18"/>
    <n v="13.5"/>
    <n v="20.555555555555557"/>
    <x v="1"/>
  </r>
  <r>
    <x v="9"/>
    <n v="31"/>
    <n v="14.096774193548388"/>
    <n v="6.129032258064516"/>
    <x v="1"/>
  </r>
  <r>
    <x v="10"/>
    <n v="20"/>
    <n v="9.15"/>
    <n v="4.0999999999999996"/>
    <x v="1"/>
  </r>
  <r>
    <x v="11"/>
    <n v="30"/>
    <n v="18.899999999999999"/>
    <n v="61.266666666666666"/>
    <x v="2"/>
  </r>
  <r>
    <x v="12"/>
    <n v="31"/>
    <n v="5.193548387096774"/>
    <n v="5.3548387096774199"/>
    <x v="1"/>
  </r>
  <r>
    <x v="13"/>
    <n v="4"/>
    <n v="0.75"/>
    <n v="1.5"/>
    <x v="1"/>
  </r>
  <r>
    <x v="14"/>
    <n v="31"/>
    <n v="3.5806451612903225"/>
    <n v="12.32258064516129"/>
    <x v="1"/>
  </r>
  <r>
    <x v="15"/>
    <n v="31"/>
    <n v="23.161290322580644"/>
    <n v="20.35483870967742"/>
    <x v="1"/>
  </r>
  <r>
    <x v="16"/>
    <n v="31"/>
    <n v="6.612903225806452"/>
    <n v="1.7419354838709677"/>
    <x v="1"/>
  </r>
  <r>
    <x v="17"/>
    <n v="31"/>
    <n v="10.387096774193548"/>
    <n v="13.709677419354838"/>
    <x v="1"/>
  </r>
  <r>
    <x v="18"/>
    <n v="31"/>
    <n v="5.129032258064516"/>
    <n v="26.032258064516128"/>
    <x v="1"/>
  </r>
  <r>
    <x v="19"/>
    <n v="31"/>
    <n v="23.419354838709676"/>
    <n v="13"/>
    <x v="1"/>
  </r>
  <r>
    <x v="20"/>
    <n v="30"/>
    <n v="87.333333333333329"/>
    <n v="29.833333333333336"/>
    <x v="0"/>
  </r>
  <r>
    <x v="21"/>
    <n v="28"/>
    <n v="1.5714285714285714"/>
    <n v="2.0357142857142856"/>
    <x v="1"/>
  </r>
  <r>
    <x v="22"/>
    <n v="29"/>
    <n v="2.7586206896551726"/>
    <n v="3.7931034482758621"/>
    <x v="1"/>
  </r>
  <r>
    <x v="23"/>
    <n v="26"/>
    <n v="11"/>
    <n v="14.807692307692308"/>
    <x v="1"/>
  </r>
  <r>
    <x v="24"/>
    <n v="31"/>
    <n v="22.806451612903224"/>
    <n v="18.516129032258064"/>
    <x v="1"/>
  </r>
  <r>
    <x v="25"/>
    <n v="26"/>
    <n v="31.03846153846154"/>
    <n v="16.26923076923077"/>
    <x v="0"/>
  </r>
  <r>
    <x v="26"/>
    <n v="31"/>
    <n v="42.58064516129032"/>
    <n v="25.35483870967742"/>
    <x v="0"/>
  </r>
  <r>
    <x v="27"/>
    <n v="31"/>
    <n v="85.161290322580641"/>
    <n v="9.5806451612903221"/>
    <x v="0"/>
  </r>
  <r>
    <x v="28"/>
    <n v="19"/>
    <n v="20.526315789473685"/>
    <n v="14.315789473684211"/>
    <x v="1"/>
  </r>
  <r>
    <x v="29"/>
    <n v="31"/>
    <n v="58.677419354838712"/>
    <n v="10.258064516129032"/>
    <x v="0"/>
  </r>
  <r>
    <x v="30"/>
    <n v="31"/>
    <n v="9.67741935483871"/>
    <n v="22.193548387096776"/>
    <x v="1"/>
  </r>
  <r>
    <x v="31"/>
    <n v="29"/>
    <n v="0.96551724137931039"/>
    <n v="4.0344827586206895"/>
    <x v="1"/>
  </r>
  <r>
    <x v="32"/>
    <n v="31"/>
    <n v="66.064516129032256"/>
    <n v="9.93548387096774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n v="16040.032258064515"/>
    <x v="0"/>
  </r>
  <r>
    <x v="1"/>
    <n v="31"/>
    <n v="14763.290322580646"/>
    <x v="0"/>
  </r>
  <r>
    <x v="2"/>
    <n v="31"/>
    <n v="12116.741935483871"/>
    <x v="0"/>
  </r>
  <r>
    <x v="3"/>
    <n v="31"/>
    <n v="11370.645161290322"/>
    <x v="0"/>
  </r>
  <r>
    <x v="4"/>
    <n v="26"/>
    <n v="11323.423076923078"/>
    <x v="0"/>
  </r>
  <r>
    <x v="5"/>
    <n v="30"/>
    <n v="10984.566666666666"/>
    <x v="0"/>
  </r>
  <r>
    <x v="6"/>
    <n v="31"/>
    <n v="10813.935483870968"/>
    <x v="0"/>
  </r>
  <r>
    <x v="7"/>
    <n v="31"/>
    <n v="9794.8064516129034"/>
    <x v="1"/>
  </r>
  <r>
    <x v="8"/>
    <n v="18"/>
    <n v="9519.6666666666661"/>
    <x v="1"/>
  </r>
  <r>
    <x v="9"/>
    <n v="31"/>
    <n v="9371.7741935483864"/>
    <x v="1"/>
  </r>
  <r>
    <x v="10"/>
    <n v="31"/>
    <n v="8717.7096774193542"/>
    <x v="1"/>
  </r>
  <r>
    <x v="11"/>
    <n v="31"/>
    <n v="8612.5806451612898"/>
    <x v="1"/>
  </r>
  <r>
    <x v="12"/>
    <n v="31"/>
    <n v="8572.0645161290322"/>
    <x v="1"/>
  </r>
  <r>
    <x v="13"/>
    <n v="30"/>
    <n v="8304.4333333333325"/>
    <x v="1"/>
  </r>
  <r>
    <x v="14"/>
    <n v="31"/>
    <n v="7685.1290322580644"/>
    <x v="1"/>
  </r>
  <r>
    <x v="15"/>
    <n v="31"/>
    <n v="7555.7741935483873"/>
    <x v="1"/>
  </r>
  <r>
    <x v="16"/>
    <n v="30"/>
    <n v="7282.9666666666672"/>
    <x v="1"/>
  </r>
  <r>
    <x v="17"/>
    <n v="31"/>
    <n v="7268.8387096774195"/>
    <x v="1"/>
  </r>
  <r>
    <x v="18"/>
    <n v="31"/>
    <n v="7198.5161290322576"/>
    <x v="1"/>
  </r>
  <r>
    <x v="19"/>
    <n v="28"/>
    <n v="7046.7142857142853"/>
    <x v="1"/>
  </r>
  <r>
    <x v="20"/>
    <n v="20"/>
    <n v="6861.65"/>
    <x v="1"/>
  </r>
  <r>
    <x v="21"/>
    <n v="19"/>
    <n v="6482.1578947368416"/>
    <x v="1"/>
  </r>
  <r>
    <x v="22"/>
    <n v="31"/>
    <n v="5743.9032258064517"/>
    <x v="1"/>
  </r>
  <r>
    <x v="23"/>
    <n v="29"/>
    <n v="5649.5517241379312"/>
    <x v="1"/>
  </r>
  <r>
    <x v="24"/>
    <n v="31"/>
    <n v="5566.8709677419356"/>
    <x v="1"/>
  </r>
  <r>
    <x v="25"/>
    <n v="31"/>
    <n v="4796.5483870967746"/>
    <x v="1"/>
  </r>
  <r>
    <x v="26"/>
    <n v="31"/>
    <n v="4716.8709677419356"/>
    <x v="1"/>
  </r>
  <r>
    <x v="27"/>
    <n v="4"/>
    <n v="3838"/>
    <x v="1"/>
  </r>
  <r>
    <x v="28"/>
    <n v="31"/>
    <n v="2580.0645161290322"/>
    <x v="1"/>
  </r>
  <r>
    <x v="29"/>
    <n v="26"/>
    <n v="2519.6923076923076"/>
    <x v="1"/>
  </r>
  <r>
    <x v="30"/>
    <n v="31"/>
    <n v="2267.2258064516127"/>
    <x v="1"/>
  </r>
  <r>
    <x v="31"/>
    <n v="29"/>
    <n v="1853.7241379310344"/>
    <x v="1"/>
  </r>
  <r>
    <x v="32"/>
    <n v="31"/>
    <n v="916.1290322580645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8877689391"/>
    <n v="31"/>
    <n v="16040.032258064515"/>
    <x v="0"/>
  </r>
  <r>
    <n v="8053475328"/>
    <n v="31"/>
    <n v="14763.290322580646"/>
    <x v="0"/>
  </r>
  <r>
    <n v="1503960366"/>
    <n v="31"/>
    <n v="12116.741935483871"/>
    <x v="0"/>
  </r>
  <r>
    <n v="2022484408"/>
    <n v="31"/>
    <n v="11370.645161290322"/>
    <x v="0"/>
  </r>
  <r>
    <n v="7007744171"/>
    <n v="26"/>
    <n v="11323.423076923078"/>
    <x v="0"/>
  </r>
  <r>
    <n v="3977333714"/>
    <n v="30"/>
    <n v="10984.566666666666"/>
    <x v="0"/>
  </r>
  <r>
    <n v="4388161847"/>
    <n v="31"/>
    <n v="10813.935483870968"/>
    <x v="0"/>
  </r>
  <r>
    <n v="6962181067"/>
    <n v="31"/>
    <n v="9794.8064516129034"/>
    <x v="1"/>
  </r>
  <r>
    <n v="2347167796"/>
    <n v="18"/>
    <n v="9519.6666666666661"/>
    <x v="1"/>
  </r>
  <r>
    <n v="7086361926"/>
    <n v="31"/>
    <n v="9371.7741935483864"/>
    <x v="1"/>
  </r>
  <r>
    <n v="8378563200"/>
    <n v="31"/>
    <n v="8717.7096774193542"/>
    <x v="1"/>
  </r>
  <r>
    <n v="5553957443"/>
    <n v="31"/>
    <n v="8612.5806451612898"/>
    <x v="1"/>
  </r>
  <r>
    <n v="4702921684"/>
    <n v="31"/>
    <n v="8572.0645161290322"/>
    <x v="1"/>
  </r>
  <r>
    <n v="5577150313"/>
    <n v="30"/>
    <n v="8304.4333333333325"/>
    <x v="1"/>
  </r>
  <r>
    <n v="4558609924"/>
    <n v="31"/>
    <n v="7685.1290322580644"/>
    <x v="1"/>
  </r>
  <r>
    <n v="2873212765"/>
    <n v="31"/>
    <n v="7555.7741935483873"/>
    <x v="1"/>
  </r>
  <r>
    <n v="1644430081"/>
    <n v="30"/>
    <n v="7282.9666666666672"/>
    <x v="1"/>
  </r>
  <r>
    <n v="4319703577"/>
    <n v="31"/>
    <n v="7268.8387096774195"/>
    <x v="1"/>
  </r>
  <r>
    <n v="8583815059"/>
    <n v="31"/>
    <n v="7198.5161290322576"/>
    <x v="1"/>
  </r>
  <r>
    <n v="6117666160"/>
    <n v="28"/>
    <n v="7046.7142857142853"/>
    <x v="1"/>
  </r>
  <r>
    <n v="3372868164"/>
    <n v="20"/>
    <n v="6861.65"/>
    <x v="1"/>
  </r>
  <r>
    <n v="8253242879"/>
    <n v="19"/>
    <n v="6482.1578947368416"/>
    <x v="1"/>
  </r>
  <r>
    <n v="1624580081"/>
    <n v="31"/>
    <n v="5743.9032258064517"/>
    <x v="1"/>
  </r>
  <r>
    <n v="6290855005"/>
    <n v="29"/>
    <n v="5649.5517241379312"/>
    <x v="1"/>
  </r>
  <r>
    <n v="2026352035"/>
    <n v="31"/>
    <n v="5566.8709677419356"/>
    <x v="1"/>
  </r>
  <r>
    <n v="4445114986"/>
    <n v="31"/>
    <n v="4796.5483870967746"/>
    <x v="1"/>
  </r>
  <r>
    <n v="2320127002"/>
    <n v="31"/>
    <n v="4716.8709677419356"/>
    <x v="1"/>
  </r>
  <r>
    <n v="4057192912"/>
    <n v="4"/>
    <n v="3838"/>
    <x v="1"/>
  </r>
  <r>
    <n v="1844505072"/>
    <n v="31"/>
    <n v="2580.0645161290322"/>
    <x v="1"/>
  </r>
  <r>
    <n v="6775888955"/>
    <n v="26"/>
    <n v="2519.6923076923076"/>
    <x v="1"/>
  </r>
  <r>
    <n v="4020332650"/>
    <n v="31"/>
    <n v="2267.2258064516127"/>
    <x v="1"/>
  </r>
  <r>
    <n v="8792009665"/>
    <n v="29"/>
    <n v="1853.7241379310344"/>
    <x v="1"/>
  </r>
  <r>
    <n v="1927972279"/>
    <n v="31"/>
    <n v="916.129032258064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2C9CA-E70A-4100-89AA-F29A91FD4CA9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12:M21" firstHeaderRow="1" firstDataRow="1" firstDataCol="1" rowPageCount="1" colPageCount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numFmtId="2" showAll="0"/>
    <pivotField numFmtId="2" showAll="0"/>
    <pivotField axis="axisPage" multipleItemSelectionAllowed="1" showAll="0">
      <items count="4">
        <item x="0"/>
        <item h="1" x="1"/>
        <item x="2"/>
        <item t="default"/>
      </items>
    </pivotField>
  </pivotFields>
  <rowFields count="1">
    <field x="0"/>
  </rowFields>
  <rowItems count="9">
    <i>
      <x/>
    </i>
    <i>
      <x v="5"/>
    </i>
    <i>
      <x v="11"/>
    </i>
    <i>
      <x v="20"/>
    </i>
    <i>
      <x v="25"/>
    </i>
    <i>
      <x v="26"/>
    </i>
    <i>
      <x v="27"/>
    </i>
    <i>
      <x v="29"/>
    </i>
    <i>
      <x v="32"/>
    </i>
  </rowItems>
  <colItems count="1">
    <i/>
  </colItems>
  <pageFields count="1">
    <pageField fld="4" hier="-1"/>
  </pageFields>
  <formats count="11">
    <format dxfId="34">
      <pivotArea field="0" type="button" dataOnly="0" labelOnly="1" outline="0" axis="axisRow" fieldPosition="0"/>
    </format>
    <format dxfId="33">
      <pivotArea type="all" dataOnly="0" outline="0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30">
      <pivotArea field="0" type="button" dataOnly="0" labelOnly="1" outline="0" axis="axisRow" fieldPosition="0"/>
    </format>
    <format dxfId="29">
      <pivotArea field="0" type="button" dataOnly="0" labelOnly="1" outline="0" axis="axisRow" fieldPosition="0"/>
    </format>
    <format dxfId="28">
      <pivotArea field="0" type="button" dataOnly="0" labelOnly="1" outline="0" axis="axisRow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25">
      <pivotArea dataOnly="0" labelOnly="1" fieldPosition="0">
        <references count="1">
          <reference field="0" count="9">
            <x v="0"/>
            <x v="5"/>
            <x v="11"/>
            <x v="20"/>
            <x v="25"/>
            <x v="26"/>
            <x v="27"/>
            <x v="29"/>
            <x v="32"/>
          </reference>
        </references>
      </pivotArea>
    </format>
    <format dxfId="24">
      <pivotArea dataOnly="0" labelOnly="1" fieldPosition="0">
        <references count="1">
          <reference field="0" count="9">
            <x v="0"/>
            <x v="5"/>
            <x v="11"/>
            <x v="20"/>
            <x v="25"/>
            <x v="26"/>
            <x v="27"/>
            <x v="29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FEAAC-0BFF-41D8-B372-CB612F17B5E7}" name="PivotTable7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P12:P19" firstHeaderRow="1" firstDataRow="1" firstDataCol="1" rowPageCount="1" colPageCount="1"/>
  <pivotFields count="4">
    <pivotField axis="axisRow" showAll="0">
      <items count="34">
        <item x="2"/>
        <item x="22"/>
        <item x="16"/>
        <item x="28"/>
        <item x="32"/>
        <item x="3"/>
        <item x="24"/>
        <item x="26"/>
        <item x="8"/>
        <item x="15"/>
        <item x="20"/>
        <item x="5"/>
        <item x="30"/>
        <item x="27"/>
        <item x="17"/>
        <item x="6"/>
        <item x="25"/>
        <item x="14"/>
        <item x="12"/>
        <item x="11"/>
        <item x="13"/>
        <item x="19"/>
        <item x="23"/>
        <item x="29"/>
        <item x="7"/>
        <item x="4"/>
        <item x="9"/>
        <item x="1"/>
        <item x="21"/>
        <item x="10"/>
        <item x="18"/>
        <item x="31"/>
        <item x="0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5"/>
    </i>
    <i>
      <x v="11"/>
    </i>
    <i>
      <x v="15"/>
    </i>
    <i>
      <x v="25"/>
    </i>
    <i>
      <x v="27"/>
    </i>
    <i>
      <x v="32"/>
    </i>
  </rowItems>
  <colItems count="1">
    <i/>
  </colItems>
  <pageFields count="1">
    <pageField fld="3" item="0" hier="-1"/>
  </pageFields>
  <formats count="8">
    <format dxfId="42">
      <pivotArea field="0" type="button" dataOnly="0" labelOnly="1" outline="0" axis="axisRow" fieldPosition="0"/>
    </format>
    <format dxfId="41">
      <pivotArea field="0" type="button" dataOnly="0" labelOnly="1" outline="0" axis="axisRow" fieldPosition="0"/>
    </format>
    <format dxfId="40">
      <pivotArea field="0" type="button" dataOnly="0" labelOnly="1" outline="0" axis="axisRow" fieldPosition="0"/>
    </format>
    <format dxfId="39">
      <pivotArea field="0" type="button" dataOnly="0" labelOnly="1" outline="0" axis="axisRow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  <format dxfId="36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  <format dxfId="35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F3BFE-6567-4704-A611-02251211499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8:G17" firstHeaderRow="1" firstDataRow="1" firstDataCol="1" rowPageCount="1" colPageCount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numFmtId="2" showAll="0"/>
    <pivotField numFmtId="2" showAll="0"/>
    <pivotField axis="axisPage" multipleItemSelectionAllowed="1" showAll="0">
      <items count="4">
        <item x="0"/>
        <item h="1" x="1"/>
        <item x="2"/>
        <item t="default"/>
      </items>
    </pivotField>
  </pivotFields>
  <rowFields count="1">
    <field x="0"/>
  </rowFields>
  <rowItems count="9">
    <i>
      <x/>
    </i>
    <i>
      <x v="5"/>
    </i>
    <i>
      <x v="11"/>
    </i>
    <i>
      <x v="20"/>
    </i>
    <i>
      <x v="25"/>
    </i>
    <i>
      <x v="26"/>
    </i>
    <i>
      <x v="27"/>
    </i>
    <i>
      <x v="29"/>
    </i>
    <i>
      <x v="32"/>
    </i>
  </rowItems>
  <colItems count="1">
    <i/>
  </colItems>
  <pageFields count="1">
    <pageField fld="4" hier="-1"/>
  </pageFields>
  <formats count="11">
    <format dxfId="23">
      <pivotArea field="0" type="button" dataOnly="0" labelOnly="1" outline="0" axis="axisRow" fieldPosition="0"/>
    </format>
    <format dxfId="22">
      <pivotArea type="all" dataOnly="0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0" type="button" dataOnly="0" labelOnly="1" outline="0" axis="axisRow" fieldPosition="0"/>
    </format>
    <format dxfId="17">
      <pivotArea field="0" type="button" dataOnly="0" labelOnly="1" outline="0" axis="axisRow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4">
      <pivotArea dataOnly="0" labelOnly="1" fieldPosition="0">
        <references count="1">
          <reference field="0" count="9">
            <x v="0"/>
            <x v="5"/>
            <x v="11"/>
            <x v="20"/>
            <x v="25"/>
            <x v="26"/>
            <x v="27"/>
            <x v="29"/>
            <x v="32"/>
          </reference>
        </references>
      </pivotArea>
    </format>
    <format dxfId="13">
      <pivotArea dataOnly="0" labelOnly="1" fieldPosition="0">
        <references count="1">
          <reference field="0" count="9">
            <x v="0"/>
            <x v="5"/>
            <x v="11"/>
            <x v="20"/>
            <x v="25"/>
            <x v="26"/>
            <x v="27"/>
            <x v="29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35DB2-BAD2-4AB9-8A9A-7A98505494A1}" name="PivotTable1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I18:J2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Fitness Level" fld="4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90129-C01B-4873-99E7-18A0382CF380}" name="PivotTable17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I17:J1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User Type" fld="3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A049-4618-4931-8E89-CCB01B25D4CA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7:F14" firstHeaderRow="1" firstDataRow="1" firstDataCol="1" rowPageCount="1" colPageCount="1"/>
  <pivotFields count="4">
    <pivotField axis="axisRow" showAll="0">
      <items count="34">
        <item x="2"/>
        <item x="22"/>
        <item x="16"/>
        <item x="28"/>
        <item x="32"/>
        <item x="3"/>
        <item x="24"/>
        <item x="26"/>
        <item x="8"/>
        <item x="15"/>
        <item x="20"/>
        <item x="5"/>
        <item x="30"/>
        <item x="27"/>
        <item x="17"/>
        <item x="6"/>
        <item x="25"/>
        <item x="14"/>
        <item x="12"/>
        <item x="11"/>
        <item x="13"/>
        <item x="19"/>
        <item x="23"/>
        <item x="29"/>
        <item x="7"/>
        <item x="4"/>
        <item x="9"/>
        <item x="1"/>
        <item x="21"/>
        <item x="10"/>
        <item x="18"/>
        <item x="31"/>
        <item x="0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5"/>
    </i>
    <i>
      <x v="11"/>
    </i>
    <i>
      <x v="15"/>
    </i>
    <i>
      <x v="25"/>
    </i>
    <i>
      <x v="27"/>
    </i>
    <i>
      <x v="32"/>
    </i>
  </rowItems>
  <colItems count="1">
    <i/>
  </colItems>
  <pageFields count="1">
    <pageField fld="3" item="0" hier="-1"/>
  </pageFields>
  <formats count="8"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0" type="button" dataOnly="0" labelOnly="1" outline="0" axis="axisRow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  <format dxfId="3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  <format dxfId="2">
      <pivotArea dataOnly="0" labelOnly="1" fieldPosition="0">
        <references count="1">
          <reference field="0" count="7">
            <x v="0"/>
            <x v="5"/>
            <x v="11"/>
            <x v="15"/>
            <x v="25"/>
            <x v="27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2EE87C-DAC2-44C1-993A-5C681A5A1ABA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Id" tableColumnId="1"/>
      <queryTableField id="6" name="Active Days" tableColumnId="6"/>
      <queryTableField id="9" name="Very Active Minutes (Average)" tableColumnId="2"/>
      <queryTableField id="10" name="Fairly Active Minutes (Average)" tableColumnId="3"/>
      <queryTableField id="8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463BE4-F00F-40E4-BC4A-C7426BF7B00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" tableColumnId="1"/>
      <queryTableField id="2" name="Active Days" tableColumnId="2"/>
      <queryTableField id="3" name="Average Steps Per Day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C8DD8-B6F7-4EB5-87AA-657B600BDA7E}" name="dailyIntensities_merged" displayName="dailyIntensities_merged" ref="A1:E34" tableType="queryTable" totalsRowShown="0">
  <autoFilter ref="A1:E34" xr:uid="{D41C8DD8-B6F7-4EB5-87AA-657B600BDA7E}"/>
  <tableColumns count="5">
    <tableColumn id="1" xr3:uid="{75286C31-2C97-46C3-AD90-A1722021A67F}" uniqueName="1" name="Id" queryTableFieldId="1"/>
    <tableColumn id="6" xr3:uid="{A023AEE0-989B-478A-A8D2-1E0EDA2CCC8C}" uniqueName="6" name="Active Days" queryTableFieldId="6"/>
    <tableColumn id="2" xr3:uid="{0BF96C5C-1CBF-47B8-A61D-2665D1BB2614}" uniqueName="2" name="Very Active Minutes (Average)" queryTableFieldId="9" dataDxfId="12"/>
    <tableColumn id="3" xr3:uid="{A4BC3B9F-5147-457D-A738-71ABDFF6D984}" uniqueName="3" name="Fairly Active Minutes (Average)" queryTableFieldId="10" dataDxfId="11"/>
    <tableColumn id="7" xr3:uid="{83F16031-249B-45A6-90C0-3C321FFCF7AE}" uniqueName="7" name="Fitness Level" queryTableFieldId="8" dataDxfId="10">
      <calculatedColumnFormula>IF(dailyIntensities_merged[[#This Row],[Active Days]]&gt;=20,IF(dailyIntensities_merged[[#This Row],[Very Active Minutes (Average)]]&gt;30,"Into Fitness",IF(dailyIntensities_merged[[#This Row],[Fairly Active Minutes (Average)]]&gt;60,"Getting into Fitness","N/A")),"N/A")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10297-7227-48C9-B88D-BFA48106AE4E}" name="dailySteps_merged" displayName="dailySteps_merged" ref="A1:D34" tableType="queryTable" totalsRowShown="0">
  <autoFilter ref="A1:D34" xr:uid="{16910297-7227-48C9-B88D-BFA48106AE4E}"/>
  <tableColumns count="4">
    <tableColumn id="1" xr3:uid="{2760C84F-139D-4D41-A1F3-9EBA22F6C26D}" uniqueName="1" name="Id" queryTableFieldId="1"/>
    <tableColumn id="2" xr3:uid="{43EB75D9-0BC7-4CAD-88CD-1A33B654BB4D}" uniqueName="2" name="Active Days" queryTableFieldId="2"/>
    <tableColumn id="3" xr3:uid="{39BDDE4E-519E-4A16-BA54-23FB63DB4CE5}" uniqueName="3" name="Average Steps Per Day" queryTableFieldId="3" dataDxfId="1"/>
    <tableColumn id="4" xr3:uid="{5E18E316-78FD-4F4A-A740-41453A95EE7A}" uniqueName="4" name="User Type" queryTableFieldId="4" dataDxfId="0">
      <calculatedColumnFormula>IF(AND(dailySteps_merged[[#This Row],[Active Days]]&gt;19,dailySteps_merged[[#This Row],[Average Steps Per Day]]&gt;=10000),"Active User ","N/A")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3D7D-97D1-413E-B453-4E1FDC399813}">
  <dimension ref="B3:Q21"/>
  <sheetViews>
    <sheetView showGridLines="0" tabSelected="1" workbookViewId="0">
      <selection activeCell="H15" sqref="H15"/>
    </sheetView>
  </sheetViews>
  <sheetFormatPr defaultRowHeight="14.5" x14ac:dyDescent="0.35"/>
  <cols>
    <col min="2" max="2" width="2.54296875" customWidth="1"/>
    <col min="7" max="7" width="13.1796875" customWidth="1"/>
    <col min="13" max="13" width="12.36328125" bestFit="1" customWidth="1"/>
    <col min="14" max="14" width="16.453125" bestFit="1" customWidth="1"/>
    <col min="16" max="16" width="12.36328125" bestFit="1" customWidth="1"/>
    <col min="17" max="17" width="12.81640625" bestFit="1" customWidth="1"/>
  </cols>
  <sheetData>
    <row r="3" spans="2:17" ht="18.5" x14ac:dyDescent="0.45">
      <c r="H3" s="9" t="s">
        <v>26</v>
      </c>
    </row>
    <row r="6" spans="2:17" ht="15" thickBot="1" x14ac:dyDescent="0.4"/>
    <row r="7" spans="2:17" ht="15.5" customHeight="1" thickBot="1" x14ac:dyDescent="0.4">
      <c r="B7" s="12" t="s">
        <v>27</v>
      </c>
      <c r="C7" s="13"/>
      <c r="D7" s="13"/>
      <c r="E7" s="13"/>
      <c r="F7" s="13"/>
      <c r="G7" s="13"/>
      <c r="H7" s="13"/>
      <c r="I7" s="13"/>
      <c r="J7" s="13"/>
      <c r="K7" s="13"/>
      <c r="M7" s="30" t="s">
        <v>21</v>
      </c>
      <c r="N7" s="31"/>
      <c r="O7" s="31"/>
      <c r="P7" s="31"/>
      <c r="Q7" s="32"/>
    </row>
    <row r="8" spans="2:17" ht="15.5" x14ac:dyDescent="0.35">
      <c r="B8" s="10" t="s">
        <v>11</v>
      </c>
      <c r="C8" s="10" t="s">
        <v>25</v>
      </c>
      <c r="D8" s="11"/>
      <c r="E8" s="11"/>
      <c r="F8" s="11"/>
      <c r="G8" s="11"/>
      <c r="H8" s="11"/>
      <c r="I8" s="11"/>
      <c r="J8" s="11"/>
      <c r="K8" s="11"/>
    </row>
    <row r="9" spans="2:17" ht="15.5" customHeight="1" thickBot="1" x14ac:dyDescent="0.4">
      <c r="B9" s="10" t="s">
        <v>12</v>
      </c>
      <c r="C9" s="10" t="s">
        <v>33</v>
      </c>
      <c r="D9" s="11"/>
      <c r="E9" s="11"/>
      <c r="F9" s="11"/>
      <c r="G9" s="11"/>
      <c r="H9" s="11"/>
      <c r="I9" s="11"/>
      <c r="J9" s="11"/>
      <c r="K9" s="11"/>
      <c r="M9" s="28" t="s">
        <v>23</v>
      </c>
      <c r="N9" s="29"/>
      <c r="P9" s="28" t="s">
        <v>22</v>
      </c>
      <c r="Q9" s="29"/>
    </row>
    <row r="10" spans="2:17" ht="16" thickBot="1" x14ac:dyDescent="0.4">
      <c r="B10" s="10" t="s">
        <v>13</v>
      </c>
      <c r="C10" s="10" t="s">
        <v>28</v>
      </c>
      <c r="D10" s="11"/>
      <c r="E10" s="11"/>
      <c r="F10" s="11"/>
      <c r="G10" s="11"/>
      <c r="H10" s="11"/>
      <c r="I10" s="11"/>
      <c r="J10" s="11"/>
      <c r="K10" s="11"/>
      <c r="M10" s="15" t="s">
        <v>2</v>
      </c>
      <c r="N10" s="16" t="s">
        <v>32</v>
      </c>
      <c r="P10" s="2" t="s">
        <v>4</v>
      </c>
      <c r="Q10" t="s">
        <v>10</v>
      </c>
    </row>
    <row r="11" spans="2:17" ht="16" thickBot="1" x14ac:dyDescent="0.4">
      <c r="B11" s="10" t="s">
        <v>16</v>
      </c>
      <c r="C11" s="10" t="s">
        <v>29</v>
      </c>
      <c r="D11" s="11"/>
      <c r="E11" s="11"/>
      <c r="F11" s="11"/>
      <c r="G11" s="11"/>
      <c r="H11" s="11"/>
      <c r="I11" s="11"/>
      <c r="J11" s="11"/>
      <c r="K11" s="11"/>
      <c r="M11" s="3"/>
      <c r="N11" s="4"/>
      <c r="P11" s="3"/>
      <c r="Q11" s="4"/>
    </row>
    <row r="12" spans="2:17" ht="16" thickBot="1" x14ac:dyDescent="0.4">
      <c r="B12" s="10" t="s">
        <v>19</v>
      </c>
      <c r="C12" s="10" t="s">
        <v>14</v>
      </c>
      <c r="D12" s="11"/>
      <c r="E12" s="11"/>
      <c r="F12" s="11"/>
      <c r="G12" s="11"/>
      <c r="H12" s="11"/>
      <c r="I12" s="11"/>
      <c r="J12" s="11"/>
      <c r="K12" s="11"/>
      <c r="M12" s="27" t="s">
        <v>5</v>
      </c>
      <c r="N12" s="4"/>
      <c r="P12" s="17" t="s">
        <v>5</v>
      </c>
      <c r="Q12" s="5"/>
    </row>
    <row r="13" spans="2:17" ht="15.5" x14ac:dyDescent="0.35">
      <c r="B13" s="10"/>
      <c r="C13" s="10" t="s">
        <v>15</v>
      </c>
      <c r="D13" s="11"/>
      <c r="E13" s="11"/>
      <c r="F13" s="11"/>
      <c r="G13" s="11"/>
      <c r="H13" s="11"/>
      <c r="I13" s="11"/>
      <c r="J13" s="11"/>
      <c r="K13" s="11"/>
      <c r="M13" s="23">
        <v>1503960366</v>
      </c>
      <c r="N13" s="24"/>
      <c r="P13" s="18">
        <v>1503960366</v>
      </c>
      <c r="Q13" s="8"/>
    </row>
    <row r="14" spans="2:17" ht="15.5" x14ac:dyDescent="0.35">
      <c r="B14" s="10" t="s">
        <v>20</v>
      </c>
      <c r="C14" s="10" t="s">
        <v>17</v>
      </c>
      <c r="D14" s="11"/>
      <c r="E14" s="11"/>
      <c r="F14" s="11"/>
      <c r="G14" s="11"/>
      <c r="H14" s="11"/>
      <c r="I14" s="11"/>
      <c r="J14" s="11"/>
      <c r="K14" s="11"/>
      <c r="M14" s="25">
        <v>2022484408</v>
      </c>
      <c r="N14" s="20"/>
      <c r="P14" s="18">
        <v>2022484408</v>
      </c>
      <c r="Q14" s="6"/>
    </row>
    <row r="15" spans="2:17" ht="15.5" x14ac:dyDescent="0.35">
      <c r="B15" s="10"/>
      <c r="C15" s="10" t="s">
        <v>18</v>
      </c>
      <c r="D15" s="11"/>
      <c r="E15" s="11"/>
      <c r="F15" s="11"/>
      <c r="G15" s="11"/>
      <c r="H15" s="11"/>
      <c r="I15" s="11"/>
      <c r="J15" s="11"/>
      <c r="K15" s="11"/>
      <c r="M15" s="25">
        <v>3977333714</v>
      </c>
      <c r="N15" s="20"/>
      <c r="P15" s="18">
        <v>3977333714</v>
      </c>
      <c r="Q15" s="6"/>
    </row>
    <row r="16" spans="2:17" x14ac:dyDescent="0.35">
      <c r="D16" s="34"/>
      <c r="E16" s="34"/>
      <c r="F16" s="34"/>
      <c r="G16" s="34"/>
      <c r="H16" s="34"/>
      <c r="I16" s="34"/>
      <c r="J16" s="34"/>
      <c r="K16" s="34"/>
      <c r="M16" s="25">
        <v>5577150313</v>
      </c>
      <c r="N16" s="20"/>
      <c r="P16" s="18">
        <v>4388161847</v>
      </c>
      <c r="Q16" s="6"/>
    </row>
    <row r="17" spans="13:17" x14ac:dyDescent="0.35">
      <c r="M17" s="25">
        <v>7007744171</v>
      </c>
      <c r="N17" s="20"/>
      <c r="P17" s="18">
        <v>7007744171</v>
      </c>
      <c r="Q17" s="6"/>
    </row>
    <row r="18" spans="13:17" x14ac:dyDescent="0.35">
      <c r="M18" s="25">
        <v>7086361926</v>
      </c>
      <c r="N18" s="20"/>
      <c r="P18" s="18">
        <v>8053475328</v>
      </c>
      <c r="Q18" s="6"/>
    </row>
    <row r="19" spans="13:17" ht="15" thickBot="1" x14ac:dyDescent="0.4">
      <c r="M19" s="25">
        <v>8053475328</v>
      </c>
      <c r="N19" s="20"/>
      <c r="P19" s="19">
        <v>8877689391</v>
      </c>
      <c r="Q19" s="7"/>
    </row>
    <row r="20" spans="13:17" x14ac:dyDescent="0.35">
      <c r="M20" s="25">
        <v>8378563200</v>
      </c>
      <c r="N20" s="20"/>
    </row>
    <row r="21" spans="13:17" ht="15" thickBot="1" x14ac:dyDescent="0.4">
      <c r="M21" s="26">
        <v>8877689391</v>
      </c>
      <c r="N21" s="21"/>
    </row>
  </sheetData>
  <mergeCells count="3">
    <mergeCell ref="M9:N9"/>
    <mergeCell ref="P9:Q9"/>
    <mergeCell ref="M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9BEB-C761-473F-B070-633A57822498}">
  <dimension ref="A1:J34"/>
  <sheetViews>
    <sheetView showGridLines="0" workbookViewId="0">
      <selection activeCell="G19" sqref="G19"/>
    </sheetView>
  </sheetViews>
  <sheetFormatPr defaultRowHeight="14.5" x14ac:dyDescent="0.35"/>
  <cols>
    <col min="1" max="1" width="10.81640625" bestFit="1" customWidth="1"/>
    <col min="2" max="2" width="12.6328125" bestFit="1" customWidth="1"/>
    <col min="3" max="3" width="28.6328125" style="14" bestFit="1" customWidth="1"/>
    <col min="4" max="4" width="29.26953125" style="14" bestFit="1" customWidth="1"/>
    <col min="5" max="5" width="16.81640625" style="1" bestFit="1" customWidth="1"/>
    <col min="6" max="6" width="6.81640625" style="1" customWidth="1"/>
    <col min="7" max="7" width="12.36328125" bestFit="1" customWidth="1"/>
    <col min="8" max="8" width="16.453125" style="1" bestFit="1" customWidth="1"/>
    <col min="9" max="9" width="12.36328125" bestFit="1" customWidth="1"/>
    <col min="10" max="10" width="19.54296875" customWidth="1"/>
    <col min="11" max="11" width="13.54296875" bestFit="1" customWidth="1"/>
    <col min="12" max="12" width="19.1796875" bestFit="1" customWidth="1"/>
  </cols>
  <sheetData>
    <row r="1" spans="1:8" x14ac:dyDescent="0.35">
      <c r="A1" t="s">
        <v>0</v>
      </c>
      <c r="B1" t="s">
        <v>1</v>
      </c>
      <c r="C1" s="14" t="s">
        <v>30</v>
      </c>
      <c r="D1" s="14" t="s">
        <v>31</v>
      </c>
      <c r="E1" t="s">
        <v>2</v>
      </c>
      <c r="F1"/>
      <c r="H1"/>
    </row>
    <row r="2" spans="1:8" x14ac:dyDescent="0.35">
      <c r="A2">
        <v>1503960366</v>
      </c>
      <c r="B2">
        <v>31</v>
      </c>
      <c r="C2" s="14">
        <v>38.70967741935484</v>
      </c>
      <c r="D2" s="14">
        <v>19.161290322580644</v>
      </c>
      <c r="E2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2"/>
      <c r="G2" s="33" t="s">
        <v>9</v>
      </c>
      <c r="H2" s="33"/>
    </row>
    <row r="3" spans="1:8" x14ac:dyDescent="0.35">
      <c r="A3">
        <v>1624580081</v>
      </c>
      <c r="B3">
        <v>31</v>
      </c>
      <c r="C3" s="14">
        <v>8.67741935483871</v>
      </c>
      <c r="D3" s="14">
        <v>5.806451612903226</v>
      </c>
      <c r="E3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3"/>
      <c r="G3" s="33"/>
      <c r="H3" s="33"/>
    </row>
    <row r="4" spans="1:8" x14ac:dyDescent="0.35">
      <c r="A4">
        <v>1644430081</v>
      </c>
      <c r="B4">
        <v>30</v>
      </c>
      <c r="C4" s="14">
        <v>9.5666666666666664</v>
      </c>
      <c r="D4" s="14">
        <v>21.366666666666667</v>
      </c>
      <c r="E4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4"/>
      <c r="G4" s="33"/>
      <c r="H4" s="33"/>
    </row>
    <row r="5" spans="1:8" ht="15" thickBot="1" x14ac:dyDescent="0.4">
      <c r="A5">
        <v>1844505072</v>
      </c>
      <c r="B5">
        <v>31</v>
      </c>
      <c r="C5" s="14">
        <v>0.12903225806451613</v>
      </c>
      <c r="D5" s="14">
        <v>1.2903225806451613</v>
      </c>
      <c r="E5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5"/>
      <c r="H5"/>
    </row>
    <row r="6" spans="1:8" ht="15" thickBot="1" x14ac:dyDescent="0.4">
      <c r="A6">
        <v>1927972279</v>
      </c>
      <c r="B6">
        <v>31</v>
      </c>
      <c r="C6" s="14">
        <v>1.3225806451612903</v>
      </c>
      <c r="D6" s="14">
        <v>0.77419354838709675</v>
      </c>
      <c r="E6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6"/>
      <c r="G6" s="15" t="s">
        <v>2</v>
      </c>
      <c r="H6" s="16" t="s">
        <v>32</v>
      </c>
    </row>
    <row r="7" spans="1:8" ht="15" thickBot="1" x14ac:dyDescent="0.4">
      <c r="A7">
        <v>2022484408</v>
      </c>
      <c r="B7">
        <v>31</v>
      </c>
      <c r="C7" s="14">
        <v>36.29032258064516</v>
      </c>
      <c r="D7" s="14">
        <v>19.35483870967742</v>
      </c>
      <c r="E7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7"/>
      <c r="G7" s="3"/>
      <c r="H7" s="4"/>
    </row>
    <row r="8" spans="1:8" ht="15" thickBot="1" x14ac:dyDescent="0.4">
      <c r="A8">
        <v>2026352035</v>
      </c>
      <c r="B8">
        <v>31</v>
      </c>
      <c r="C8" s="14">
        <v>9.6774193548387011E-2</v>
      </c>
      <c r="D8" s="14">
        <v>0.25806451612903203</v>
      </c>
      <c r="E8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8"/>
      <c r="G8" s="22" t="s">
        <v>5</v>
      </c>
      <c r="H8" s="4"/>
    </row>
    <row r="9" spans="1:8" x14ac:dyDescent="0.35">
      <c r="A9">
        <v>2320127002</v>
      </c>
      <c r="B9">
        <v>31</v>
      </c>
      <c r="C9" s="14">
        <v>1.3548387096774199</v>
      </c>
      <c r="D9" s="14">
        <v>2.580645161290323</v>
      </c>
      <c r="E9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9"/>
      <c r="G9" s="23">
        <v>1503960366</v>
      </c>
      <c r="H9" s="24"/>
    </row>
    <row r="10" spans="1:8" x14ac:dyDescent="0.35">
      <c r="A10">
        <v>2347167796</v>
      </c>
      <c r="B10">
        <v>18</v>
      </c>
      <c r="C10" s="14">
        <v>13.5</v>
      </c>
      <c r="D10" s="14">
        <v>20.555555555555557</v>
      </c>
      <c r="E10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0"/>
      <c r="G10" s="25">
        <v>2022484408</v>
      </c>
      <c r="H10" s="20"/>
    </row>
    <row r="11" spans="1:8" x14ac:dyDescent="0.35">
      <c r="A11">
        <v>2873212765</v>
      </c>
      <c r="B11">
        <v>31</v>
      </c>
      <c r="C11" s="14">
        <v>14.096774193548388</v>
      </c>
      <c r="D11" s="14">
        <v>6.129032258064516</v>
      </c>
      <c r="E11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1"/>
      <c r="G11" s="25">
        <v>3977333714</v>
      </c>
      <c r="H11" s="20"/>
    </row>
    <row r="12" spans="1:8" x14ac:dyDescent="0.35">
      <c r="A12">
        <v>3372868164</v>
      </c>
      <c r="B12">
        <v>20</v>
      </c>
      <c r="C12" s="14">
        <v>9.15</v>
      </c>
      <c r="D12" s="14">
        <v>4.0999999999999996</v>
      </c>
      <c r="E12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2"/>
      <c r="G12" s="25">
        <v>5577150313</v>
      </c>
      <c r="H12" s="20"/>
    </row>
    <row r="13" spans="1:8" x14ac:dyDescent="0.35">
      <c r="A13">
        <v>3977333714</v>
      </c>
      <c r="B13">
        <v>30</v>
      </c>
      <c r="C13" s="14">
        <v>18.899999999999999</v>
      </c>
      <c r="D13" s="14">
        <v>61.266666666666666</v>
      </c>
      <c r="E13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Getting into Fitness</v>
      </c>
      <c r="F13"/>
      <c r="G13" s="25">
        <v>7007744171</v>
      </c>
      <c r="H13" s="20"/>
    </row>
    <row r="14" spans="1:8" x14ac:dyDescent="0.35">
      <c r="A14">
        <v>4020332650</v>
      </c>
      <c r="B14">
        <v>31</v>
      </c>
      <c r="C14" s="14">
        <v>5.193548387096774</v>
      </c>
      <c r="D14" s="14">
        <v>5.3548387096774199</v>
      </c>
      <c r="E14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4"/>
      <c r="G14" s="25">
        <v>7086361926</v>
      </c>
      <c r="H14" s="20"/>
    </row>
    <row r="15" spans="1:8" x14ac:dyDescent="0.35">
      <c r="A15">
        <v>4057192912</v>
      </c>
      <c r="B15">
        <v>4</v>
      </c>
      <c r="C15" s="14">
        <v>0.75</v>
      </c>
      <c r="D15" s="14">
        <v>1.5</v>
      </c>
      <c r="E15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5"/>
      <c r="G15" s="25">
        <v>8053475328</v>
      </c>
      <c r="H15" s="20"/>
    </row>
    <row r="16" spans="1:8" x14ac:dyDescent="0.35">
      <c r="A16">
        <v>4319703577</v>
      </c>
      <c r="B16">
        <v>31</v>
      </c>
      <c r="C16" s="14">
        <v>3.5806451612903225</v>
      </c>
      <c r="D16" s="14">
        <v>12.32258064516129</v>
      </c>
      <c r="E16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6"/>
      <c r="G16" s="25">
        <v>8378563200</v>
      </c>
      <c r="H16" s="20"/>
    </row>
    <row r="17" spans="1:10" ht="15" thickBot="1" x14ac:dyDescent="0.4">
      <c r="A17">
        <v>4388161847</v>
      </c>
      <c r="B17">
        <v>31</v>
      </c>
      <c r="C17" s="14">
        <v>23.161290322580644</v>
      </c>
      <c r="D17" s="14">
        <v>20.35483870967742</v>
      </c>
      <c r="E17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7"/>
      <c r="G17" s="26">
        <v>8877689391</v>
      </c>
      <c r="H17" s="21"/>
    </row>
    <row r="18" spans="1:10" x14ac:dyDescent="0.35">
      <c r="A18">
        <v>4445114986</v>
      </c>
      <c r="B18">
        <v>31</v>
      </c>
      <c r="C18" s="14">
        <v>6.612903225806452</v>
      </c>
      <c r="D18" s="14">
        <v>1.7419354838709677</v>
      </c>
      <c r="E18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8"/>
      <c r="H18"/>
      <c r="I18" s="2" t="s">
        <v>2</v>
      </c>
      <c r="J18" t="s">
        <v>6</v>
      </c>
    </row>
    <row r="19" spans="1:10" x14ac:dyDescent="0.35">
      <c r="A19">
        <v>4558609924</v>
      </c>
      <c r="B19">
        <v>31</v>
      </c>
      <c r="C19" s="14">
        <v>10.387096774193548</v>
      </c>
      <c r="D19" s="14">
        <v>13.709677419354838</v>
      </c>
      <c r="E19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19"/>
      <c r="H19"/>
      <c r="I19" t="s">
        <v>7</v>
      </c>
      <c r="J19">
        <v>8</v>
      </c>
    </row>
    <row r="20" spans="1:10" x14ac:dyDescent="0.35">
      <c r="A20">
        <v>4702921684</v>
      </c>
      <c r="B20">
        <v>31</v>
      </c>
      <c r="C20" s="14">
        <v>5.129032258064516</v>
      </c>
      <c r="D20" s="14">
        <v>26.032258064516128</v>
      </c>
      <c r="E20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0"/>
      <c r="H20"/>
      <c r="I20" t="s">
        <v>8</v>
      </c>
      <c r="J20">
        <v>25</v>
      </c>
    </row>
    <row r="21" spans="1:10" x14ac:dyDescent="0.35">
      <c r="A21">
        <v>5553957443</v>
      </c>
      <c r="B21">
        <v>31</v>
      </c>
      <c r="C21" s="14">
        <v>23.419354838709676</v>
      </c>
      <c r="D21" s="14">
        <v>13</v>
      </c>
      <c r="E21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1"/>
      <c r="H21"/>
    </row>
    <row r="22" spans="1:10" x14ac:dyDescent="0.35">
      <c r="A22">
        <v>5577150313</v>
      </c>
      <c r="B22">
        <v>30</v>
      </c>
      <c r="C22" s="14">
        <v>87.333333333333329</v>
      </c>
      <c r="D22" s="14">
        <v>29.833333333333336</v>
      </c>
      <c r="E22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22"/>
      <c r="H22"/>
    </row>
    <row r="23" spans="1:10" x14ac:dyDescent="0.35">
      <c r="A23">
        <v>6117666160</v>
      </c>
      <c r="B23">
        <v>28</v>
      </c>
      <c r="C23" s="14">
        <v>1.5714285714285714</v>
      </c>
      <c r="D23" s="14">
        <v>2.0357142857142856</v>
      </c>
      <c r="E23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3"/>
      <c r="H23"/>
    </row>
    <row r="24" spans="1:10" x14ac:dyDescent="0.35">
      <c r="A24">
        <v>6290855005</v>
      </c>
      <c r="B24">
        <v>29</v>
      </c>
      <c r="C24" s="14">
        <v>2.7586206896551726</v>
      </c>
      <c r="D24" s="14">
        <v>3.7931034482758621</v>
      </c>
      <c r="E24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4"/>
      <c r="H24"/>
    </row>
    <row r="25" spans="1:10" x14ac:dyDescent="0.35">
      <c r="A25">
        <v>6775888955</v>
      </c>
      <c r="B25">
        <v>26</v>
      </c>
      <c r="C25" s="14">
        <v>11</v>
      </c>
      <c r="D25" s="14">
        <v>14.807692307692308</v>
      </c>
      <c r="E25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5"/>
      <c r="H25"/>
    </row>
    <row r="26" spans="1:10" x14ac:dyDescent="0.35">
      <c r="A26">
        <v>6962181067</v>
      </c>
      <c r="B26">
        <v>31</v>
      </c>
      <c r="C26" s="14">
        <v>22.806451612903224</v>
      </c>
      <c r="D26" s="14">
        <v>18.516129032258064</v>
      </c>
      <c r="E26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26"/>
      <c r="H26"/>
    </row>
    <row r="27" spans="1:10" x14ac:dyDescent="0.35">
      <c r="A27">
        <v>7007744171</v>
      </c>
      <c r="B27">
        <v>26</v>
      </c>
      <c r="C27" s="14">
        <v>31.03846153846154</v>
      </c>
      <c r="D27" s="14">
        <v>16.26923076923077</v>
      </c>
      <c r="E27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27"/>
      <c r="H27"/>
    </row>
    <row r="28" spans="1:10" x14ac:dyDescent="0.35">
      <c r="A28">
        <v>7086361926</v>
      </c>
      <c r="B28">
        <v>31</v>
      </c>
      <c r="C28" s="14">
        <v>42.58064516129032</v>
      </c>
      <c r="D28" s="14">
        <v>25.35483870967742</v>
      </c>
      <c r="E28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28"/>
      <c r="H28"/>
    </row>
    <row r="29" spans="1:10" x14ac:dyDescent="0.35">
      <c r="A29">
        <v>8053475328</v>
      </c>
      <c r="B29">
        <v>31</v>
      </c>
      <c r="C29" s="14">
        <v>85.161290322580641</v>
      </c>
      <c r="D29" s="14">
        <v>9.5806451612903221</v>
      </c>
      <c r="E29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29"/>
      <c r="H29"/>
    </row>
    <row r="30" spans="1:10" x14ac:dyDescent="0.35">
      <c r="A30">
        <v>8253242879</v>
      </c>
      <c r="B30">
        <v>19</v>
      </c>
      <c r="C30" s="14">
        <v>20.526315789473685</v>
      </c>
      <c r="D30" s="14">
        <v>14.315789473684211</v>
      </c>
      <c r="E30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30"/>
      <c r="H30"/>
    </row>
    <row r="31" spans="1:10" x14ac:dyDescent="0.35">
      <c r="A31">
        <v>8378563200</v>
      </c>
      <c r="B31">
        <v>31</v>
      </c>
      <c r="C31" s="14">
        <v>58.677419354838712</v>
      </c>
      <c r="D31" s="14">
        <v>10.258064516129032</v>
      </c>
      <c r="E31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31"/>
      <c r="H31"/>
    </row>
    <row r="32" spans="1:10" x14ac:dyDescent="0.35">
      <c r="A32">
        <v>8583815059</v>
      </c>
      <c r="B32">
        <v>31</v>
      </c>
      <c r="C32" s="14">
        <v>9.67741935483871</v>
      </c>
      <c r="D32" s="14">
        <v>22.193548387096776</v>
      </c>
      <c r="E32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32"/>
      <c r="H32"/>
    </row>
    <row r="33" spans="1:8" x14ac:dyDescent="0.35">
      <c r="A33">
        <v>8792009665</v>
      </c>
      <c r="B33">
        <v>29</v>
      </c>
      <c r="C33" s="14">
        <v>0.96551724137931039</v>
      </c>
      <c r="D33" s="14">
        <v>4.0344827586206895</v>
      </c>
      <c r="E33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N/A</v>
      </c>
      <c r="F33"/>
      <c r="H33"/>
    </row>
    <row r="34" spans="1:8" x14ac:dyDescent="0.35">
      <c r="A34">
        <v>8877689391</v>
      </c>
      <c r="B34">
        <v>31</v>
      </c>
      <c r="C34" s="14">
        <v>66.064516129032256</v>
      </c>
      <c r="D34" s="14">
        <v>9.935483870967742</v>
      </c>
      <c r="E34" t="str">
        <f>IF(dailyIntensities_merged[[#This Row],[Active Days]]&gt;=20,IF(dailyIntensities_merged[[#This Row],[Very Active Minutes (Average)]]&gt;30,"Into Fitness",IF(dailyIntensities_merged[[#This Row],[Fairly Active Minutes (Average)]]&gt;60,"Getting into Fitness","N/A")),"N/A")</f>
        <v>Into Fitness</v>
      </c>
      <c r="F34"/>
      <c r="H34"/>
    </row>
  </sheetData>
  <mergeCells count="1">
    <mergeCell ref="G2:H4"/>
  </mergeCells>
  <phoneticPr fontId="9" type="noConversion"/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72D1-FE04-4589-B828-553588B07F3B}">
  <dimension ref="A1:J34"/>
  <sheetViews>
    <sheetView showGridLines="0" workbookViewId="0">
      <selection activeCell="D3" sqref="D3"/>
    </sheetView>
  </sheetViews>
  <sheetFormatPr defaultRowHeight="14.5" x14ac:dyDescent="0.35"/>
  <cols>
    <col min="1" max="1" width="10.81640625" bestFit="1" customWidth="1"/>
    <col min="2" max="2" width="12.6328125" bestFit="1" customWidth="1"/>
    <col min="3" max="3" width="21.90625" style="14" bestFit="1" customWidth="1"/>
    <col min="4" max="4" width="11.36328125" bestFit="1" customWidth="1"/>
    <col min="5" max="5" width="6.6328125" customWidth="1"/>
    <col min="6" max="6" width="12.36328125" bestFit="1" customWidth="1"/>
    <col min="7" max="7" width="12.81640625" bestFit="1" customWidth="1"/>
    <col min="8" max="9" width="11.36328125" bestFit="1" customWidth="1"/>
    <col min="10" max="10" width="17" bestFit="1" customWidth="1"/>
  </cols>
  <sheetData>
    <row r="1" spans="1:7" x14ac:dyDescent="0.35">
      <c r="A1" t="s">
        <v>0</v>
      </c>
      <c r="B1" t="s">
        <v>1</v>
      </c>
      <c r="C1" s="14" t="s">
        <v>3</v>
      </c>
      <c r="D1" t="s">
        <v>4</v>
      </c>
      <c r="F1" s="33" t="s">
        <v>9</v>
      </c>
      <c r="G1" s="33"/>
    </row>
    <row r="2" spans="1:7" x14ac:dyDescent="0.35">
      <c r="A2">
        <v>8877689391</v>
      </c>
      <c r="B2">
        <v>31</v>
      </c>
      <c r="C2" s="14">
        <v>16040.032258064515</v>
      </c>
      <c r="D2" t="str">
        <f>IF(AND(dailySteps_merged[[#This Row],[Active Days]]&gt;19,dailySteps_merged[[#This Row],[Average Steps Per Day]]&gt;=10000),"Active User ","N/A")</f>
        <v xml:space="preserve">Active User </v>
      </c>
      <c r="F2" s="33"/>
      <c r="G2" s="33"/>
    </row>
    <row r="3" spans="1:7" x14ac:dyDescent="0.35">
      <c r="A3">
        <v>8053475328</v>
      </c>
      <c r="B3">
        <v>31</v>
      </c>
      <c r="C3" s="14">
        <v>14763.290322580646</v>
      </c>
      <c r="D3" t="str">
        <f>IF(AND(dailySteps_merged[[#This Row],[Active Days]]&gt;19,dailySteps_merged[[#This Row],[Average Steps Per Day]]&gt;=10000),"Active User ","N/A")</f>
        <v xml:space="preserve">Active User </v>
      </c>
      <c r="F3" s="33"/>
      <c r="G3" s="33"/>
    </row>
    <row r="4" spans="1:7" ht="15" thickBot="1" x14ac:dyDescent="0.4">
      <c r="A4">
        <v>1503960366</v>
      </c>
      <c r="B4">
        <v>31</v>
      </c>
      <c r="C4" s="14">
        <v>12116.741935483871</v>
      </c>
      <c r="D4" t="str">
        <f>IF(AND(dailySteps_merged[[#This Row],[Active Days]]&gt;19,dailySteps_merged[[#This Row],[Average Steps Per Day]]&gt;=10000),"Active User ","N/A")</f>
        <v xml:space="preserve">Active User </v>
      </c>
    </row>
    <row r="5" spans="1:7" x14ac:dyDescent="0.35">
      <c r="A5">
        <v>2022484408</v>
      </c>
      <c r="B5">
        <v>31</v>
      </c>
      <c r="C5" s="14">
        <v>11370.645161290322</v>
      </c>
      <c r="D5" t="str">
        <f>IF(AND(dailySteps_merged[[#This Row],[Active Days]]&gt;19,dailySteps_merged[[#This Row],[Average Steps Per Day]]&gt;=10000),"Active User ","N/A")</f>
        <v xml:space="preserve">Active User </v>
      </c>
      <c r="F5" s="2" t="s">
        <v>4</v>
      </c>
      <c r="G5" t="s">
        <v>10</v>
      </c>
    </row>
    <row r="6" spans="1:7" ht="15" thickBot="1" x14ac:dyDescent="0.4">
      <c r="A6">
        <v>7007744171</v>
      </c>
      <c r="B6">
        <v>26</v>
      </c>
      <c r="C6" s="14">
        <v>11323.423076923078</v>
      </c>
      <c r="D6" t="str">
        <f>IF(AND(dailySteps_merged[[#This Row],[Active Days]]&gt;19,dailySteps_merged[[#This Row],[Average Steps Per Day]]&gt;=10000),"Active User ","N/A")</f>
        <v xml:space="preserve">Active User </v>
      </c>
      <c r="F6" s="3"/>
      <c r="G6" s="4"/>
    </row>
    <row r="7" spans="1:7" ht="15" thickBot="1" x14ac:dyDescent="0.4">
      <c r="A7">
        <v>3977333714</v>
      </c>
      <c r="B7">
        <v>30</v>
      </c>
      <c r="C7" s="14">
        <v>10984.566666666666</v>
      </c>
      <c r="D7" t="str">
        <f>IF(AND(dailySteps_merged[[#This Row],[Active Days]]&gt;19,dailySteps_merged[[#This Row],[Average Steps Per Day]]&gt;=10000),"Active User ","N/A")</f>
        <v xml:space="preserve">Active User </v>
      </c>
      <c r="F7" s="17" t="s">
        <v>5</v>
      </c>
      <c r="G7" s="5"/>
    </row>
    <row r="8" spans="1:7" x14ac:dyDescent="0.35">
      <c r="A8">
        <v>4388161847</v>
      </c>
      <c r="B8">
        <v>31</v>
      </c>
      <c r="C8" s="14">
        <v>10813.935483870968</v>
      </c>
      <c r="D8" t="str">
        <f>IF(AND(dailySteps_merged[[#This Row],[Active Days]]&gt;19,dailySteps_merged[[#This Row],[Average Steps Per Day]]&gt;=10000),"Active User ","N/A")</f>
        <v xml:space="preserve">Active User </v>
      </c>
      <c r="F8" s="18">
        <v>1503960366</v>
      </c>
      <c r="G8" s="8"/>
    </row>
    <row r="9" spans="1:7" x14ac:dyDescent="0.35">
      <c r="A9">
        <v>6962181067</v>
      </c>
      <c r="B9">
        <v>31</v>
      </c>
      <c r="C9" s="14">
        <v>9794.8064516129034</v>
      </c>
      <c r="D9" t="str">
        <f>IF(AND(dailySteps_merged[[#This Row],[Active Days]]&gt;19,dailySteps_merged[[#This Row],[Average Steps Per Day]]&gt;=10000),"Active User ","N/A")</f>
        <v>N/A</v>
      </c>
      <c r="F9" s="18">
        <v>2022484408</v>
      </c>
      <c r="G9" s="6"/>
    </row>
    <row r="10" spans="1:7" x14ac:dyDescent="0.35">
      <c r="A10">
        <v>2347167796</v>
      </c>
      <c r="B10">
        <v>18</v>
      </c>
      <c r="C10" s="14">
        <v>9519.6666666666661</v>
      </c>
      <c r="D10" t="str">
        <f>IF(AND(dailySteps_merged[[#This Row],[Active Days]]&gt;19,dailySteps_merged[[#This Row],[Average Steps Per Day]]&gt;=10000),"Active User ","N/A")</f>
        <v>N/A</v>
      </c>
      <c r="F10" s="18">
        <v>3977333714</v>
      </c>
      <c r="G10" s="6"/>
    </row>
    <row r="11" spans="1:7" x14ac:dyDescent="0.35">
      <c r="A11">
        <v>7086361926</v>
      </c>
      <c r="B11">
        <v>31</v>
      </c>
      <c r="C11" s="14">
        <v>9371.7741935483864</v>
      </c>
      <c r="D11" t="str">
        <f>IF(AND(dailySteps_merged[[#This Row],[Active Days]]&gt;19,dailySteps_merged[[#This Row],[Average Steps Per Day]]&gt;=10000),"Active User ","N/A")</f>
        <v>N/A</v>
      </c>
      <c r="F11" s="18">
        <v>4388161847</v>
      </c>
      <c r="G11" s="6"/>
    </row>
    <row r="12" spans="1:7" x14ac:dyDescent="0.35">
      <c r="A12">
        <v>8378563200</v>
      </c>
      <c r="B12">
        <v>31</v>
      </c>
      <c r="C12" s="14">
        <v>8717.7096774193542</v>
      </c>
      <c r="D12" t="str">
        <f>IF(AND(dailySteps_merged[[#This Row],[Active Days]]&gt;19,dailySteps_merged[[#This Row],[Average Steps Per Day]]&gt;=10000),"Active User ","N/A")</f>
        <v>N/A</v>
      </c>
      <c r="F12" s="18">
        <v>7007744171</v>
      </c>
      <c r="G12" s="6"/>
    </row>
    <row r="13" spans="1:7" x14ac:dyDescent="0.35">
      <c r="A13">
        <v>5553957443</v>
      </c>
      <c r="B13">
        <v>31</v>
      </c>
      <c r="C13" s="14">
        <v>8612.5806451612898</v>
      </c>
      <c r="D13" t="str">
        <f>IF(AND(dailySteps_merged[[#This Row],[Active Days]]&gt;19,dailySteps_merged[[#This Row],[Average Steps Per Day]]&gt;=10000),"Active User ","N/A")</f>
        <v>N/A</v>
      </c>
      <c r="F13" s="18">
        <v>8053475328</v>
      </c>
      <c r="G13" s="6"/>
    </row>
    <row r="14" spans="1:7" ht="15" thickBot="1" x14ac:dyDescent="0.4">
      <c r="A14">
        <v>4702921684</v>
      </c>
      <c r="B14">
        <v>31</v>
      </c>
      <c r="C14" s="14">
        <v>8572.0645161290322</v>
      </c>
      <c r="D14" t="str">
        <f>IF(AND(dailySteps_merged[[#This Row],[Active Days]]&gt;19,dailySteps_merged[[#This Row],[Average Steps Per Day]]&gt;=10000),"Active User ","N/A")</f>
        <v>N/A</v>
      </c>
      <c r="F14" s="19">
        <v>8877689391</v>
      </c>
      <c r="G14" s="7"/>
    </row>
    <row r="15" spans="1:7" x14ac:dyDescent="0.35">
      <c r="A15">
        <v>5577150313</v>
      </c>
      <c r="B15">
        <v>30</v>
      </c>
      <c r="C15" s="14">
        <v>8304.4333333333325</v>
      </c>
      <c r="D15" t="str">
        <f>IF(AND(dailySteps_merged[[#This Row],[Active Days]]&gt;19,dailySteps_merged[[#This Row],[Average Steps Per Day]]&gt;=10000),"Active User ","N/A")</f>
        <v>N/A</v>
      </c>
    </row>
    <row r="16" spans="1:7" x14ac:dyDescent="0.35">
      <c r="A16">
        <v>4558609924</v>
      </c>
      <c r="B16">
        <v>31</v>
      </c>
      <c r="C16" s="14">
        <v>7685.1290322580644</v>
      </c>
      <c r="D16" t="str">
        <f>IF(AND(dailySteps_merged[[#This Row],[Active Days]]&gt;19,dailySteps_merged[[#This Row],[Average Steps Per Day]]&gt;=10000),"Active User ","N/A")</f>
        <v>N/A</v>
      </c>
    </row>
    <row r="17" spans="1:10" x14ac:dyDescent="0.35">
      <c r="A17">
        <v>2873212765</v>
      </c>
      <c r="B17">
        <v>31</v>
      </c>
      <c r="C17" s="14">
        <v>7555.7741935483873</v>
      </c>
      <c r="D17" t="str">
        <f>IF(AND(dailySteps_merged[[#This Row],[Active Days]]&gt;19,dailySteps_merged[[#This Row],[Average Steps Per Day]]&gt;=10000),"Active User ","N/A")</f>
        <v>N/A</v>
      </c>
      <c r="I17" s="2" t="s">
        <v>4</v>
      </c>
      <c r="J17" t="s">
        <v>24</v>
      </c>
    </row>
    <row r="18" spans="1:10" x14ac:dyDescent="0.35">
      <c r="A18">
        <v>1644430081</v>
      </c>
      <c r="B18">
        <v>30</v>
      </c>
      <c r="C18" s="14">
        <v>7282.9666666666672</v>
      </c>
      <c r="D18" t="str">
        <f>IF(AND(dailySteps_merged[[#This Row],[Active Days]]&gt;19,dailySteps_merged[[#This Row],[Average Steps Per Day]]&gt;=10000),"Active User ","N/A")</f>
        <v>N/A</v>
      </c>
      <c r="I18" t="s">
        <v>10</v>
      </c>
      <c r="J18">
        <v>7</v>
      </c>
    </row>
    <row r="19" spans="1:10" x14ac:dyDescent="0.35">
      <c r="A19">
        <v>4319703577</v>
      </c>
      <c r="B19">
        <v>31</v>
      </c>
      <c r="C19" s="14">
        <v>7268.8387096774195</v>
      </c>
      <c r="D19" t="str">
        <f>IF(AND(dailySteps_merged[[#This Row],[Active Days]]&gt;19,dailySteps_merged[[#This Row],[Average Steps Per Day]]&gt;=10000),"Active User ","N/A")</f>
        <v>N/A</v>
      </c>
      <c r="I19" t="s">
        <v>8</v>
      </c>
      <c r="J19">
        <v>26</v>
      </c>
    </row>
    <row r="20" spans="1:10" x14ac:dyDescent="0.35">
      <c r="A20">
        <v>8583815059</v>
      </c>
      <c r="B20">
        <v>31</v>
      </c>
      <c r="C20" s="14">
        <v>7198.5161290322576</v>
      </c>
      <c r="D20" t="str">
        <f>IF(AND(dailySteps_merged[[#This Row],[Active Days]]&gt;19,dailySteps_merged[[#This Row],[Average Steps Per Day]]&gt;=10000),"Active User ","N/A")</f>
        <v>N/A</v>
      </c>
    </row>
    <row r="21" spans="1:10" x14ac:dyDescent="0.35">
      <c r="A21">
        <v>6117666160</v>
      </c>
      <c r="B21">
        <v>28</v>
      </c>
      <c r="C21" s="14">
        <v>7046.7142857142853</v>
      </c>
      <c r="D21" t="str">
        <f>IF(AND(dailySteps_merged[[#This Row],[Active Days]]&gt;19,dailySteps_merged[[#This Row],[Average Steps Per Day]]&gt;=10000),"Active User ","N/A")</f>
        <v>N/A</v>
      </c>
    </row>
    <row r="22" spans="1:10" x14ac:dyDescent="0.35">
      <c r="A22">
        <v>3372868164</v>
      </c>
      <c r="B22">
        <v>20</v>
      </c>
      <c r="C22" s="14">
        <v>6861.65</v>
      </c>
      <c r="D22" t="str">
        <f>IF(AND(dailySteps_merged[[#This Row],[Active Days]]&gt;19,dailySteps_merged[[#This Row],[Average Steps Per Day]]&gt;=10000),"Active User ","N/A")</f>
        <v>N/A</v>
      </c>
    </row>
    <row r="23" spans="1:10" x14ac:dyDescent="0.35">
      <c r="A23">
        <v>8253242879</v>
      </c>
      <c r="B23">
        <v>19</v>
      </c>
      <c r="C23" s="14">
        <v>6482.1578947368416</v>
      </c>
      <c r="D23" t="str">
        <f>IF(AND(dailySteps_merged[[#This Row],[Active Days]]&gt;19,dailySteps_merged[[#This Row],[Average Steps Per Day]]&gt;=10000),"Active User ","N/A")</f>
        <v>N/A</v>
      </c>
    </row>
    <row r="24" spans="1:10" x14ac:dyDescent="0.35">
      <c r="A24">
        <v>1624580081</v>
      </c>
      <c r="B24">
        <v>31</v>
      </c>
      <c r="C24" s="14">
        <v>5743.9032258064517</v>
      </c>
      <c r="D24" t="str">
        <f>IF(AND(dailySteps_merged[[#This Row],[Active Days]]&gt;19,dailySteps_merged[[#This Row],[Average Steps Per Day]]&gt;=10000),"Active User ","N/A")</f>
        <v>N/A</v>
      </c>
    </row>
    <row r="25" spans="1:10" x14ac:dyDescent="0.35">
      <c r="A25">
        <v>6290855005</v>
      </c>
      <c r="B25">
        <v>29</v>
      </c>
      <c r="C25" s="14">
        <v>5649.5517241379312</v>
      </c>
      <c r="D25" t="str">
        <f>IF(AND(dailySteps_merged[[#This Row],[Active Days]]&gt;19,dailySteps_merged[[#This Row],[Average Steps Per Day]]&gt;=10000),"Active User ","N/A")</f>
        <v>N/A</v>
      </c>
    </row>
    <row r="26" spans="1:10" x14ac:dyDescent="0.35">
      <c r="A26">
        <v>2026352035</v>
      </c>
      <c r="B26">
        <v>31</v>
      </c>
      <c r="C26" s="14">
        <v>5566.8709677419356</v>
      </c>
      <c r="D26" t="str">
        <f>IF(AND(dailySteps_merged[[#This Row],[Active Days]]&gt;19,dailySteps_merged[[#This Row],[Average Steps Per Day]]&gt;=10000),"Active User ","N/A")</f>
        <v>N/A</v>
      </c>
    </row>
    <row r="27" spans="1:10" x14ac:dyDescent="0.35">
      <c r="A27">
        <v>4445114986</v>
      </c>
      <c r="B27">
        <v>31</v>
      </c>
      <c r="C27" s="14">
        <v>4796.5483870967746</v>
      </c>
      <c r="D27" t="str">
        <f>IF(AND(dailySteps_merged[[#This Row],[Active Days]]&gt;19,dailySteps_merged[[#This Row],[Average Steps Per Day]]&gt;=10000),"Active User ","N/A")</f>
        <v>N/A</v>
      </c>
    </row>
    <row r="28" spans="1:10" x14ac:dyDescent="0.35">
      <c r="A28">
        <v>2320127002</v>
      </c>
      <c r="B28">
        <v>31</v>
      </c>
      <c r="C28" s="14">
        <v>4716.8709677419356</v>
      </c>
      <c r="D28" t="str">
        <f>IF(AND(dailySteps_merged[[#This Row],[Active Days]]&gt;19,dailySteps_merged[[#This Row],[Average Steps Per Day]]&gt;=10000),"Active User ","N/A")</f>
        <v>N/A</v>
      </c>
    </row>
    <row r="29" spans="1:10" x14ac:dyDescent="0.35">
      <c r="A29">
        <v>4057192912</v>
      </c>
      <c r="B29">
        <v>4</v>
      </c>
      <c r="C29" s="14">
        <v>3838</v>
      </c>
      <c r="D29" t="str">
        <f>IF(AND(dailySteps_merged[[#This Row],[Active Days]]&gt;19,dailySteps_merged[[#This Row],[Average Steps Per Day]]&gt;=10000),"Active User ","N/A")</f>
        <v>N/A</v>
      </c>
    </row>
    <row r="30" spans="1:10" x14ac:dyDescent="0.35">
      <c r="A30">
        <v>1844505072</v>
      </c>
      <c r="B30">
        <v>31</v>
      </c>
      <c r="C30" s="14">
        <v>2580.0645161290322</v>
      </c>
      <c r="D30" t="str">
        <f>IF(AND(dailySteps_merged[[#This Row],[Active Days]]&gt;19,dailySteps_merged[[#This Row],[Average Steps Per Day]]&gt;=10000),"Active User ","N/A")</f>
        <v>N/A</v>
      </c>
    </row>
    <row r="31" spans="1:10" x14ac:dyDescent="0.35">
      <c r="A31">
        <v>6775888955</v>
      </c>
      <c r="B31">
        <v>26</v>
      </c>
      <c r="C31" s="14">
        <v>2519.6923076923076</v>
      </c>
      <c r="D31" t="str">
        <f>IF(AND(dailySteps_merged[[#This Row],[Active Days]]&gt;19,dailySteps_merged[[#This Row],[Average Steps Per Day]]&gt;=10000),"Active User ","N/A")</f>
        <v>N/A</v>
      </c>
    </row>
    <row r="32" spans="1:10" x14ac:dyDescent="0.35">
      <c r="A32">
        <v>4020332650</v>
      </c>
      <c r="B32">
        <v>31</v>
      </c>
      <c r="C32" s="14">
        <v>2267.2258064516127</v>
      </c>
      <c r="D32" t="str">
        <f>IF(AND(dailySteps_merged[[#This Row],[Active Days]]&gt;19,dailySteps_merged[[#This Row],[Average Steps Per Day]]&gt;=10000),"Active User ","N/A")</f>
        <v>N/A</v>
      </c>
    </row>
    <row r="33" spans="1:4" x14ac:dyDescent="0.35">
      <c r="A33">
        <v>8792009665</v>
      </c>
      <c r="B33">
        <v>29</v>
      </c>
      <c r="C33" s="14">
        <v>1853.7241379310344</v>
      </c>
      <c r="D33" t="str">
        <f>IF(AND(dailySteps_merged[[#This Row],[Active Days]]&gt;19,dailySteps_merged[[#This Row],[Average Steps Per Day]]&gt;=10000),"Active User ","N/A")</f>
        <v>N/A</v>
      </c>
    </row>
    <row r="34" spans="1:4" x14ac:dyDescent="0.35">
      <c r="A34">
        <v>1927972279</v>
      </c>
      <c r="B34">
        <v>31</v>
      </c>
      <c r="C34" s="14">
        <v>916.12903225806451</v>
      </c>
      <c r="D34" t="str">
        <f>IF(AND(dailySteps_merged[[#This Row],[Active Days]]&gt;19,dailySteps_merged[[#This Row],[Average Steps Per Day]]&gt;=10000),"Active User ","N/A")</f>
        <v>N/A</v>
      </c>
    </row>
  </sheetData>
  <mergeCells count="1">
    <mergeCell ref="F1:G3"/>
  </mergeCell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d 5 2 1 4 0 - d 9 f 5 - 4 0 0 e - 9 8 c f - 0 5 5 8 3 3 5 a 7 2 9 b "   x m l n s = " h t t p : / / s c h e m a s . m i c r o s o f t . c o m / D a t a M a s h u p " > A A A A A C I F A A B Q S w M E F A A C A A g A q G i r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K h o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a K t Y h k r X p B s C A A A 6 B w A A E w A c A E Z v c m 1 1 b G F z L 1 N l Y 3 R p b 2 4 x L m 0 g o h g A K K A U A A A A A A A A A A A A A A A A A A A A A A A A A A A A 5 V R L b 9 p A E L 4 j 8 R 9 W 7 s V I l l X S x y G R D 9 Q u b a S k T W P a C 1 T R x p 7 C S u t d t D s m s R D / v b P Y g M u j q J f 2 U C 6 g e X 6 P Y S 1 k K L R i a f 3 d v + p 2 u h 0 7 4 w Z y l n M h q 2 u F o K x A A f a h A D O l e M Q k Y L f D 6 J P q 0 m R A k d g u w k R n Z Q E K / a G Q E M b a d a L 1 v f h y 8 t W C s R N e c d W f J P p J S c 1 z O x k K f C e Q J R y 5 B Z y c 2 B d m d u H 1 g n E C U h Q C w U R e 4 A U s 1 r I s l I 3 6 L w P 2 X m U 6 F 2 o a 9 S / e X A T s S 6 k R U q w k R L u f 4 S e t 4 H s v q I G / 8 O 6 M L i i X s 4 / A c 0 L n E Y s R f 6 T C J t P E / Z p j w M Z N f C B l m n H J j Y 3 Q l O 2 R 8 Y w r J 9 C o m s N u 3 M h w Z X 9 o U 9 S I X d L 6 R / Y H y 6 V 3 n R M z k u D t 6 9 D V r Q K 2 9 A b k z E J g l f C K k k h h h v C M 6 1 w K O W n M T X U r V I l g D 7 t v x H S G s l o P g Z N V Q y 7 M 2 a J v Y M 6 V b P H U d Y m w y F U G G 9 y q L B 7 B 7 H C d r b r V J A 1 H k O c H 7 t C d K F r t j P p g d D k n 6 e / 1 U 8 v 3 d d T f s 9 G N J l f c i s Y K o I O t H H f g 2 a x p p U G x L u n 0 H 3 p H Z W N N Z y M c 8 w c L 4 j W F 3 m b M D W E O m 6 A / P l C a j m z D R U q 3 s c 2 8 N u 8 P V x x x / O S S V a / b E e q o e A f v R Y o w / z s v R X v T m T f i 1 f / 8 R J B M I 4 1 c / t r 2 r / 4 N z Q G y t X v s D g y r Q R 8 5 0 S 3 y 3 x z m l k S q D R 5 w c E F / j 6 D T 8 B S I z 4 Z k D h O w G S h 3 L H u X 3 9 5 x 9 R N Q S w E C L Q A U A A I A C A C o a K t Y w K n 8 R 6 U A A A D 2 A A A A E g A A A A A A A A A A A A A A A A A A A A A A Q 2 9 u Z m l n L 1 B h Y 2 t h Z 2 U u e G 1 s U E s B A i 0 A F A A C A A g A q G i r W A / K 6 a u k A A A A 6 Q A A A B M A A A A A A A A A A A A A A A A A 8 Q A A A F t D b 2 5 0 Z W 5 0 X 1 R 5 c G V z X S 5 4 b W x Q S w E C L Q A U A A I A C A C o a K t Y h k r X p B s C A A A 6 B w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F g A A A A A A A I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g 1 M 2 E y Z S 0 x M G F k L T Q 2 O T k t O D N m N C 1 i M T Q x M 2 Q z Y z k 4 N D g i I C 8 + P E V u d H J 5 I F R 5 c G U 9 I k Z p b G x F b m F i b G V k I i B W Y W x 1 Z T 0 i b D E i I C 8 + P E V u d H J 5 I F R 5 c G U 9 I k Z p b G x M Y X N 0 V X B k Y X R l Z C I g V m F s d W U 9 I m Q y M D I 0 L T A 1 L T E x V D A 3 O j M 1 O j E 3 L j M 1 M D Y x M z h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U l u d G V u c 2 l 0 a W V z X 2 1 l c m d l Z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z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R k J R P T 0 i I C 8 + P E V u d H J 5 I F R 5 c G U 9 I k Z p b G x D b 2 x 1 b W 5 O Y W 1 l c y I g V m F s d W U 9 I n N b J n F 1 b 3 Q 7 S W Q m c X V v d D s s J n F 1 b 3 Q 7 Q W N 0 a X Z l I E R h e X M m c X V v d D s s J n F 1 b 3 Q 7 V m V y e S B B Y 3 R p d m U g T W l u d X R l c y A o Q X Z l c m F n Z S k m c X V v d D s s J n F 1 b 3 Q 7 R m F p c m x 5 I E F j d G l 2 Z S B N a W 5 1 d G V z I C h B d m V y Y W d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S W 5 0 Z W 5 z a X R p Z X N f b W V y Z 2 V k L 0 F 1 d G 9 S Z W 1 v d m V k Q 2 9 s d W 1 u c z E u e 0 l k L D B 9 J n F 1 b 3 Q 7 L C Z x d W 9 0 O 1 N l Y 3 R p b 2 4 x L 2 R h a W x 5 S W 5 0 Z W 5 z a X R p Z X N f b W V y Z 2 V k L 0 F 1 d G 9 S Z W 1 v d m V k Q 2 9 s d W 1 u c z E u e 0 F j d G l 2 Z S B E Y X l z L D F 9 J n F 1 b 3 Q 7 L C Z x d W 9 0 O 1 N l Y 3 R p b 2 4 x L 2 R h a W x 5 S W 5 0 Z W 5 z a X R p Z X N f b W V y Z 2 V k L 0 F 1 d G 9 S Z W 1 v d m V k Q 2 9 s d W 1 u c z E u e 1 Z l c n k g Q W N 0 a X Z l I E 1 p b n V 0 Z X M g K E F 2 Z X J h Z 2 U p L D J 9 J n F 1 b 3 Q 7 L C Z x d W 9 0 O 1 N l Y 3 R p b 2 4 x L 2 R h a W x 5 S W 5 0 Z W 5 z a X R p Z X N f b W V y Z 2 V k L 0 F 1 d G 9 S Z W 1 v d m V k Q 2 9 s d W 1 u c z E u e 0 Z h a X J s e S B B Y 3 R p d m U g T W l u d X R l c y A o Q X Z l c m F n Z S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p b H l J b n R l b n N p d G l l c 1 9 t Z X J n Z W Q v Q X V 0 b 1 J l b W 9 2 Z W R D b 2 x 1 b W 5 z M S 5 7 S W Q s M H 0 m c X V v d D s s J n F 1 b 3 Q 7 U 2 V j d G l v b j E v Z G F p b H l J b n R l b n N p d G l l c 1 9 t Z X J n Z W Q v Q X V 0 b 1 J l b W 9 2 Z W R D b 2 x 1 b W 5 z M S 5 7 Q W N 0 a X Z l I E R h e X M s M X 0 m c X V v d D s s J n F 1 b 3 Q 7 U 2 V j d G l v b j E v Z G F p b H l J b n R l b n N p d G l l c 1 9 t Z X J n Z W Q v Q X V 0 b 1 J l b W 9 2 Z W R D b 2 x 1 b W 5 z M S 5 7 V m V y e S B B Y 3 R p d m U g T W l u d X R l c y A o Q X Z l c m F n Z S k s M n 0 m c X V v d D s s J n F 1 b 3 Q 7 U 2 V j d G l v b j E v Z G F p b H l J b n R l b n N p d G l l c 1 9 t Z X J n Z W Q v Q X V 0 b 1 J l b W 9 2 Z W R D b 2 x 1 b W 5 z M S 5 7 R m F p c m x 5 I E F j d G l 2 Z S B N a W 5 1 d G V z I C h B d m V y Y W d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b n R l b n N p d G l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E 4 O T g x Y z k t M T Z k M S 0 0 N j k x L T l i O T Y t Y T Y z Z T Q z N G M w N j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V N 0 Z X B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N j o z O T o 0 N y 4 2 O D k 3 M D I 4 W i I g L z 4 8 R W 5 0 c n k g V H l w Z T 0 i R m l s b E N v b H V t b l R 5 c G V z I i B W Y W x 1 Z T 0 i c 0 F 3 T U Y i I C 8 + P E V u d H J 5 I F R 5 c G U 9 I k Z p b G x D b 2 x 1 b W 5 O Y W 1 l c y I g V m F s d W U 9 I n N b J n F 1 b 3 Q 7 S W Q m c X V v d D s s J n F 1 b 3 Q 7 Q W N 0 a X Z l I E R h e X M m c X V v d D s s J n F 1 b 3 Q 7 Q X Z l c m F n Z S B T d G V w c y B Q Z X I g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T d G V w c 1 9 t Z X J n Z W Q v Q X V 0 b 1 J l b W 9 2 Z W R D b 2 x 1 b W 5 z M S 5 7 S W Q s M H 0 m c X V v d D s s J n F 1 b 3 Q 7 U 2 V j d G l v b j E v Z G F p b H l T d G V w c 1 9 t Z X J n Z W Q v Q X V 0 b 1 J l b W 9 2 Z W R D b 2 x 1 b W 5 z M S 5 7 Q W N 0 a X Z l I E R h e X M s M X 0 m c X V v d D s s J n F 1 b 3 Q 7 U 2 V j d G l v b j E v Z G F p b H l T d G V w c 1 9 t Z X J n Z W Q v Q X V 0 b 1 J l b W 9 2 Z W R D b 2 x 1 b W 5 z M S 5 7 Q X Z l c m F n Z S B T d G V w c y B Q Z X I g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a W x 5 U 3 R l c H N f b W V y Z 2 V k L 0 F 1 d G 9 S Z W 1 v d m V k Q 2 9 s d W 1 u c z E u e 0 l k L D B 9 J n F 1 b 3 Q 7 L C Z x d W 9 0 O 1 N l Y 3 R p b 2 4 x L 2 R h a W x 5 U 3 R l c H N f b W V y Z 2 V k L 0 F 1 d G 9 S Z W 1 v d m V k Q 2 9 s d W 1 u c z E u e 0 F j d G l 2 Z S B E Y X l z L D F 9 J n F 1 b 3 Q 7 L C Z x d W 9 0 O 1 N l Y 3 R p b 2 4 x L 2 R h a W x 5 U 3 R l c H N f b W V y Z 2 V k L 0 F 1 d G 9 S Z W 1 v d m V k Q 2 9 s d W 1 u c z E u e 0 F 2 Z X J h Z 2 U g U 3 R l c H M g U G V y I E R h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T d G V w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T d G V w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T d G V w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N 0 Z X B z X 2 1 l c m d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H z C 2 o S d C U i B N 0 l K 3 Z c o 7 w A A A A A C A A A A A A A Q Z g A A A A E A A C A A A A A T Y 8 E J Z R 6 v 4 k D n 3 C Q t e s R E Z R J z P t G g c T F c + w / + a r j x l Q A A A A A O g A A A A A I A A C A A A A A C t z o J o f m b 1 j 8 c 9 S z + o T O J K / + W p h G u 8 e a O u P K R C 0 p r 8 l A A A A B M c B 8 2 H / H l h m c r k j t W e z p 8 0 Y 8 7 H K H R X n o Y u V s 8 9 g 7 e + 1 n U P 6 W t Y G i g f N M K b j C 8 4 w I w p N l l z U C Y N I d M P + r Y K r y W G v Y i 4 Z 0 z f l 8 Y a J 6 S j 1 a 6 l U A A A A B l t P R + J w D X F N 3 a 9 u x x r T I L y y M h u / Z 1 U Q M H q W 5 A r v B Z F / + R 7 o r 9 m H j D D A a n u i 8 8 I Q j T n C J Q h l q 6 E e G b K o P Q y J P Q < / D a t a M a s h u p > 
</file>

<file path=customXml/itemProps1.xml><?xml version="1.0" encoding="utf-8"?>
<ds:datastoreItem xmlns:ds="http://schemas.openxmlformats.org/officeDocument/2006/customXml" ds:itemID="{32FFEA22-6B27-4E74-B02F-079693042A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Sheet</vt:lpstr>
      <vt:lpstr>dailyIntensities_merged</vt:lpstr>
      <vt:lpstr>dailySteps_merged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Das</dc:creator>
  <cp:lastModifiedBy>Ayan Das</cp:lastModifiedBy>
  <dcterms:created xsi:type="dcterms:W3CDTF">2024-05-10T06:11:03Z</dcterms:created>
  <dcterms:modified xsi:type="dcterms:W3CDTF">2024-05-11T08:13:28Z</dcterms:modified>
</cp:coreProperties>
</file>