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gat\OneDrive\Máy tính\WorkSpace\Вычислительная математика\Лаб2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M8" i="1"/>
  <c r="M7" i="1"/>
  <c r="K8" i="1"/>
  <c r="K7" i="1"/>
  <c r="J18" i="1"/>
  <c r="J19" i="1"/>
  <c r="I18" i="1"/>
  <c r="F19" i="1" s="1"/>
  <c r="H18" i="1"/>
  <c r="G18" i="1"/>
  <c r="F18" i="1"/>
  <c r="J17" i="1"/>
  <c r="I17" i="1"/>
  <c r="H17" i="1"/>
  <c r="G17" i="1"/>
  <c r="H19" i="1" l="1"/>
  <c r="G19" i="1"/>
  <c r="I19" i="1" s="1"/>
  <c r="C3" i="1"/>
  <c r="B4" i="1"/>
  <c r="C4" i="1" s="1"/>
  <c r="B5" i="1" l="1"/>
  <c r="B6" i="1" l="1"/>
  <c r="C5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2" i="1" s="1"/>
  <c r="C11" i="1"/>
</calcChain>
</file>

<file path=xl/sharedStrings.xml><?xml version="1.0" encoding="utf-8"?>
<sst xmlns="http://schemas.openxmlformats.org/spreadsheetml/2006/main" count="17" uniqueCount="16">
  <si>
    <t>x</t>
  </si>
  <si>
    <t>f(x)</t>
  </si>
  <si>
    <t>b</t>
  </si>
  <si>
    <t>f(x)= x^3-2,92x^2+1,435x+0,791</t>
  </si>
  <si>
    <t>№ итерации</t>
  </si>
  <si>
    <t>|Xn+1 - Xn|</t>
  </si>
  <si>
    <t>f'(x) = 3x^2 - 5.84x + 1.435</t>
  </si>
  <si>
    <t>f''(x)= 6x - 5.84</t>
  </si>
  <si>
    <t xml:space="preserve">a </t>
  </si>
  <si>
    <t xml:space="preserve">f(x) </t>
  </si>
  <si>
    <t>f'(x)</t>
  </si>
  <si>
    <t>Xi</t>
  </si>
  <si>
    <t>Xi+1</t>
  </si>
  <si>
    <t>Phi(Xi+1)</t>
  </si>
  <si>
    <t>f(Xi+1)</t>
  </si>
  <si>
    <t xml:space="preserve">lambda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</si>
</sst>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>
      <selection activeCell="I10" sqref="I10"/>
    </sheetView>
  </sheetViews>
  <sheetFormatPr defaultRowHeight="14.4" x14ac:dyDescent="0.3"/>
  <cols>
    <col min="1" max="4" width="8.88671875" style="1"/>
    <col min="5" max="5" width="13.6640625" style="1" bestFit="1" customWidth="1"/>
    <col min="6" max="7" width="8.88671875" style="1"/>
    <col min="8" max="8" width="12" style="1" bestFit="1" customWidth="1"/>
    <col min="9" max="9" width="8.88671875" style="1"/>
    <col min="10" max="10" width="12.6640625" style="1" bestFit="1" customWidth="1"/>
    <col min="11" max="16384" width="8.88671875" style="1"/>
  </cols>
  <sheetData>
    <row r="1" spans="2:13" ht="15" thickBot="1" x14ac:dyDescent="0.35"/>
    <row r="2" spans="2:13" ht="16.2" thickBot="1" x14ac:dyDescent="0.35">
      <c r="B2" s="3" t="s">
        <v>0</v>
      </c>
      <c r="C2" s="4" t="s">
        <v>1</v>
      </c>
      <c r="F2" s="20" t="s">
        <v>3</v>
      </c>
      <c r="G2" s="20"/>
      <c r="H2" s="20"/>
      <c r="I2" s="20"/>
      <c r="J2" s="20"/>
      <c r="K2" s="20"/>
      <c r="L2" s="20"/>
      <c r="M2" s="20"/>
    </row>
    <row r="3" spans="2:13" x14ac:dyDescent="0.3">
      <c r="B3" s="5">
        <v>-1</v>
      </c>
      <c r="C3" s="6">
        <f t="shared" ref="C3:C12" si="0">B3^3-2.92*B3^2+1.435*B3+0.791</f>
        <v>-4.5640000000000001</v>
      </c>
      <c r="F3" s="21" t="s">
        <v>6</v>
      </c>
      <c r="G3" s="21"/>
      <c r="H3" s="21"/>
      <c r="I3" s="21"/>
      <c r="J3" s="21"/>
      <c r="K3" s="21"/>
      <c r="L3" s="21"/>
      <c r="M3" s="21"/>
    </row>
    <row r="4" spans="2:13" x14ac:dyDescent="0.3">
      <c r="B4" s="7">
        <f t="shared" ref="B4:B12" si="1">B3+0.5</f>
        <v>-0.5</v>
      </c>
      <c r="C4" s="8">
        <f t="shared" si="0"/>
        <v>-0.78149999999999997</v>
      </c>
      <c r="F4" s="21" t="s">
        <v>7</v>
      </c>
      <c r="G4" s="21"/>
      <c r="H4" s="21"/>
      <c r="I4" s="21"/>
      <c r="J4" s="21"/>
      <c r="K4" s="21"/>
      <c r="L4" s="21"/>
      <c r="M4" s="21"/>
    </row>
    <row r="5" spans="2:13" x14ac:dyDescent="0.3">
      <c r="B5" s="7">
        <f t="shared" si="1"/>
        <v>0</v>
      </c>
      <c r="C5" s="8">
        <f t="shared" si="0"/>
        <v>0.79100000000000004</v>
      </c>
      <c r="F5" s="19"/>
      <c r="G5" s="19"/>
      <c r="H5" s="19"/>
      <c r="I5" s="19"/>
      <c r="J5" s="19"/>
      <c r="K5" s="19"/>
      <c r="L5" s="19"/>
      <c r="M5" s="19"/>
    </row>
    <row r="6" spans="2:13" x14ac:dyDescent="0.3">
      <c r="B6" s="9">
        <f t="shared" si="1"/>
        <v>0.5</v>
      </c>
      <c r="C6" s="10">
        <f t="shared" si="0"/>
        <v>0.90350000000000008</v>
      </c>
    </row>
    <row r="7" spans="2:13" x14ac:dyDescent="0.3">
      <c r="B7" s="11">
        <f t="shared" si="1"/>
        <v>1</v>
      </c>
      <c r="C7" s="12">
        <f t="shared" si="0"/>
        <v>0.30600000000000016</v>
      </c>
      <c r="H7" s="1" t="s">
        <v>8</v>
      </c>
      <c r="I7" s="1">
        <v>1</v>
      </c>
      <c r="J7" s="1" t="s">
        <v>9</v>
      </c>
      <c r="K7" s="1">
        <f>I7^3 - 2.92 * I7^2 + 1.435 * I7+0.791</f>
        <v>0.30600000000000016</v>
      </c>
      <c r="L7" s="1" t="s">
        <v>10</v>
      </c>
      <c r="M7" s="1">
        <f>3*I7^2-5.84*I7+1.435</f>
        <v>-1.4049999999999998</v>
      </c>
    </row>
    <row r="8" spans="2:13" x14ac:dyDescent="0.3">
      <c r="B8" s="11">
        <f t="shared" si="1"/>
        <v>1.5</v>
      </c>
      <c r="C8" s="12">
        <f t="shared" si="0"/>
        <v>-0.25150000000000039</v>
      </c>
      <c r="H8" s="1" t="s">
        <v>2</v>
      </c>
      <c r="I8" s="1">
        <v>1.5</v>
      </c>
      <c r="J8" s="1" t="s">
        <v>9</v>
      </c>
      <c r="K8" s="1">
        <f>I8^3 - 2.92 * I8^2 + 1.435 * I8+0.791</f>
        <v>-0.25150000000000039</v>
      </c>
      <c r="M8" s="1">
        <f>3*I8^2-5.84*I8+1.435</f>
        <v>-0.57499999999999973</v>
      </c>
    </row>
    <row r="9" spans="2:13" x14ac:dyDescent="0.3">
      <c r="B9" s="13">
        <f t="shared" si="1"/>
        <v>2</v>
      </c>
      <c r="C9" s="14">
        <f t="shared" si="0"/>
        <v>-1.8999999999999573E-2</v>
      </c>
      <c r="H9" s="1" t="s">
        <v>15</v>
      </c>
      <c r="I9" s="1">
        <f>-1/ABS(M7)</f>
        <v>-0.71174377224199303</v>
      </c>
    </row>
    <row r="10" spans="2:13" x14ac:dyDescent="0.3">
      <c r="B10" s="13">
        <f t="shared" si="1"/>
        <v>2.5</v>
      </c>
      <c r="C10" s="14">
        <f t="shared" si="0"/>
        <v>1.7535000000000003</v>
      </c>
    </row>
    <row r="11" spans="2:13" x14ac:dyDescent="0.3">
      <c r="B11" s="9">
        <f t="shared" si="1"/>
        <v>3</v>
      </c>
      <c r="C11" s="10">
        <f t="shared" si="0"/>
        <v>5.8159999999999989</v>
      </c>
    </row>
    <row r="12" spans="2:13" ht="15" thickBot="1" x14ac:dyDescent="0.35">
      <c r="B12" s="15">
        <f t="shared" si="1"/>
        <v>3.5</v>
      </c>
      <c r="C12" s="16">
        <f t="shared" si="0"/>
        <v>12.918500000000005</v>
      </c>
    </row>
    <row r="16" spans="2:13" ht="15.6" x14ac:dyDescent="0.3">
      <c r="E16" s="17" t="s">
        <v>4</v>
      </c>
      <c r="F16" s="18" t="s">
        <v>11</v>
      </c>
      <c r="G16" s="18" t="s">
        <v>12</v>
      </c>
      <c r="H16" s="18" t="s">
        <v>13</v>
      </c>
      <c r="I16" s="18" t="s">
        <v>14</v>
      </c>
      <c r="J16" s="18" t="s">
        <v>5</v>
      </c>
    </row>
    <row r="17" spans="5:10" x14ac:dyDescent="0.3">
      <c r="E17" s="2">
        <v>1</v>
      </c>
      <c r="F17" s="2">
        <v>-0.5</v>
      </c>
      <c r="G17" s="22">
        <f>(F17^3)-2.92 *(F17^2) + 1.435*F17+ 0.791</f>
        <v>-0.78149999999999997</v>
      </c>
      <c r="H17" s="2">
        <f>3*(F17^2)-5.84*F17+1.435</f>
        <v>5.1050000000000004</v>
      </c>
      <c r="I17" s="2">
        <f>F17-G17/H17</f>
        <v>-0.34691478942213516</v>
      </c>
      <c r="J17" s="2">
        <f>ABS(I17-F17)</f>
        <v>0.15308521057786484</v>
      </c>
    </row>
    <row r="18" spans="5:10" x14ac:dyDescent="0.3">
      <c r="E18" s="2">
        <v>2</v>
      </c>
      <c r="F18" s="2">
        <f>I17</f>
        <v>-0.34691478942213516</v>
      </c>
      <c r="G18" s="22">
        <f>(F18^3)-2.92 *(F18^2) + 1.435*F18+ 0.791</f>
        <v>-9.9995496687100727E-2</v>
      </c>
      <c r="H18" s="2">
        <f t="shared" ref="H18:H20" si="2">3*(F18^2)-5.84*F18+1.435</f>
        <v>3.8220319835846825</v>
      </c>
      <c r="I18" s="2">
        <f t="shared" ref="I18:I20" si="3">F18-G18/H18</f>
        <v>-0.32075187474309186</v>
      </c>
      <c r="J18" s="2">
        <f t="shared" ref="J18:J20" si="4">ABS(I18-F18)</f>
        <v>2.6162914679043303E-2</v>
      </c>
    </row>
    <row r="19" spans="5:10" x14ac:dyDescent="0.3">
      <c r="E19" s="2">
        <v>3</v>
      </c>
      <c r="F19" s="2">
        <f t="shared" ref="F19:F20" si="5">I18</f>
        <v>-0.32075187474309186</v>
      </c>
      <c r="G19" s="22">
        <f t="shared" ref="G19:G20" si="6">(F19^3)-2.92 *(F19^2) + 1.435*F19+ 0.791</f>
        <v>-2.693213546992923E-3</v>
      </c>
      <c r="H19" s="2">
        <f t="shared" si="2"/>
        <v>3.6168362439532808</v>
      </c>
      <c r="I19" s="2">
        <f t="shared" si="3"/>
        <v>-0.32000724231703287</v>
      </c>
      <c r="J19" s="2">
        <f t="shared" si="4"/>
        <v>7.4463242605898872E-4</v>
      </c>
    </row>
    <row r="20" spans="5:10" x14ac:dyDescent="0.3">
      <c r="E20" s="2"/>
      <c r="F20" s="2"/>
      <c r="G20" s="22"/>
      <c r="H20" s="2"/>
      <c r="I20" s="2"/>
      <c r="J20" s="2"/>
    </row>
    <row r="21" spans="5:10" x14ac:dyDescent="0.3">
      <c r="E21" s="2"/>
      <c r="F21" s="2"/>
      <c r="G21" s="2"/>
      <c r="H21" s="2"/>
      <c r="I21" s="2"/>
      <c r="J21" s="2"/>
    </row>
    <row r="22" spans="5:10" x14ac:dyDescent="0.3">
      <c r="E22" s="2"/>
      <c r="F22" s="2"/>
      <c r="G22" s="2"/>
      <c r="H22" s="2"/>
      <c r="I22" s="2"/>
      <c r="J22" s="2"/>
    </row>
    <row r="23" spans="5:10" x14ac:dyDescent="0.3">
      <c r="E23" s="2"/>
      <c r="F23" s="2"/>
      <c r="G23" s="2"/>
      <c r="H23" s="2"/>
      <c r="I23" s="2"/>
      <c r="J23" s="2"/>
    </row>
  </sheetData>
  <mergeCells count="4">
    <mergeCell ref="F2:M2"/>
    <mergeCell ref="F3:M3"/>
    <mergeCell ref="F4:M4"/>
    <mergeCell ref="F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Quan</dc:creator>
  <cp:lastModifiedBy>Hoang Quan</cp:lastModifiedBy>
  <dcterms:created xsi:type="dcterms:W3CDTF">2024-03-10T19:38:02Z</dcterms:created>
  <dcterms:modified xsi:type="dcterms:W3CDTF">2024-03-18T03:24:54Z</dcterms:modified>
</cp:coreProperties>
</file>