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gat\OneDrive\Máy tính\"/>
    </mc:Choice>
  </mc:AlternateContent>
  <bookViews>
    <workbookView xWindow="0" yWindow="0" windowWidth="23040" windowHeight="90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2" i="1" l="1"/>
  <c r="F53" i="1" l="1"/>
  <c r="C51" i="1"/>
  <c r="C28" i="1" l="1"/>
  <c r="D28" i="1" s="1"/>
  <c r="C17" i="1"/>
  <c r="C33" i="1"/>
  <c r="C32" i="1"/>
  <c r="D32" i="1" s="1"/>
  <c r="C31" i="1"/>
  <c r="D31" i="1" s="1"/>
  <c r="C30" i="1"/>
  <c r="D30" i="1" s="1"/>
  <c r="C29" i="1"/>
  <c r="D29" i="1" s="1"/>
  <c r="C27" i="1"/>
  <c r="D27" i="1" s="1"/>
  <c r="C49" i="1"/>
  <c r="D49" i="1" s="1"/>
  <c r="C26" i="1"/>
  <c r="D26" i="1" s="1"/>
  <c r="C48" i="1"/>
  <c r="D48" i="1" s="1"/>
  <c r="C47" i="1"/>
  <c r="D47" i="1" s="1"/>
  <c r="C16" i="1"/>
  <c r="D16" i="1" s="1"/>
  <c r="C46" i="1"/>
  <c r="D46" i="1" s="1"/>
  <c r="C15" i="1"/>
  <c r="D15" i="1" s="1"/>
  <c r="C45" i="1"/>
  <c r="D45" i="1" s="1"/>
  <c r="C14" i="1"/>
  <c r="D14" i="1" s="1"/>
  <c r="C44" i="1"/>
  <c r="D44" i="1" s="1"/>
  <c r="C13" i="1"/>
  <c r="D13" i="1" s="1"/>
  <c r="C43" i="1"/>
  <c r="D43" i="1" s="1"/>
  <c r="C12" i="1"/>
  <c r="D12" i="1" s="1"/>
  <c r="C42" i="1"/>
  <c r="D42" i="1" s="1"/>
  <c r="C11" i="1"/>
  <c r="D11" i="1" s="1"/>
  <c r="C41" i="1"/>
  <c r="D41" i="1" s="1"/>
  <c r="C10" i="1"/>
  <c r="D10" i="1" s="1"/>
  <c r="C25" i="1"/>
  <c r="D25" i="1" s="1"/>
  <c r="C9" i="1"/>
  <c r="D9" i="1" s="1"/>
  <c r="C40" i="1"/>
  <c r="D40" i="1" s="1"/>
  <c r="C24" i="1"/>
  <c r="D24" i="1" s="1"/>
  <c r="C8" i="1"/>
  <c r="D8" i="1" s="1"/>
  <c r="C39" i="1"/>
  <c r="D39" i="1" s="1"/>
  <c r="C23" i="1"/>
  <c r="D23" i="1" s="1"/>
  <c r="C7" i="1"/>
  <c r="D7" i="1" s="1"/>
  <c r="C21" i="1"/>
  <c r="D21" i="1" s="1"/>
  <c r="C5" i="1"/>
  <c r="D5" i="1" s="1"/>
  <c r="C36" i="1"/>
  <c r="D36" i="1" s="1"/>
  <c r="C4" i="1"/>
  <c r="D4" i="1" s="1"/>
  <c r="C2" i="1"/>
  <c r="D2" i="1" s="1"/>
  <c r="C35" i="1"/>
  <c r="D35" i="1" s="1"/>
  <c r="C19" i="1"/>
  <c r="D19" i="1" s="1"/>
  <c r="C3" i="1"/>
  <c r="D3" i="1" s="1"/>
  <c r="C38" i="1"/>
  <c r="D38" i="1" s="1"/>
  <c r="C22" i="1"/>
  <c r="D22" i="1" s="1"/>
  <c r="C6" i="1"/>
  <c r="D6" i="1" s="1"/>
  <c r="C37" i="1"/>
  <c r="D37" i="1" s="1"/>
  <c r="C20" i="1"/>
  <c r="D20" i="1" s="1"/>
  <c r="C50" i="1"/>
  <c r="D50" i="1" s="1"/>
  <c r="C34" i="1"/>
  <c r="D34" i="1" s="1"/>
  <c r="C18" i="1"/>
  <c r="D18" i="1" s="1"/>
  <c r="D17" i="1"/>
  <c r="D33" i="1"/>
  <c r="D51" i="1"/>
  <c r="D52" i="1" l="1"/>
  <c r="D53" i="1" s="1"/>
  <c r="C52" i="1"/>
</calcChain>
</file>

<file path=xl/sharedStrings.xml><?xml version="1.0" encoding="utf-8"?>
<sst xmlns="http://schemas.openxmlformats.org/spreadsheetml/2006/main" count="19" uniqueCount="18">
  <si>
    <t>№</t>
  </si>
  <si>
    <t xml:space="preserve">mi, g </t>
  </si>
  <si>
    <t>mi - mN, g</t>
  </si>
  <si>
    <t>(mi - ⟨m⟩N)2, g2</t>
  </si>
  <si>
    <t>Column1</t>
  </si>
  <si>
    <t>Column4</t>
  </si>
  <si>
    <t>Column5</t>
  </si>
  <si>
    <t>∆N</t>
  </si>
  <si>
    <t>∆N/(N∗∆t), c-1</t>
  </si>
  <si>
    <t>Интервал, с</t>
  </si>
  <si>
    <t>ΔN</t>
  </si>
  <si>
    <t>ΔN/N</t>
  </si>
  <si>
    <t>P</t>
  </si>
  <si>
    <t>От</t>
  </si>
  <si>
    <t>До</t>
  </si>
  <si>
    <r>
      <t>(t)</t>
    </r>
    <r>
      <rPr>
        <vertAlign val="subscript"/>
        <sz val="8"/>
        <color rgb="FF000000"/>
        <rFont val="Times New Roman"/>
        <family val="1"/>
      </rPr>
      <t>N</t>
    </r>
    <r>
      <rPr>
        <sz val="13"/>
        <color rgb="FF000000"/>
        <rFont val="Times New Roman"/>
        <family val="1"/>
      </rPr>
      <t xml:space="preserve"> ± </t>
    </r>
    <r>
      <rPr>
        <sz val="13"/>
        <color rgb="FF202122"/>
        <rFont val="Times New Roman"/>
        <family val="1"/>
      </rPr>
      <t>σ</t>
    </r>
    <r>
      <rPr>
        <vertAlign val="subscript"/>
        <sz val="8"/>
        <color rgb="FF202122"/>
        <rFont val="Times New Roman"/>
        <family val="1"/>
      </rPr>
      <t>N</t>
    </r>
  </si>
  <si>
    <r>
      <t>(t)</t>
    </r>
    <r>
      <rPr>
        <vertAlign val="subscript"/>
        <sz val="8"/>
        <color rgb="FF000000"/>
        <rFont val="Times New Roman"/>
        <family val="1"/>
      </rPr>
      <t>N</t>
    </r>
    <r>
      <rPr>
        <sz val="13"/>
        <color rgb="FF000000"/>
        <rFont val="Times New Roman"/>
        <family val="1"/>
      </rPr>
      <t xml:space="preserve"> ± 3</t>
    </r>
    <r>
      <rPr>
        <sz val="13"/>
        <color rgb="FF202122"/>
        <rFont val="Times New Roman"/>
        <family val="1"/>
      </rPr>
      <t>σ</t>
    </r>
    <r>
      <rPr>
        <vertAlign val="subscript"/>
        <sz val="8"/>
        <color rgb="FF202122"/>
        <rFont val="Times New Roman"/>
        <family val="1"/>
      </rPr>
      <t>N</t>
    </r>
  </si>
  <si>
    <r>
      <t>(t)</t>
    </r>
    <r>
      <rPr>
        <vertAlign val="subscript"/>
        <sz val="8"/>
        <color rgb="FF000000"/>
        <rFont val="Times New Roman"/>
        <family val="1"/>
      </rPr>
      <t>N</t>
    </r>
    <r>
      <rPr>
        <sz val="13"/>
        <color rgb="FF000000"/>
        <rFont val="Times New Roman"/>
        <family val="1"/>
      </rPr>
      <t xml:space="preserve"> ± 2</t>
    </r>
    <r>
      <rPr>
        <sz val="13"/>
        <color rgb="FF202122"/>
        <rFont val="Times New Roman"/>
        <family val="1"/>
      </rPr>
      <t>σ</t>
    </r>
    <r>
      <rPr>
        <vertAlign val="subscript"/>
        <sz val="8"/>
        <color rgb="FF202122"/>
        <rFont val="Times New Roman"/>
        <family val="1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</si>
</sst>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vertAlign val="subscript"/>
      <sz val="8"/>
      <color rgb="FF000000"/>
      <name val="Times New Roman"/>
      <family val="1"/>
    </font>
    <font>
      <sz val="13"/>
      <color rgb="FF202122"/>
      <name val="Times New Roman"/>
      <family val="1"/>
    </font>
    <font>
      <vertAlign val="subscript"/>
      <sz val="8"/>
      <color rgb="FF20212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4" fillId="0" borderId="0" xfId="0" applyFont="1"/>
    <xf numFmtId="164" fontId="3" fillId="5" borderId="0" xfId="0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7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0" fontId="5" fillId="2" borderId="1" xfId="0" applyFont="1" applyFill="1" applyBorder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5" fillId="4" borderId="3" xfId="0" applyFont="1" applyFill="1" applyBorder="1"/>
    <xf numFmtId="0" fontId="2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/>
    <xf numFmtId="0" fontId="0" fillId="8" borderId="2" xfId="0" applyFill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8"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z val="12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2:F53" totalsRowCount="1">
  <autoFilter ref="F2:F52"/>
  <sortState ref="F3:H52">
    <sortCondition ref="F2:F53"/>
  </sortState>
  <tableColumns count="1">
    <tableColumn id="1" name="Column1" totalsRowFunction="custom" dataDxfId="7" totalsRowDxfId="6">
      <totalsRowFormula>AVERAGE(Table1[Column1])</totalsRow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3:L17" totalsRowShown="0" dataDxfId="0">
  <autoFilter ref="H3:L17"/>
  <tableColumns count="5">
    <tableColumn id="1" name="Column1" dataDxfId="5"/>
    <tableColumn id="2" name="∆N" dataDxfId="4"/>
    <tableColumn id="3" name="∆N/(N∗∆t), c-1" dataDxfId="3"/>
    <tableColumn id="4" name="Column4" dataDxfId="2"/>
    <tableColumn id="5" name="Column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N1" zoomScale="98" zoomScaleNormal="98" workbookViewId="0">
      <selection activeCell="N5" sqref="N5:S9"/>
    </sheetView>
  </sheetViews>
  <sheetFormatPr defaultColWidth="9" defaultRowHeight="14.4"/>
  <cols>
    <col min="1" max="1" width="3.88671875" customWidth="1"/>
    <col min="3" max="3" width="9.88671875" customWidth="1"/>
    <col min="4" max="4" width="15.6640625" customWidth="1"/>
    <col min="8" max="9" width="10.6640625" customWidth="1"/>
    <col min="10" max="10" width="12.88671875"/>
    <col min="11" max="12" width="10.6640625" customWidth="1"/>
    <col min="14" max="14" width="10" bestFit="1" customWidth="1"/>
  </cols>
  <sheetData>
    <row r="1" spans="1:19" ht="15.6">
      <c r="A1" s="1" t="s">
        <v>0</v>
      </c>
      <c r="B1" s="2" t="s">
        <v>1</v>
      </c>
      <c r="C1" t="s">
        <v>2</v>
      </c>
      <c r="D1" t="s">
        <v>3</v>
      </c>
    </row>
    <row r="2" spans="1:19" ht="15.6">
      <c r="A2" s="29">
        <v>1</v>
      </c>
      <c r="B2" s="30">
        <v>2.96</v>
      </c>
      <c r="C2" s="31">
        <f>ROUND(B2-$B$52,3)</f>
        <v>-0.56000000000000005</v>
      </c>
      <c r="D2" s="31">
        <f>ROUND((C2*C2),4)</f>
        <v>0.31359999999999999</v>
      </c>
      <c r="F2" t="s">
        <v>4</v>
      </c>
    </row>
    <row r="3" spans="1:19" ht="15.6" customHeight="1">
      <c r="A3" s="29">
        <v>2</v>
      </c>
      <c r="B3" s="30">
        <v>3.46</v>
      </c>
      <c r="C3" s="31">
        <f t="shared" ref="C3:C50" si="0">ROUND(B3-$B$52,3)</f>
        <v>-0.06</v>
      </c>
      <c r="D3" s="31">
        <f t="shared" ref="D3:D51" si="1">ROUND((C3*C3),4)</f>
        <v>3.5999999999999999E-3</v>
      </c>
      <c r="F3" s="15">
        <v>2.85</v>
      </c>
      <c r="H3" t="s">
        <v>4</v>
      </c>
      <c r="I3" s="18" t="s">
        <v>7</v>
      </c>
      <c r="J3" s="9" t="s">
        <v>8</v>
      </c>
      <c r="K3" s="8" t="s">
        <v>5</v>
      </c>
      <c r="L3" s="8" t="s">
        <v>6</v>
      </c>
    </row>
    <row r="4" spans="1:19" ht="15.6">
      <c r="A4" s="29">
        <v>3</v>
      </c>
      <c r="B4" s="30">
        <v>3.54</v>
      </c>
      <c r="C4" s="31">
        <f t="shared" si="0"/>
        <v>0.02</v>
      </c>
      <c r="D4" s="31">
        <f t="shared" si="1"/>
        <v>4.0000000000000002E-4</v>
      </c>
      <c r="F4" s="15">
        <v>2.96</v>
      </c>
      <c r="H4" s="7">
        <v>2.85</v>
      </c>
      <c r="I4" s="7">
        <v>3</v>
      </c>
      <c r="J4" s="6">
        <v>0.5</v>
      </c>
      <c r="K4" s="7">
        <v>2.95</v>
      </c>
      <c r="L4" s="7">
        <v>0.17</v>
      </c>
    </row>
    <row r="5" spans="1:19" ht="15.6">
      <c r="A5" s="29">
        <v>4</v>
      </c>
      <c r="B5" s="30">
        <v>3.06</v>
      </c>
      <c r="C5" s="31">
        <f t="shared" si="0"/>
        <v>-0.46</v>
      </c>
      <c r="D5" s="31">
        <f t="shared" si="1"/>
        <v>0.21160000000000001</v>
      </c>
      <c r="F5" s="15">
        <v>3</v>
      </c>
      <c r="H5" s="7">
        <v>3.04</v>
      </c>
      <c r="I5" s="7"/>
      <c r="J5" s="6"/>
      <c r="K5" s="7"/>
      <c r="L5" s="7"/>
      <c r="O5" s="33" t="s">
        <v>9</v>
      </c>
      <c r="P5" s="32"/>
      <c r="Q5" s="34" t="s">
        <v>10</v>
      </c>
      <c r="R5" s="34" t="s">
        <v>11</v>
      </c>
      <c r="S5" s="34" t="s">
        <v>12</v>
      </c>
    </row>
    <row r="6" spans="1:19" ht="15.6">
      <c r="A6" s="29">
        <v>5</v>
      </c>
      <c r="B6" s="30">
        <v>3.58</v>
      </c>
      <c r="C6" s="31">
        <f t="shared" si="0"/>
        <v>0.06</v>
      </c>
      <c r="D6" s="31">
        <f t="shared" si="1"/>
        <v>3.5999999999999999E-3</v>
      </c>
      <c r="F6" s="14">
        <v>3.06</v>
      </c>
      <c r="H6" s="7">
        <v>3.04</v>
      </c>
      <c r="I6" s="7">
        <v>6</v>
      </c>
      <c r="J6" s="6">
        <v>1</v>
      </c>
      <c r="K6" s="7">
        <v>3.14</v>
      </c>
      <c r="L6" s="7">
        <v>0.56000000000000005</v>
      </c>
      <c r="O6" s="34" t="s">
        <v>13</v>
      </c>
      <c r="P6" s="34" t="s">
        <v>14</v>
      </c>
    </row>
    <row r="7" spans="1:19" ht="16.8">
      <c r="A7" s="29">
        <v>6</v>
      </c>
      <c r="B7" s="30">
        <v>3.69</v>
      </c>
      <c r="C7" s="31">
        <f t="shared" si="0"/>
        <v>0.17</v>
      </c>
      <c r="D7" s="31">
        <f t="shared" si="1"/>
        <v>2.8899999999999999E-2</v>
      </c>
      <c r="F7" s="14">
        <v>3.11</v>
      </c>
      <c r="H7" s="7">
        <v>3.24</v>
      </c>
      <c r="I7" s="7"/>
      <c r="J7" s="6"/>
      <c r="K7" s="7"/>
      <c r="L7" s="7"/>
      <c r="N7" s="35" t="s">
        <v>15</v>
      </c>
      <c r="O7">
        <v>3.24</v>
      </c>
      <c r="P7">
        <v>3.8</v>
      </c>
      <c r="Q7">
        <v>33</v>
      </c>
      <c r="R7">
        <v>0.66</v>
      </c>
      <c r="S7">
        <v>0.68799999999999994</v>
      </c>
    </row>
    <row r="8" spans="1:19" ht="16.8">
      <c r="A8" s="29">
        <v>7</v>
      </c>
      <c r="B8" s="30">
        <v>3.87</v>
      </c>
      <c r="C8" s="31">
        <f t="shared" si="0"/>
        <v>0.35</v>
      </c>
      <c r="D8" s="31">
        <f t="shared" si="1"/>
        <v>0.1225</v>
      </c>
      <c r="F8" s="14">
        <v>3.16</v>
      </c>
      <c r="H8" s="7">
        <v>3.24</v>
      </c>
      <c r="I8" s="7">
        <v>9</v>
      </c>
      <c r="J8" s="6">
        <v>1.5</v>
      </c>
      <c r="K8" s="7">
        <v>3.34</v>
      </c>
      <c r="L8" s="7">
        <v>1.17</v>
      </c>
      <c r="N8" s="35" t="s">
        <v>17</v>
      </c>
      <c r="O8">
        <v>2.97</v>
      </c>
      <c r="P8">
        <v>4.0999999999999996</v>
      </c>
      <c r="Q8">
        <v>47</v>
      </c>
      <c r="R8">
        <v>0.94</v>
      </c>
      <c r="S8">
        <v>0.95799999999999996</v>
      </c>
    </row>
    <row r="9" spans="1:19" ht="16.8">
      <c r="A9" s="29">
        <v>8</v>
      </c>
      <c r="B9" s="30">
        <v>3.61</v>
      </c>
      <c r="C9" s="31">
        <f t="shared" si="0"/>
        <v>0.09</v>
      </c>
      <c r="D9" s="31">
        <f t="shared" si="1"/>
        <v>8.0999999999999996E-3</v>
      </c>
      <c r="F9" s="14">
        <v>3.18</v>
      </c>
      <c r="H9" s="27">
        <v>3.43</v>
      </c>
      <c r="I9" s="7"/>
      <c r="J9" s="6"/>
      <c r="K9" s="7"/>
      <c r="L9" s="7"/>
      <c r="N9" s="35" t="s">
        <v>16</v>
      </c>
      <c r="O9">
        <v>2.69</v>
      </c>
      <c r="P9">
        <v>4.3499999999999996</v>
      </c>
      <c r="Q9">
        <v>50</v>
      </c>
      <c r="R9">
        <v>1</v>
      </c>
      <c r="S9">
        <v>0.997</v>
      </c>
    </row>
    <row r="10" spans="1:19" ht="15.6">
      <c r="A10" s="29">
        <v>9</v>
      </c>
      <c r="B10" s="30">
        <v>3.31</v>
      </c>
      <c r="C10" s="31">
        <f t="shared" si="0"/>
        <v>-0.21</v>
      </c>
      <c r="D10" s="31">
        <f t="shared" si="1"/>
        <v>4.41E-2</v>
      </c>
      <c r="F10" s="14">
        <v>3.2</v>
      </c>
      <c r="H10" s="27">
        <v>3.43</v>
      </c>
      <c r="I10" s="7">
        <v>16</v>
      </c>
      <c r="J10" s="6">
        <v>2.66</v>
      </c>
      <c r="K10" s="7">
        <v>3.53</v>
      </c>
      <c r="L10" s="7">
        <v>1.44</v>
      </c>
    </row>
    <row r="11" spans="1:19" ht="15.6">
      <c r="A11" s="29">
        <v>10</v>
      </c>
      <c r="B11" s="30">
        <v>3.75</v>
      </c>
      <c r="C11" s="31">
        <f t="shared" si="0"/>
        <v>0.23</v>
      </c>
      <c r="D11" s="31">
        <f t="shared" si="1"/>
        <v>5.2900000000000003E-2</v>
      </c>
      <c r="F11" s="14">
        <v>3.2</v>
      </c>
      <c r="H11" s="7">
        <v>3.62</v>
      </c>
      <c r="I11" s="7"/>
      <c r="J11" s="6"/>
      <c r="K11" s="7"/>
      <c r="L11" s="7"/>
    </row>
    <row r="12" spans="1:19" ht="15.6">
      <c r="A12" s="29">
        <v>11</v>
      </c>
      <c r="B12" s="30">
        <v>3.42</v>
      </c>
      <c r="C12" s="31">
        <f t="shared" si="0"/>
        <v>-0.1</v>
      </c>
      <c r="D12" s="31">
        <f t="shared" si="1"/>
        <v>0.01</v>
      </c>
      <c r="F12" s="11">
        <v>3.3</v>
      </c>
      <c r="H12" s="7">
        <v>3.62</v>
      </c>
      <c r="I12" s="7">
        <v>8</v>
      </c>
      <c r="J12" s="6">
        <v>1.66</v>
      </c>
      <c r="K12" s="7">
        <v>3.72</v>
      </c>
      <c r="L12" s="7">
        <v>1.1100000000000001</v>
      </c>
    </row>
    <row r="13" spans="1:19" ht="15.6">
      <c r="A13" s="29">
        <v>12</v>
      </c>
      <c r="B13" s="30">
        <v>3.55</v>
      </c>
      <c r="C13" s="31">
        <f t="shared" si="0"/>
        <v>0.03</v>
      </c>
      <c r="D13" s="31">
        <f t="shared" si="1"/>
        <v>8.9999999999999998E-4</v>
      </c>
      <c r="F13" s="11">
        <v>3.3</v>
      </c>
      <c r="H13" s="7">
        <v>3.81</v>
      </c>
      <c r="I13" s="7"/>
      <c r="J13" s="6"/>
      <c r="K13" s="7"/>
      <c r="L13" s="7"/>
    </row>
    <row r="14" spans="1:19" ht="15.6">
      <c r="A14" s="29">
        <v>13</v>
      </c>
      <c r="B14" s="30">
        <v>3.72</v>
      </c>
      <c r="C14" s="31">
        <f t="shared" si="0"/>
        <v>0.2</v>
      </c>
      <c r="D14" s="31">
        <f t="shared" si="1"/>
        <v>0.04</v>
      </c>
      <c r="F14" s="11">
        <v>3.31</v>
      </c>
      <c r="H14" s="7">
        <v>3.81</v>
      </c>
      <c r="I14" s="7">
        <v>7</v>
      </c>
      <c r="J14" s="6">
        <v>1</v>
      </c>
      <c r="K14" s="7">
        <v>3.91</v>
      </c>
      <c r="L14" s="7">
        <v>0.53</v>
      </c>
    </row>
    <row r="15" spans="1:19" ht="15.6">
      <c r="A15" s="29">
        <v>14</v>
      </c>
      <c r="B15" s="30">
        <v>3</v>
      </c>
      <c r="C15" s="31">
        <f t="shared" si="0"/>
        <v>-0.52</v>
      </c>
      <c r="D15" s="31">
        <f t="shared" si="1"/>
        <v>0.27039999999999997</v>
      </c>
      <c r="F15" s="11">
        <v>3.35</v>
      </c>
      <c r="H15" s="7">
        <v>4</v>
      </c>
      <c r="I15" s="7"/>
      <c r="J15" s="6"/>
      <c r="K15" s="7"/>
      <c r="L15" s="7"/>
    </row>
    <row r="16" spans="1:19" ht="15.6">
      <c r="A16" s="29">
        <v>15</v>
      </c>
      <c r="B16" s="30">
        <v>3.43</v>
      </c>
      <c r="C16" s="31">
        <f t="shared" si="0"/>
        <v>-0.09</v>
      </c>
      <c r="D16" s="31">
        <f t="shared" si="1"/>
        <v>8.0999999999999996E-3</v>
      </c>
      <c r="F16" s="11">
        <v>3.37</v>
      </c>
      <c r="H16" s="7">
        <v>4</v>
      </c>
      <c r="I16" s="7">
        <v>1</v>
      </c>
      <c r="J16" s="6">
        <v>0.16</v>
      </c>
      <c r="K16" s="7">
        <v>4.0999999999999996</v>
      </c>
      <c r="L16" s="7">
        <v>0.16</v>
      </c>
    </row>
    <row r="17" spans="1:12" ht="15.6">
      <c r="A17" s="29">
        <v>16</v>
      </c>
      <c r="B17" s="30">
        <v>3.62</v>
      </c>
      <c r="C17" s="31">
        <f t="shared" si="0"/>
        <v>0.1</v>
      </c>
      <c r="D17" s="31">
        <f t="shared" si="1"/>
        <v>0.01</v>
      </c>
      <c r="F17" s="11">
        <v>3.41</v>
      </c>
      <c r="H17" s="4">
        <v>4.2</v>
      </c>
      <c r="I17" s="7"/>
      <c r="J17" s="26"/>
      <c r="K17" s="4"/>
      <c r="L17" s="4"/>
    </row>
    <row r="18" spans="1:12" ht="15.6">
      <c r="A18" s="29">
        <v>17</v>
      </c>
      <c r="B18" s="30">
        <v>3.85</v>
      </c>
      <c r="C18" s="31">
        <f t="shared" si="0"/>
        <v>0.33</v>
      </c>
      <c r="D18" s="31">
        <f t="shared" si="1"/>
        <v>0.1089</v>
      </c>
      <c r="F18" s="11">
        <v>3.42</v>
      </c>
    </row>
    <row r="19" spans="1:12" ht="15.6">
      <c r="A19" s="29">
        <v>18</v>
      </c>
      <c r="B19" s="30">
        <v>3.85</v>
      </c>
      <c r="C19" s="31">
        <f t="shared" si="0"/>
        <v>0.33</v>
      </c>
      <c r="D19" s="31">
        <f t="shared" si="1"/>
        <v>0.1089</v>
      </c>
      <c r="F19" s="11">
        <v>3.43</v>
      </c>
    </row>
    <row r="20" spans="1:12" ht="15.6">
      <c r="A20" s="29">
        <v>19</v>
      </c>
      <c r="B20" s="30">
        <v>3.3</v>
      </c>
      <c r="C20" s="31">
        <f t="shared" si="0"/>
        <v>-0.22</v>
      </c>
      <c r="D20" s="31">
        <f t="shared" si="1"/>
        <v>4.8399999999999999E-2</v>
      </c>
      <c r="F20" s="11">
        <v>3.43</v>
      </c>
    </row>
    <row r="21" spans="1:12" ht="15.6">
      <c r="A21" s="29">
        <v>20</v>
      </c>
      <c r="B21" s="30">
        <v>3.84</v>
      </c>
      <c r="C21" s="31">
        <f t="shared" si="0"/>
        <v>0.32</v>
      </c>
      <c r="D21" s="31">
        <f t="shared" si="1"/>
        <v>0.1024</v>
      </c>
      <c r="F21" s="12">
        <v>3.46</v>
      </c>
    </row>
    <row r="22" spans="1:12" ht="15.6">
      <c r="A22" s="29">
        <v>21</v>
      </c>
      <c r="B22" s="30">
        <v>3.2</v>
      </c>
      <c r="C22" s="31">
        <f t="shared" si="0"/>
        <v>-0.32</v>
      </c>
      <c r="D22" s="31">
        <f t="shared" si="1"/>
        <v>0.1024</v>
      </c>
      <c r="F22" s="12">
        <v>3.49</v>
      </c>
    </row>
    <row r="23" spans="1:12" ht="15.6">
      <c r="A23" s="29">
        <v>22</v>
      </c>
      <c r="B23" s="30">
        <v>3.65</v>
      </c>
      <c r="C23" s="31">
        <f t="shared" si="0"/>
        <v>0.13</v>
      </c>
      <c r="D23" s="31">
        <f t="shared" si="1"/>
        <v>1.6899999999999998E-2</v>
      </c>
      <c r="F23" s="12">
        <v>3.51</v>
      </c>
    </row>
    <row r="24" spans="1:12" ht="15.6">
      <c r="A24" s="29">
        <v>23</v>
      </c>
      <c r="B24" s="30">
        <v>3.49</v>
      </c>
      <c r="C24" s="31">
        <f t="shared" si="0"/>
        <v>-0.03</v>
      </c>
      <c r="D24" s="31">
        <f t="shared" si="1"/>
        <v>8.9999999999999998E-4</v>
      </c>
      <c r="F24" s="12">
        <v>3.53</v>
      </c>
    </row>
    <row r="25" spans="1:12" ht="15.6">
      <c r="A25" s="29">
        <v>24</v>
      </c>
      <c r="B25" s="30">
        <v>3.55</v>
      </c>
      <c r="C25" s="31">
        <f t="shared" si="0"/>
        <v>0.03</v>
      </c>
      <c r="D25" s="31">
        <f t="shared" si="1"/>
        <v>8.9999999999999998E-4</v>
      </c>
      <c r="F25" s="12">
        <v>3.54</v>
      </c>
    </row>
    <row r="26" spans="1:12" ht="15.6">
      <c r="A26" s="29">
        <v>25</v>
      </c>
      <c r="B26" s="30">
        <v>3.18</v>
      </c>
      <c r="C26" s="31">
        <f t="shared" si="0"/>
        <v>-0.34</v>
      </c>
      <c r="D26" s="31">
        <f t="shared" si="1"/>
        <v>0.11559999999999999</v>
      </c>
      <c r="F26" s="12">
        <v>3.55</v>
      </c>
    </row>
    <row r="27" spans="1:12" ht="15.6">
      <c r="A27" s="1">
        <v>26</v>
      </c>
      <c r="B27" s="28">
        <v>4.2</v>
      </c>
      <c r="C27">
        <f t="shared" si="0"/>
        <v>0.68</v>
      </c>
      <c r="D27">
        <f t="shared" si="1"/>
        <v>0.46239999999999998</v>
      </c>
      <c r="F27" s="12">
        <v>3.55</v>
      </c>
    </row>
    <row r="28" spans="1:12" ht="15.6">
      <c r="A28" s="1">
        <v>27</v>
      </c>
      <c r="B28" s="22">
        <v>3.85</v>
      </c>
      <c r="C28">
        <f t="shared" si="0"/>
        <v>0.33</v>
      </c>
      <c r="D28">
        <f t="shared" si="1"/>
        <v>0.1089</v>
      </c>
      <c r="F28" s="12">
        <v>3.55</v>
      </c>
    </row>
    <row r="29" spans="1:12" ht="15.6">
      <c r="A29" s="1">
        <v>28</v>
      </c>
      <c r="B29" s="22">
        <v>3.43</v>
      </c>
      <c r="C29">
        <f t="shared" si="0"/>
        <v>-0.09</v>
      </c>
      <c r="D29">
        <f t="shared" si="1"/>
        <v>8.0999999999999996E-3</v>
      </c>
      <c r="F29" s="12">
        <v>3.57</v>
      </c>
    </row>
    <row r="30" spans="1:12" ht="15.6">
      <c r="A30" s="1">
        <v>29</v>
      </c>
      <c r="B30" s="22">
        <v>3.2</v>
      </c>
      <c r="C30">
        <f t="shared" si="0"/>
        <v>-0.32</v>
      </c>
      <c r="D30">
        <f t="shared" si="1"/>
        <v>0.1024</v>
      </c>
      <c r="F30" s="12">
        <v>3.58</v>
      </c>
    </row>
    <row r="31" spans="1:12" ht="15.6">
      <c r="A31" s="1">
        <v>30</v>
      </c>
      <c r="B31" s="22">
        <v>3.67</v>
      </c>
      <c r="C31">
        <f t="shared" si="0"/>
        <v>0.15</v>
      </c>
      <c r="D31">
        <f t="shared" si="1"/>
        <v>2.2499999999999999E-2</v>
      </c>
      <c r="F31" s="12">
        <v>3.69</v>
      </c>
    </row>
    <row r="32" spans="1:12" ht="15.6">
      <c r="A32" s="1">
        <v>31</v>
      </c>
      <c r="B32" s="22">
        <v>3.51</v>
      </c>
      <c r="C32">
        <f t="shared" si="0"/>
        <v>-0.01</v>
      </c>
      <c r="D32">
        <f t="shared" si="1"/>
        <v>1E-4</v>
      </c>
      <c r="F32" s="12">
        <v>3.6</v>
      </c>
    </row>
    <row r="33" spans="1:9" ht="15.6">
      <c r="A33" s="1">
        <v>32</v>
      </c>
      <c r="B33" s="22">
        <v>3.77</v>
      </c>
      <c r="C33">
        <f t="shared" si="0"/>
        <v>0.25</v>
      </c>
      <c r="D33">
        <f t="shared" si="1"/>
        <v>6.25E-2</v>
      </c>
      <c r="F33" s="12">
        <v>3.6</v>
      </c>
    </row>
    <row r="34" spans="1:9" ht="15.6">
      <c r="A34" s="1">
        <v>33</v>
      </c>
      <c r="B34" s="22">
        <v>4</v>
      </c>
      <c r="C34">
        <f t="shared" si="0"/>
        <v>0.48</v>
      </c>
      <c r="D34">
        <f t="shared" si="1"/>
        <v>0.23039999999999999</v>
      </c>
      <c r="F34" s="12">
        <v>3.61</v>
      </c>
    </row>
    <row r="35" spans="1:9" ht="15.6">
      <c r="A35" s="1">
        <v>34</v>
      </c>
      <c r="B35" s="22">
        <v>3.3</v>
      </c>
      <c r="C35">
        <f t="shared" si="0"/>
        <v>-0.22</v>
      </c>
      <c r="D35">
        <f t="shared" si="1"/>
        <v>4.8399999999999999E-2</v>
      </c>
      <c r="F35" s="12">
        <v>3.62</v>
      </c>
    </row>
    <row r="36" spans="1:9" ht="15.6">
      <c r="A36" s="1">
        <v>35</v>
      </c>
      <c r="B36" s="21">
        <v>3.57</v>
      </c>
      <c r="C36">
        <f t="shared" si="0"/>
        <v>0.05</v>
      </c>
      <c r="D36">
        <f t="shared" si="1"/>
        <v>2.5000000000000001E-3</v>
      </c>
      <c r="F36" s="12">
        <v>3.62</v>
      </c>
    </row>
    <row r="37" spans="1:9" ht="15.6">
      <c r="A37" s="1">
        <v>36</v>
      </c>
      <c r="B37" s="21">
        <v>3.69</v>
      </c>
      <c r="C37">
        <f t="shared" si="0"/>
        <v>0.17</v>
      </c>
      <c r="D37">
        <f t="shared" si="1"/>
        <v>2.8899999999999999E-2</v>
      </c>
      <c r="F37" s="15">
        <v>3.65</v>
      </c>
    </row>
    <row r="38" spans="1:9" ht="15.6">
      <c r="A38" s="1">
        <v>37</v>
      </c>
      <c r="B38" s="21">
        <v>3.55</v>
      </c>
      <c r="C38">
        <f t="shared" si="0"/>
        <v>0.03</v>
      </c>
      <c r="D38">
        <f t="shared" si="1"/>
        <v>8.9999999999999998E-4</v>
      </c>
      <c r="F38" s="15">
        <v>3.67</v>
      </c>
    </row>
    <row r="39" spans="1:9" ht="15.6">
      <c r="A39" s="1">
        <v>38</v>
      </c>
      <c r="B39" s="21">
        <v>3.41</v>
      </c>
      <c r="C39">
        <f t="shared" si="0"/>
        <v>-0.11</v>
      </c>
      <c r="D39">
        <f t="shared" si="1"/>
        <v>1.21E-2</v>
      </c>
      <c r="F39" s="15">
        <v>3.69</v>
      </c>
    </row>
    <row r="40" spans="1:9" ht="15.6">
      <c r="A40" s="1">
        <v>39</v>
      </c>
      <c r="B40" s="21">
        <v>3.53</v>
      </c>
      <c r="C40">
        <f t="shared" si="0"/>
        <v>0.01</v>
      </c>
      <c r="D40">
        <f t="shared" si="1"/>
        <v>1E-4</v>
      </c>
      <c r="F40" s="15">
        <v>3.7</v>
      </c>
    </row>
    <row r="41" spans="1:9" ht="15.6">
      <c r="A41" s="1">
        <v>40</v>
      </c>
      <c r="B41" s="21">
        <v>3.62</v>
      </c>
      <c r="C41">
        <f t="shared" si="0"/>
        <v>0.1</v>
      </c>
      <c r="D41">
        <f t="shared" si="1"/>
        <v>0.01</v>
      </c>
      <c r="F41" s="15">
        <v>3.72</v>
      </c>
      <c r="I41" s="20"/>
    </row>
    <row r="42" spans="1:9" ht="15.6">
      <c r="A42" s="1">
        <v>41</v>
      </c>
      <c r="B42" s="21">
        <v>3.11</v>
      </c>
      <c r="C42">
        <f t="shared" si="0"/>
        <v>-0.41</v>
      </c>
      <c r="D42">
        <f t="shared" si="1"/>
        <v>0.1681</v>
      </c>
      <c r="F42" s="15">
        <v>3.75</v>
      </c>
      <c r="I42" s="20"/>
    </row>
    <row r="43" spans="1:9" ht="15.6">
      <c r="A43" s="1">
        <v>42</v>
      </c>
      <c r="B43" s="21">
        <v>3.83</v>
      </c>
      <c r="C43">
        <f t="shared" si="0"/>
        <v>0.31</v>
      </c>
      <c r="D43">
        <f t="shared" si="1"/>
        <v>9.6100000000000005E-2</v>
      </c>
      <c r="F43" s="15">
        <v>3.77</v>
      </c>
      <c r="I43" s="19"/>
    </row>
    <row r="44" spans="1:9" ht="15.6">
      <c r="A44" s="1">
        <v>43</v>
      </c>
      <c r="B44" s="23">
        <v>3.35</v>
      </c>
      <c r="C44">
        <f t="shared" si="0"/>
        <v>-0.17</v>
      </c>
      <c r="D44">
        <f t="shared" si="1"/>
        <v>2.8899999999999999E-2</v>
      </c>
      <c r="F44" s="15">
        <v>3.79</v>
      </c>
      <c r="I44" s="19"/>
    </row>
    <row r="45" spans="1:9" ht="15.6">
      <c r="A45" s="1">
        <v>44</v>
      </c>
      <c r="B45" s="24">
        <v>3.7</v>
      </c>
      <c r="C45">
        <f t="shared" si="0"/>
        <v>0.18</v>
      </c>
      <c r="D45">
        <f t="shared" si="1"/>
        <v>3.2399999999999998E-2</v>
      </c>
      <c r="F45" s="13">
        <v>3.83</v>
      </c>
      <c r="I45" s="19"/>
    </row>
    <row r="46" spans="1:9" ht="15.6">
      <c r="A46" s="1">
        <v>45</v>
      </c>
      <c r="B46" s="23">
        <v>3.79</v>
      </c>
      <c r="C46">
        <f t="shared" si="0"/>
        <v>0.27</v>
      </c>
      <c r="D46">
        <f t="shared" si="1"/>
        <v>7.2900000000000006E-2</v>
      </c>
      <c r="F46" s="17">
        <v>3.84</v>
      </c>
      <c r="H46" s="5"/>
      <c r="I46" s="19"/>
    </row>
    <row r="47" spans="1:9" ht="15.6">
      <c r="A47" s="1">
        <v>46</v>
      </c>
      <c r="B47" s="24">
        <v>3.16</v>
      </c>
      <c r="C47">
        <f t="shared" si="0"/>
        <v>-0.36</v>
      </c>
      <c r="D47">
        <f t="shared" si="1"/>
        <v>0.12959999999999999</v>
      </c>
      <c r="F47" s="13">
        <v>3.85</v>
      </c>
      <c r="H47" s="5"/>
      <c r="I47" s="19"/>
    </row>
    <row r="48" spans="1:9" ht="15.6">
      <c r="A48" s="1">
        <v>47</v>
      </c>
      <c r="B48" s="23">
        <v>2.85</v>
      </c>
      <c r="C48">
        <f t="shared" si="0"/>
        <v>-0.67</v>
      </c>
      <c r="D48">
        <f t="shared" si="1"/>
        <v>0.44890000000000002</v>
      </c>
      <c r="F48" s="17">
        <v>3.85</v>
      </c>
      <c r="I48" s="19"/>
    </row>
    <row r="49" spans="1:9" ht="15.6">
      <c r="A49" s="1">
        <v>48</v>
      </c>
      <c r="B49" s="23">
        <v>3.6</v>
      </c>
      <c r="C49">
        <f t="shared" si="0"/>
        <v>0.08</v>
      </c>
      <c r="D49">
        <f t="shared" si="1"/>
        <v>6.4000000000000003E-3</v>
      </c>
      <c r="F49" s="13">
        <v>3.85</v>
      </c>
      <c r="I49" s="19"/>
    </row>
    <row r="50" spans="1:9" ht="15.6">
      <c r="A50" s="1">
        <v>49</v>
      </c>
      <c r="B50" s="23">
        <v>3.37</v>
      </c>
      <c r="C50">
        <f t="shared" si="0"/>
        <v>-0.15</v>
      </c>
      <c r="D50">
        <f t="shared" si="1"/>
        <v>2.2499999999999999E-2</v>
      </c>
      <c r="F50" s="13">
        <v>3.87</v>
      </c>
      <c r="I50" s="19"/>
    </row>
    <row r="51" spans="1:9" ht="15.6">
      <c r="A51" s="1">
        <v>50</v>
      </c>
      <c r="B51" s="25">
        <v>3.6</v>
      </c>
      <c r="C51">
        <f>ROUND(B51-$B$52,3)</f>
        <v>0.08</v>
      </c>
      <c r="D51">
        <f t="shared" si="1"/>
        <v>6.4000000000000003E-3</v>
      </c>
      <c r="F51" s="13">
        <v>4</v>
      </c>
      <c r="I51" s="19"/>
    </row>
    <row r="52" spans="1:9" ht="15.6">
      <c r="B52">
        <f>ROUND(AVERAGE(B2:B51),2)</f>
        <v>3.52</v>
      </c>
      <c r="C52" s="3">
        <f>SUM(C2:C51)</f>
        <v>0.14000000000000012</v>
      </c>
      <c r="D52">
        <f>ROUND(SUM(D2:D51),4)</f>
        <v>3.8464</v>
      </c>
      <c r="F52" s="10">
        <v>4.2</v>
      </c>
      <c r="I52" s="19"/>
    </row>
    <row r="53" spans="1:9" ht="15.6">
      <c r="D53">
        <f>ROUND(SQRT(D52/50),3)</f>
        <v>0.27700000000000002</v>
      </c>
      <c r="F53" s="16">
        <f>AVERAGE(Table1[Column1])</f>
        <v>3.5227999999999997</v>
      </c>
      <c r="I53" s="19"/>
    </row>
    <row r="54" spans="1:9">
      <c r="D54">
        <v>1.44</v>
      </c>
      <c r="I54" s="19"/>
    </row>
  </sheetData>
  <mergeCells count="8">
    <mergeCell ref="O5:P5"/>
    <mergeCell ref="I51:I52"/>
    <mergeCell ref="I53:I54"/>
    <mergeCell ref="I41:I42"/>
    <mergeCell ref="I43:I44"/>
    <mergeCell ref="I45:I46"/>
    <mergeCell ref="I47:I48"/>
    <mergeCell ref="I49:I5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2023-09-16T12:05:00Z</dcterms:created>
  <dcterms:modified xsi:type="dcterms:W3CDTF">2023-09-17T17:27:59Z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19EE400B8D3E49E0838D3C364150264D_12</vt:lpwstr>
  </property>
  <property fmtid="{D5CDD505-2E9C-101B-9397-08002B2CF9AE}" pid="3" name="KSOProductBuildVer">
    <vt:lpwstr>1033-12.2.0.13201</vt:lpwstr>
  </property>
</Properties>
</file>