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Lý\2-семестре\Лаб4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B4" i="1"/>
  <c r="C3" i="1"/>
  <c r="D3" i="1"/>
  <c r="E3" i="1"/>
  <c r="F3" i="1"/>
  <c r="G3" i="1"/>
  <c r="H3" i="1"/>
  <c r="I3" i="1"/>
  <c r="J3" i="1"/>
  <c r="K3" i="1"/>
  <c r="L3" i="1"/>
  <c r="F31" i="1" l="1"/>
  <c r="F32" i="1"/>
  <c r="F33" i="1"/>
  <c r="F34" i="1"/>
  <c r="F35" i="1"/>
  <c r="F36" i="1"/>
  <c r="F37" i="1"/>
  <c r="F38" i="1"/>
  <c r="F30" i="1"/>
  <c r="E31" i="1"/>
  <c r="E32" i="1"/>
  <c r="E33" i="1"/>
  <c r="E34" i="1"/>
  <c r="E35" i="1"/>
  <c r="E36" i="1"/>
  <c r="E37" i="1"/>
  <c r="E38" i="1"/>
  <c r="E30" i="1"/>
  <c r="D30" i="1"/>
  <c r="D31" i="1"/>
  <c r="D32" i="1"/>
  <c r="D33" i="1"/>
  <c r="D34" i="1"/>
  <c r="D35" i="1"/>
  <c r="D36" i="1"/>
  <c r="D37" i="1"/>
  <c r="D38" i="1"/>
  <c r="L5" i="1"/>
  <c r="C26" i="1"/>
  <c r="D26" i="1"/>
  <c r="E26" i="1"/>
  <c r="F26" i="1"/>
  <c r="G26" i="1"/>
  <c r="H26" i="1"/>
  <c r="I26" i="1"/>
  <c r="J26" i="1"/>
  <c r="B26" i="1"/>
  <c r="C19" i="1" l="1"/>
  <c r="D19" i="1"/>
  <c r="E19" i="1"/>
  <c r="F19" i="1"/>
  <c r="G19" i="1"/>
  <c r="H19" i="1"/>
  <c r="B19" i="1"/>
  <c r="C12" i="1"/>
  <c r="D12" i="1"/>
  <c r="E12" i="1"/>
  <c r="F12" i="1"/>
  <c r="G12" i="1"/>
  <c r="B12" i="1"/>
  <c r="C5" i="1"/>
  <c r="D5" i="1"/>
  <c r="E5" i="1"/>
  <c r="F5" i="1"/>
  <c r="G5" i="1"/>
  <c r="H5" i="1"/>
  <c r="I5" i="1"/>
  <c r="J5" i="1"/>
  <c r="K5" i="1"/>
  <c r="B5" i="1"/>
  <c r="B3" i="1"/>
</calcChain>
</file>

<file path=xl/sharedStrings.xml><?xml version="1.0" encoding="utf-8"?>
<sst xmlns="http://schemas.openxmlformats.org/spreadsheetml/2006/main" count="8" uniqueCount="6">
  <si>
    <t>1/T                    1/K</t>
  </si>
  <si>
    <t>, мТл</t>
  </si>
  <si>
    <t xml:space="preserve">    сименс</t>
  </si>
  <si>
    <r>
      <t xml:space="preserve">I, </t>
    </r>
    <r>
      <rPr>
        <i/>
        <sz val="12"/>
        <color theme="1"/>
        <rFont val="Cambria"/>
        <family val="1"/>
      </rPr>
      <t>мк</t>
    </r>
    <r>
      <rPr>
        <sz val="12"/>
        <color theme="1"/>
        <rFont val="Cambria"/>
        <family val="1"/>
      </rPr>
      <t>A</t>
    </r>
  </si>
  <si>
    <t>n</t>
  </si>
  <si>
    <r>
      <t xml:space="preserve"> </t>
    </r>
    <r>
      <rPr>
        <i/>
        <sz val="12"/>
        <color theme="1"/>
        <rFont val="Cambria"/>
        <family val="1"/>
      </rPr>
      <t>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</si>
</sst>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vertAlign val="subscript"/>
      <sz val="12"/>
      <color theme="1"/>
      <name val="Cambria"/>
      <family val="1"/>
    </font>
    <font>
      <sz val="12"/>
      <color rgb="FF000000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2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259080</xdr:colOff>
      <xdr:row>0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381000</xdr:colOff>
      <xdr:row>1</xdr:row>
      <xdr:rowOff>175260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"/>
          <a:ext cx="3810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3</xdr:row>
      <xdr:rowOff>15240</xdr:rowOff>
    </xdr:from>
    <xdr:to>
      <xdr:col>0</xdr:col>
      <xdr:colOff>121920</xdr:colOff>
      <xdr:row>3</xdr:row>
      <xdr:rowOff>190500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458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4</xdr:row>
      <xdr:rowOff>0</xdr:rowOff>
    </xdr:from>
    <xdr:to>
      <xdr:col>0</xdr:col>
      <xdr:colOff>533400</xdr:colOff>
      <xdr:row>4</xdr:row>
      <xdr:rowOff>175260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2870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106680</xdr:colOff>
      <xdr:row>8</xdr:row>
      <xdr:rowOff>175260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308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434340</xdr:colOff>
      <xdr:row>9</xdr:row>
      <xdr:rowOff>175260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4343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472440</xdr:colOff>
      <xdr:row>10</xdr:row>
      <xdr:rowOff>175260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040"/>
          <a:ext cx="472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327660</xdr:colOff>
      <xdr:row>11</xdr:row>
      <xdr:rowOff>175260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3160"/>
          <a:ext cx="3276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419100</xdr:colOff>
      <xdr:row>16</xdr:row>
      <xdr:rowOff>175260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"/>
          <a:ext cx="4191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457200</xdr:colOff>
      <xdr:row>17</xdr:row>
      <xdr:rowOff>175260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457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312420</xdr:colOff>
      <xdr:row>18</xdr:row>
      <xdr:rowOff>175260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"/>
          <a:ext cx="312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106680</xdr:colOff>
      <xdr:row>22</xdr:row>
      <xdr:rowOff>175260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434340</xdr:colOff>
      <xdr:row>23</xdr:row>
      <xdr:rowOff>175260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120"/>
          <a:ext cx="4343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472440</xdr:colOff>
      <xdr:row>24</xdr:row>
      <xdr:rowOff>175260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960"/>
          <a:ext cx="472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327660</xdr:colOff>
      <xdr:row>25</xdr:row>
      <xdr:rowOff>175260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"/>
          <a:ext cx="3276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419100</xdr:colOff>
      <xdr:row>16</xdr:row>
      <xdr:rowOff>175260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"/>
          <a:ext cx="4191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457200</xdr:colOff>
      <xdr:row>17</xdr:row>
      <xdr:rowOff>175260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457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312420</xdr:colOff>
      <xdr:row>18</xdr:row>
      <xdr:rowOff>175260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"/>
          <a:ext cx="312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259080</xdr:colOff>
      <xdr:row>28</xdr:row>
      <xdr:rowOff>175260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30480</xdr:colOff>
      <xdr:row>28</xdr:row>
      <xdr:rowOff>15240</xdr:rowOff>
    </xdr:from>
    <xdr:to>
      <xdr:col>2</xdr:col>
      <xdr:colOff>121920</xdr:colOff>
      <xdr:row>28</xdr:row>
      <xdr:rowOff>190500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458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281940</xdr:colOff>
      <xdr:row>28</xdr:row>
      <xdr:rowOff>7620</xdr:rowOff>
    </xdr:from>
    <xdr:to>
      <xdr:col>1</xdr:col>
      <xdr:colOff>594360</xdr:colOff>
      <xdr:row>28</xdr:row>
      <xdr:rowOff>182880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" y="5791200"/>
          <a:ext cx="312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281940</xdr:colOff>
      <xdr:row>28</xdr:row>
      <xdr:rowOff>7620</xdr:rowOff>
    </xdr:from>
    <xdr:to>
      <xdr:col>3</xdr:col>
      <xdr:colOff>449580</xdr:colOff>
      <xdr:row>28</xdr:row>
      <xdr:rowOff>182880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579120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I3" sqref="I3"/>
    </sheetView>
  </sheetViews>
  <sheetFormatPr defaultRowHeight="14.4" x14ac:dyDescent="0.3"/>
  <cols>
    <col min="1" max="1" width="12.44140625" customWidth="1"/>
    <col min="2" max="2" width="14.5546875" bestFit="1" customWidth="1"/>
    <col min="3" max="4" width="12.44140625" bestFit="1" customWidth="1"/>
    <col min="5" max="5" width="12.6640625" bestFit="1" customWidth="1"/>
    <col min="6" max="11" width="12.44140625" bestFit="1" customWidth="1"/>
  </cols>
  <sheetData>
    <row r="1" spans="1:12" ht="15.6" thickBot="1" x14ac:dyDescent="0.35">
      <c r="A1" s="1"/>
      <c r="B1" s="2">
        <v>300</v>
      </c>
      <c r="C1" s="2">
        <v>305</v>
      </c>
      <c r="D1" s="2">
        <v>310</v>
      </c>
      <c r="E1" s="2">
        <v>315</v>
      </c>
      <c r="F1" s="2">
        <v>320</v>
      </c>
      <c r="G1" s="2">
        <v>325</v>
      </c>
      <c r="H1" s="2">
        <v>330</v>
      </c>
      <c r="I1" s="2">
        <v>335</v>
      </c>
      <c r="J1" s="2">
        <v>340</v>
      </c>
      <c r="K1" s="2">
        <v>345</v>
      </c>
      <c r="L1" s="13">
        <v>350</v>
      </c>
    </row>
    <row r="2" spans="1:12" ht="19.2" thickBot="1" x14ac:dyDescent="0.35">
      <c r="A2" s="3"/>
      <c r="B2" s="4">
        <v>1.96</v>
      </c>
      <c r="C2" s="4">
        <v>2.02</v>
      </c>
      <c r="D2" s="4">
        <v>2.04</v>
      </c>
      <c r="E2" s="4">
        <v>2.12</v>
      </c>
      <c r="F2" s="4">
        <v>2.1800000000000002</v>
      </c>
      <c r="G2" s="4">
        <v>2.23</v>
      </c>
      <c r="H2" s="4">
        <v>2.29</v>
      </c>
      <c r="I2" s="4">
        <v>2.34</v>
      </c>
      <c r="J2" s="4">
        <v>2.42</v>
      </c>
      <c r="K2" s="4">
        <v>2.4700000000000002</v>
      </c>
      <c r="L2" s="13">
        <v>2.54</v>
      </c>
    </row>
    <row r="3" spans="1:12" ht="30.6" thickBot="1" x14ac:dyDescent="0.35">
      <c r="A3" s="5" t="s">
        <v>0</v>
      </c>
      <c r="B3" s="12">
        <f>1/B1</f>
        <v>3.3333333333333335E-3</v>
      </c>
      <c r="C3" s="12">
        <f t="shared" ref="C3:L3" si="0">1/C1</f>
        <v>3.2786885245901639E-3</v>
      </c>
      <c r="D3" s="12">
        <f t="shared" si="0"/>
        <v>3.2258064516129032E-3</v>
      </c>
      <c r="E3" s="12">
        <f t="shared" si="0"/>
        <v>3.1746031746031746E-3</v>
      </c>
      <c r="F3" s="12">
        <f t="shared" si="0"/>
        <v>3.1250000000000002E-3</v>
      </c>
      <c r="G3" s="12">
        <f t="shared" si="0"/>
        <v>3.0769230769230769E-3</v>
      </c>
      <c r="H3" s="12">
        <f t="shared" si="0"/>
        <v>3.0303030303030303E-3</v>
      </c>
      <c r="I3" s="12">
        <f t="shared" si="0"/>
        <v>2.9850746268656717E-3</v>
      </c>
      <c r="J3" s="12">
        <f t="shared" si="0"/>
        <v>2.9411764705882353E-3</v>
      </c>
      <c r="K3" s="12">
        <f t="shared" si="0"/>
        <v>2.8985507246376812E-3</v>
      </c>
      <c r="L3" s="12">
        <f t="shared" si="0"/>
        <v>2.8571428571428571E-3</v>
      </c>
    </row>
    <row r="4" spans="1:12" ht="15.6" thickBot="1" x14ac:dyDescent="0.35">
      <c r="A4" s="5" t="s">
        <v>2</v>
      </c>
      <c r="B4" s="12">
        <f>1/(B2*400)</f>
        <v>1.2755102040816326E-3</v>
      </c>
      <c r="C4" s="12">
        <f t="shared" ref="C4:L4" si="1">1/(C2*400)</f>
        <v>1.2376237623762376E-3</v>
      </c>
      <c r="D4" s="12">
        <f t="shared" si="1"/>
        <v>1.2254901960784314E-3</v>
      </c>
      <c r="E4" s="12">
        <f t="shared" si="1"/>
        <v>1.1792452830188679E-3</v>
      </c>
      <c r="F4" s="12">
        <f t="shared" si="1"/>
        <v>1.1467889908256879E-3</v>
      </c>
      <c r="G4" s="12">
        <f t="shared" si="1"/>
        <v>1.1210762331838565E-3</v>
      </c>
      <c r="H4" s="12">
        <f t="shared" si="1"/>
        <v>1.0917030567685589E-3</v>
      </c>
      <c r="I4" s="12">
        <f t="shared" si="1"/>
        <v>1.0683760683760685E-3</v>
      </c>
      <c r="J4" s="12">
        <f t="shared" si="1"/>
        <v>1.0330578512396695E-3</v>
      </c>
      <c r="K4" s="12">
        <f t="shared" si="1"/>
        <v>1.012145748987854E-3</v>
      </c>
      <c r="L4" s="12">
        <f t="shared" si="1"/>
        <v>9.8425196850393699E-4</v>
      </c>
    </row>
    <row r="5" spans="1:12" ht="15.6" thickBot="1" x14ac:dyDescent="0.35">
      <c r="A5" s="6"/>
      <c r="B5" s="20">
        <f>LN(B4)</f>
        <v>-6.6644090203504076</v>
      </c>
      <c r="C5" s="20">
        <f t="shared" ref="C5:L5" si="2">LN(C4)</f>
        <v>-6.694562058521095</v>
      </c>
      <c r="D5" s="20">
        <f t="shared" si="2"/>
        <v>-6.7044143549641069</v>
      </c>
      <c r="E5" s="20">
        <f t="shared" si="2"/>
        <v>-6.7428806357919031</v>
      </c>
      <c r="F5" s="20">
        <f t="shared" si="2"/>
        <v>-6.7707894239089796</v>
      </c>
      <c r="G5" s="20">
        <f t="shared" si="2"/>
        <v>-6.7934661325800096</v>
      </c>
      <c r="H5" s="20">
        <f t="shared" si="2"/>
        <v>-6.8200163646741307</v>
      </c>
      <c r="I5" s="20">
        <f t="shared" si="2"/>
        <v>-6.8416154764775916</v>
      </c>
      <c r="J5" s="20">
        <f t="shared" si="2"/>
        <v>-6.8752320872765766</v>
      </c>
      <c r="K5" s="20">
        <f t="shared" si="2"/>
        <v>-6.8956826977478682</v>
      </c>
      <c r="L5" s="20">
        <f t="shared" si="2"/>
        <v>-6.9236286281384274</v>
      </c>
    </row>
    <row r="8" spans="1:12" ht="15" thickBot="1" x14ac:dyDescent="0.35"/>
    <row r="9" spans="1:12" ht="15.6" thickBot="1" x14ac:dyDescent="0.35">
      <c r="A9" s="7" t="s">
        <v>1</v>
      </c>
      <c r="B9" s="8">
        <v>20</v>
      </c>
      <c r="C9" s="8">
        <v>40</v>
      </c>
      <c r="D9" s="8">
        <v>60</v>
      </c>
      <c r="E9" s="8">
        <v>80</v>
      </c>
      <c r="F9" s="8">
        <v>100</v>
      </c>
      <c r="G9" s="8">
        <v>120</v>
      </c>
    </row>
    <row r="10" spans="1:12" ht="19.2" thickBot="1" x14ac:dyDescent="0.35">
      <c r="A10" s="3"/>
      <c r="B10" s="9">
        <v>-0.02</v>
      </c>
      <c r="C10" s="9">
        <v>-0.04</v>
      </c>
      <c r="D10" s="9">
        <v>-0.06</v>
      </c>
      <c r="E10" s="9">
        <v>-0.08</v>
      </c>
      <c r="F10" s="9">
        <v>-0.1</v>
      </c>
      <c r="G10" s="9">
        <v>-0.12</v>
      </c>
    </row>
    <row r="11" spans="1:12" ht="15.6" thickBot="1" x14ac:dyDescent="0.35">
      <c r="A11" s="10"/>
      <c r="B11" s="9">
        <v>0.01</v>
      </c>
      <c r="C11" s="9">
        <v>0.03</v>
      </c>
      <c r="D11" s="9">
        <v>0.05</v>
      </c>
      <c r="E11" s="9">
        <v>7.0000000000000007E-2</v>
      </c>
      <c r="F11" s="9">
        <v>0.08</v>
      </c>
      <c r="G11" s="9">
        <v>0.11</v>
      </c>
    </row>
    <row r="12" spans="1:12" ht="15.6" thickBot="1" x14ac:dyDescent="0.35">
      <c r="A12" s="10"/>
      <c r="B12" s="9">
        <f>(B10-B11)/2</f>
        <v>-1.4999999999999999E-2</v>
      </c>
      <c r="C12" s="9">
        <f t="shared" ref="C12:G12" si="3">(C10-C11)/2</f>
        <v>-3.5000000000000003E-2</v>
      </c>
      <c r="D12" s="9">
        <f t="shared" si="3"/>
        <v>-5.5E-2</v>
      </c>
      <c r="E12" s="9">
        <f t="shared" si="3"/>
        <v>-7.5000000000000011E-2</v>
      </c>
      <c r="F12" s="9">
        <f t="shared" si="3"/>
        <v>-0.09</v>
      </c>
      <c r="G12" s="9">
        <f t="shared" si="3"/>
        <v>-0.11499999999999999</v>
      </c>
    </row>
    <row r="15" spans="1:12" ht="15" thickBot="1" x14ac:dyDescent="0.35"/>
    <row r="16" spans="1:12" ht="15.6" thickBot="1" x14ac:dyDescent="0.35">
      <c r="A16" s="11" t="s">
        <v>3</v>
      </c>
      <c r="B16" s="8">
        <v>824</v>
      </c>
      <c r="C16" s="8">
        <v>1020</v>
      </c>
      <c r="D16" s="8">
        <v>1222</v>
      </c>
      <c r="E16" s="8">
        <v>1422</v>
      </c>
      <c r="F16" s="8">
        <v>1614</v>
      </c>
      <c r="G16" s="8">
        <v>1810</v>
      </c>
      <c r="H16" s="8">
        <v>2030</v>
      </c>
    </row>
    <row r="17" spans="1:10" ht="19.2" thickBot="1" x14ac:dyDescent="0.35">
      <c r="A17" s="3"/>
      <c r="B17" s="9">
        <v>-0.08</v>
      </c>
      <c r="C17" s="9">
        <v>-0.1</v>
      </c>
      <c r="D17" s="9">
        <v>-0.12</v>
      </c>
      <c r="E17" s="9">
        <v>-0.14000000000000001</v>
      </c>
      <c r="F17" s="9">
        <v>-0.16</v>
      </c>
      <c r="G17" s="9">
        <v>-0.18</v>
      </c>
      <c r="H17" s="9">
        <v>-0.21</v>
      </c>
    </row>
    <row r="18" spans="1:10" ht="15.6" thickBot="1" x14ac:dyDescent="0.35">
      <c r="A18" s="6"/>
      <c r="B18" s="9">
        <v>0.06</v>
      </c>
      <c r="C18" s="9">
        <v>0.08</v>
      </c>
      <c r="D18" s="9">
        <v>0.1</v>
      </c>
      <c r="E18" s="9">
        <v>0.12</v>
      </c>
      <c r="F18" s="9">
        <v>0.14000000000000001</v>
      </c>
      <c r="G18" s="9">
        <v>0.16</v>
      </c>
      <c r="H18" s="9">
        <v>0.18</v>
      </c>
    </row>
    <row r="19" spans="1:10" ht="15.6" thickBot="1" x14ac:dyDescent="0.35">
      <c r="A19" s="6"/>
      <c r="B19" s="9">
        <f>(B17-B18)/2</f>
        <v>-7.0000000000000007E-2</v>
      </c>
      <c r="C19" s="9">
        <f t="shared" ref="C19:H19" si="4">(C17-C18)/2</f>
        <v>-0.09</v>
      </c>
      <c r="D19" s="9">
        <f t="shared" si="4"/>
        <v>-0.11</v>
      </c>
      <c r="E19" s="9">
        <f t="shared" si="4"/>
        <v>-0.13</v>
      </c>
      <c r="F19" s="9">
        <f t="shared" si="4"/>
        <v>-0.15000000000000002</v>
      </c>
      <c r="G19" s="9">
        <f t="shared" si="4"/>
        <v>-0.16999999999999998</v>
      </c>
      <c r="H19" s="9">
        <f t="shared" si="4"/>
        <v>-0.19500000000000001</v>
      </c>
    </row>
    <row r="22" spans="1:10" ht="15" thickBot="1" x14ac:dyDescent="0.35"/>
    <row r="23" spans="1:10" ht="15.6" thickBot="1" x14ac:dyDescent="0.35">
      <c r="A23" s="7" t="s">
        <v>1</v>
      </c>
      <c r="B23" s="8">
        <v>310</v>
      </c>
      <c r="C23" s="8">
        <v>315</v>
      </c>
      <c r="D23" s="8">
        <v>320</v>
      </c>
      <c r="E23" s="8">
        <v>325</v>
      </c>
      <c r="F23" s="8">
        <v>330</v>
      </c>
      <c r="G23" s="8">
        <v>335</v>
      </c>
      <c r="H23" s="8">
        <v>340</v>
      </c>
      <c r="I23" s="8">
        <v>345</v>
      </c>
      <c r="J23" s="8">
        <v>350</v>
      </c>
    </row>
    <row r="24" spans="1:10" ht="19.2" thickBot="1" x14ac:dyDescent="0.35">
      <c r="A24" s="3"/>
      <c r="B24" s="9">
        <v>-8.8999999999999996E-2</v>
      </c>
      <c r="C24" s="9">
        <v>-9.4E-2</v>
      </c>
      <c r="D24" s="9">
        <v>-9.2999999999999999E-2</v>
      </c>
      <c r="E24" s="9">
        <v>-9.4E-2</v>
      </c>
      <c r="F24" s="9">
        <v>-9.4E-2</v>
      </c>
      <c r="G24" s="9">
        <v>-9.7000000000000003E-2</v>
      </c>
      <c r="H24" s="9">
        <v>-9.8000000000000004E-2</v>
      </c>
      <c r="I24" s="9">
        <v>-9.9000000000000005E-2</v>
      </c>
      <c r="J24" s="9">
        <v>-0.10100000000000001</v>
      </c>
    </row>
    <row r="25" spans="1:10" ht="15.6" thickBot="1" x14ac:dyDescent="0.35">
      <c r="A25" s="10"/>
      <c r="B25" s="9">
        <v>9.7000000000000003E-2</v>
      </c>
      <c r="C25" s="9">
        <v>0.1</v>
      </c>
      <c r="D25" s="9">
        <v>0.10100000000000001</v>
      </c>
      <c r="E25" s="9">
        <v>0.10199999999999999</v>
      </c>
      <c r="F25" s="9">
        <v>0.10199999999999999</v>
      </c>
      <c r="G25" s="9">
        <v>0.10100000000000001</v>
      </c>
      <c r="H25" s="9">
        <v>9.9000000000000005E-2</v>
      </c>
      <c r="I25" s="9">
        <v>9.6000000000000002E-2</v>
      </c>
      <c r="J25" s="9">
        <v>9.2999999999999999E-2</v>
      </c>
    </row>
    <row r="26" spans="1:10" ht="15.6" thickBot="1" x14ac:dyDescent="0.35">
      <c r="A26" s="10"/>
      <c r="B26" s="9">
        <f>(B24-B25)/2</f>
        <v>-9.2999999999999999E-2</v>
      </c>
      <c r="C26" s="9">
        <f t="shared" ref="C26:J26" si="5">(C24-C25)/2</f>
        <v>-9.7000000000000003E-2</v>
      </c>
      <c r="D26" s="9">
        <f t="shared" si="5"/>
        <v>-9.7000000000000003E-2</v>
      </c>
      <c r="E26" s="9">
        <f t="shared" si="5"/>
        <v>-9.8000000000000004E-2</v>
      </c>
      <c r="F26" s="9">
        <f t="shared" si="5"/>
        <v>-9.8000000000000004E-2</v>
      </c>
      <c r="G26" s="9">
        <f t="shared" si="5"/>
        <v>-9.9000000000000005E-2</v>
      </c>
      <c r="H26" s="9">
        <f t="shared" si="5"/>
        <v>-9.8500000000000004E-2</v>
      </c>
      <c r="I26" s="9">
        <f t="shared" si="5"/>
        <v>-9.7500000000000003E-2</v>
      </c>
      <c r="J26" s="9">
        <f t="shared" si="5"/>
        <v>-9.7000000000000003E-2</v>
      </c>
    </row>
    <row r="28" spans="1:10" ht="15" thickBot="1" x14ac:dyDescent="0.35"/>
    <row r="29" spans="1:10" ht="16.2" thickBot="1" x14ac:dyDescent="0.35">
      <c r="A29" s="1"/>
      <c r="C29" s="5" t="s">
        <v>2</v>
      </c>
      <c r="E29" s="18" t="s">
        <v>4</v>
      </c>
      <c r="F29" s="19" t="s">
        <v>5</v>
      </c>
    </row>
    <row r="30" spans="1:10" ht="15.6" thickBot="1" x14ac:dyDescent="0.35">
      <c r="A30" s="11">
        <v>310</v>
      </c>
      <c r="B30" s="16">
        <v>-9.2999999999999999E-2</v>
      </c>
      <c r="C30" s="15">
        <v>1.23E-3</v>
      </c>
      <c r="D30">
        <f>B30*2*10^-3/(1000*10^-6*10*10^-3)</f>
        <v>-18.599999999999998</v>
      </c>
      <c r="E30">
        <f>-1.93/(-1.602*10^-19*D30)</f>
        <v>-6.477118655444137E+17</v>
      </c>
      <c r="F30">
        <f>C30/(1.602*10^-19*E30)</f>
        <v>-1.1853886010362691E-2</v>
      </c>
    </row>
    <row r="31" spans="1:10" ht="15.6" thickBot="1" x14ac:dyDescent="0.35">
      <c r="A31" s="8">
        <v>315</v>
      </c>
      <c r="B31" s="17">
        <v>-9.7000000000000003E-2</v>
      </c>
      <c r="C31" s="15">
        <v>1.1800000000000001E-3</v>
      </c>
      <c r="D31">
        <f t="shared" ref="D31:D38" si="6">B31*2*10^-3/(1000*10^-6*10*10^-3)</f>
        <v>-19.399999999999999</v>
      </c>
      <c r="E31">
        <f t="shared" ref="E31:E38" si="7">-1.93/(-1.602*10^-19*D31)</f>
        <v>-6.210020978930976E+17</v>
      </c>
      <c r="F31">
        <f t="shared" ref="F31:F38" si="8">C31/(1.602*10^-19*E31)</f>
        <v>-1.1861139896373057E-2</v>
      </c>
    </row>
    <row r="32" spans="1:10" ht="15.6" thickBot="1" x14ac:dyDescent="0.35">
      <c r="A32" s="8">
        <v>320</v>
      </c>
      <c r="B32" s="17">
        <v>-9.7000000000000003E-2</v>
      </c>
      <c r="C32" s="15">
        <v>1.15E-3</v>
      </c>
      <c r="D32">
        <f t="shared" si="6"/>
        <v>-19.399999999999999</v>
      </c>
      <c r="E32">
        <f t="shared" si="7"/>
        <v>-6.210020978930976E+17</v>
      </c>
      <c r="F32">
        <f t="shared" si="8"/>
        <v>-1.1559585492227978E-2</v>
      </c>
    </row>
    <row r="33" spans="1:6" ht="15.6" thickBot="1" x14ac:dyDescent="0.35">
      <c r="A33" s="8">
        <v>325</v>
      </c>
      <c r="B33" s="17">
        <v>-9.8000000000000004E-2</v>
      </c>
      <c r="C33" s="15">
        <v>1.1199999999999999E-3</v>
      </c>
      <c r="D33">
        <f t="shared" si="6"/>
        <v>-19.600000000000001</v>
      </c>
      <c r="E33">
        <f t="shared" si="7"/>
        <v>-6.1466534179214758E+17</v>
      </c>
      <c r="F33">
        <f t="shared" si="8"/>
        <v>-1.1374093264248703E-2</v>
      </c>
    </row>
    <row r="34" spans="1:6" ht="15.6" thickBot="1" x14ac:dyDescent="0.35">
      <c r="A34" s="8">
        <v>330</v>
      </c>
      <c r="B34" s="17">
        <v>-9.8000000000000004E-2</v>
      </c>
      <c r="C34" s="14">
        <v>1.09E-3</v>
      </c>
      <c r="D34">
        <f t="shared" si="6"/>
        <v>-19.600000000000001</v>
      </c>
      <c r="E34">
        <f t="shared" si="7"/>
        <v>-6.1466534179214758E+17</v>
      </c>
      <c r="F34">
        <f t="shared" si="8"/>
        <v>-1.1069430051813472E-2</v>
      </c>
    </row>
    <row r="35" spans="1:6" ht="15.6" thickBot="1" x14ac:dyDescent="0.35">
      <c r="A35" s="8">
        <v>335</v>
      </c>
      <c r="B35" s="17">
        <v>-9.9000000000000005E-2</v>
      </c>
      <c r="C35" s="15">
        <v>1.07E-3</v>
      </c>
      <c r="D35">
        <f t="shared" si="6"/>
        <v>-19.8</v>
      </c>
      <c r="E35">
        <f t="shared" si="7"/>
        <v>-6.0845660096596429E+17</v>
      </c>
      <c r="F35">
        <f t="shared" si="8"/>
        <v>-1.097720207253886E-2</v>
      </c>
    </row>
    <row r="36" spans="1:6" ht="15.6" thickBot="1" x14ac:dyDescent="0.35">
      <c r="A36" s="8">
        <v>340</v>
      </c>
      <c r="B36" s="17">
        <v>-9.9000000000000005E-2</v>
      </c>
      <c r="C36" s="15">
        <v>1.0300000000000001E-3</v>
      </c>
      <c r="D36">
        <f t="shared" si="6"/>
        <v>-19.8</v>
      </c>
      <c r="E36">
        <f t="shared" si="7"/>
        <v>-6.0845660096596429E+17</v>
      </c>
      <c r="F36">
        <f t="shared" si="8"/>
        <v>-1.0566839378238343E-2</v>
      </c>
    </row>
    <row r="37" spans="1:6" ht="15.6" thickBot="1" x14ac:dyDescent="0.35">
      <c r="A37" s="8">
        <v>345</v>
      </c>
      <c r="B37" s="17">
        <v>-9.8000000000000004E-2</v>
      </c>
      <c r="C37" s="15">
        <v>1.01E-3</v>
      </c>
      <c r="D37">
        <f t="shared" si="6"/>
        <v>-19.600000000000001</v>
      </c>
      <c r="E37">
        <f t="shared" si="7"/>
        <v>-6.1466534179214758E+17</v>
      </c>
      <c r="F37">
        <f t="shared" si="8"/>
        <v>-1.0256994818652851E-2</v>
      </c>
    </row>
    <row r="38" spans="1:6" ht="15.6" thickBot="1" x14ac:dyDescent="0.35">
      <c r="A38" s="8">
        <v>350</v>
      </c>
      <c r="B38" s="17">
        <v>-9.7000000000000003E-2</v>
      </c>
      <c r="C38" s="15">
        <v>1.09E-3</v>
      </c>
      <c r="D38">
        <f t="shared" si="6"/>
        <v>-19.399999999999999</v>
      </c>
      <c r="E38">
        <f t="shared" si="7"/>
        <v>-6.210020978930976E+17</v>
      </c>
      <c r="F38">
        <f t="shared" si="8"/>
        <v>-1.0956476683937823E-2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2024-05-19T23:51:08Z</dcterms:created>
  <dcterms:modified xsi:type="dcterms:W3CDTF">2024-05-23T00:32:11Z</dcterms:modified>
</cp:coreProperties>
</file>