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E411 BOM Template" sheetId="1" r:id="rId4"/>
  </sheets>
  <definedNames/>
  <calcPr/>
  <extLst>
    <ext uri="GoogleSheetsCustomDataVersion2">
      <go:sheetsCustomData xmlns:go="http://customooxmlschemas.google.com/" r:id="rId5" roundtripDataChecksum="M6GZ3OF3qHAlsWf8pO61Dx1imdDQjCDbbYb+pCm5dgY="/>
    </ext>
  </extLst>
</workbook>
</file>

<file path=xl/sharedStrings.xml><?xml version="1.0" encoding="utf-8"?>
<sst xmlns="http://schemas.openxmlformats.org/spreadsheetml/2006/main" count="208" uniqueCount="154">
  <si>
    <t>Last modified: 2025-04-02</t>
  </si>
  <si>
    <t>PCB version: 1</t>
  </si>
  <si>
    <t>BOM revision: 8</t>
  </si>
  <si>
    <t>P/NP</t>
  </si>
  <si>
    <t>= Place/Not Place (components marked NP are not stuffed on the board)</t>
  </si>
  <si>
    <t>Cnt</t>
  </si>
  <si>
    <t>Part References</t>
  </si>
  <si>
    <t>Mfg</t>
  </si>
  <si>
    <t>Mfg PN</t>
  </si>
  <si>
    <t>Description</t>
  </si>
  <si>
    <t>Dist</t>
  </si>
  <si>
    <t>Dist Part Number</t>
  </si>
  <si>
    <t>Cost Ea.</t>
  </si>
  <si>
    <t>Shipping</t>
  </si>
  <si>
    <t>Cost Total</t>
  </si>
  <si>
    <t>U1</t>
  </si>
  <si>
    <t>NP</t>
  </si>
  <si>
    <t>Mini Circuits</t>
  </si>
  <si>
    <t>ZX60-P33ULN+</t>
  </si>
  <si>
    <t>Connectorized SMA, Low Noise, Medium Power, Linear Amplifier, 400 MHz to 3000 MHz, 50Ω</t>
  </si>
  <si>
    <t>U2</t>
  </si>
  <si>
    <t>Analog Devices</t>
  </si>
  <si>
    <t>ADALM-PLUTO</t>
  </si>
  <si>
    <t>Software-Defined Radio Active Learning Module</t>
  </si>
  <si>
    <t>AE1</t>
  </si>
  <si>
    <t>OnlineMetals</t>
  </si>
  <si>
    <t>72" (6 ft) 0.125" Copper Round Bar 110-H04</t>
  </si>
  <si>
    <t>TE Connectivity Linx</t>
  </si>
  <si>
    <t>CONN003-W</t>
  </si>
  <si>
    <t>N Connector</t>
  </si>
  <si>
    <t>DigiKey</t>
  </si>
  <si>
    <t>343-CONN003-W-ND</t>
  </si>
  <si>
    <t>U3, U4</t>
  </si>
  <si>
    <t>P</t>
  </si>
  <si>
    <t>Skyworks Solutions Inc.</t>
  </si>
  <si>
    <t>SKY13588-460LF</t>
  </si>
  <si>
    <t>RF Switch IC WLAN SP3T 6 GHz 50Ohm 12-QFN (2x2)</t>
  </si>
  <si>
    <t>863-1817-1-ND</t>
  </si>
  <si>
    <t>U5</t>
  </si>
  <si>
    <t>Texas Instruments</t>
  </si>
  <si>
    <t>SN74AVC2T244DQER</t>
  </si>
  <si>
    <t>Voltage Level Translator Unidirectional 1 Circuit 2 Channel 380Mbps 8-X2SON (1.4x1)</t>
  </si>
  <si>
    <t>296-29673-1-ND</t>
  </si>
  <si>
    <t>U6</t>
  </si>
  <si>
    <t>Microchip Technology</t>
  </si>
  <si>
    <t>MIC5365-1.8YC5-TR</t>
  </si>
  <si>
    <t>Linear Voltage Regulator IC Positive Fixed 1 Output 150mA SC-70-5</t>
  </si>
  <si>
    <t>576-3181-1-ND</t>
  </si>
  <si>
    <t>U7</t>
  </si>
  <si>
    <t>MIC5365-3.3YC5-TR</t>
  </si>
  <si>
    <t>576-3193-1-ND</t>
  </si>
  <si>
    <t>J5</t>
  </si>
  <si>
    <t>Phoenix Contact</t>
  </si>
  <si>
    <t>4 Position Wire to Board Terminal Block Horizontal with Board 0.200" (5.08mm) Through Hole</t>
  </si>
  <si>
    <t>277-1249-ND</t>
  </si>
  <si>
    <t>C8</t>
  </si>
  <si>
    <t>Murata Electronics</t>
  </si>
  <si>
    <t>GRM21BR61C106KE15K</t>
  </si>
  <si>
    <t>10uF bypass caps</t>
  </si>
  <si>
    <t>490-6473-1-ND</t>
  </si>
  <si>
    <t>C5, C7</t>
  </si>
  <si>
    <t>Samsung Electro-Mechanics</t>
  </si>
  <si>
    <t>CL21A475KAQNNNE</t>
  </si>
  <si>
    <t>CAP CER 4.7UF 25V X5R 0805</t>
  </si>
  <si>
    <t>1276-1244-1-ND</t>
  </si>
  <si>
    <t>D1</t>
  </si>
  <si>
    <t>SMBJ5.0A-13-F</t>
  </si>
  <si>
    <t>Diodes Incorporated</t>
  </si>
  <si>
    <t>TVS DIODE 5VWM 9.2VC SMB</t>
  </si>
  <si>
    <t>SMBJ5.0A-FDICT-ND</t>
  </si>
  <si>
    <t>C6</t>
  </si>
  <si>
    <t>Yageo</t>
  </si>
  <si>
    <t>C0805C561J5GACTU</t>
  </si>
  <si>
    <t>560 pF ±5% 50V Ceramic Capacitor C0G, NP0 0805 (2012 Metric)</t>
  </si>
  <si>
    <t>399-C0805C561J5GACTUCT-ND</t>
  </si>
  <si>
    <t>Q1</t>
  </si>
  <si>
    <t>DMP2008UFG-7</t>
  </si>
  <si>
    <t>MOSFET P-CH 20V 14A PWRDI3333</t>
  </si>
  <si>
    <t>DMP2008UFG-7DICT-ND</t>
  </si>
  <si>
    <t>U13</t>
  </si>
  <si>
    <t>MIC23050-SYML-TR</t>
  </si>
  <si>
    <t>Buck Switching Regulator IC Positive Fixed 3.3V 1 Output 600mA 8-VFDFN Exposed Pad, 8-MLF®</t>
  </si>
  <si>
    <t>Digikey</t>
  </si>
  <si>
    <t>576-3351-1-ND</t>
  </si>
  <si>
    <t>J7, J8</t>
  </si>
  <si>
    <t>Assmann WSW Components</t>
  </si>
  <si>
    <t>AU-Y1005-2</t>
  </si>
  <si>
    <t>USB-A (USB TYPE-A) USB 2.0 Receptacle Connector 4 Position Through Hole, Right Angle</t>
  </si>
  <si>
    <t>AE11191-ND</t>
  </si>
  <si>
    <t>J1-J4</t>
  </si>
  <si>
    <t>2 Position Wire to Board Terminal Block Horizontal with Board 0.200" (5.08mm) Through Hole</t>
  </si>
  <si>
    <t>277-1247-ND</t>
  </si>
  <si>
    <t>R1</t>
  </si>
  <si>
    <t>Panasonic Electronic Components</t>
  </si>
  <si>
    <t>ERJ-6GEYJ104V</t>
  </si>
  <si>
    <t>RES SMD 100K OHM 5% 1/8W 0805</t>
  </si>
  <si>
    <t>P100KACT-ND</t>
  </si>
  <si>
    <t>F2</t>
  </si>
  <si>
    <t>Littelfuse Inc.</t>
  </si>
  <si>
    <t>RGEF300K-2</t>
  </si>
  <si>
    <t>PTC RESET FUSE 16V 3A RADIAL</t>
  </si>
  <si>
    <t>RGEF300K-2HFCT-ND</t>
  </si>
  <si>
    <t>F3</t>
  </si>
  <si>
    <t>Bel Fuse Inc.</t>
  </si>
  <si>
    <t>0ZCK0020FF2G</t>
  </si>
  <si>
    <t>PTC RESET FUSE 9V 200MA 0805</t>
  </si>
  <si>
    <t>5923-0ZCK0020FF2GCT-ND</t>
  </si>
  <si>
    <t>L1</t>
  </si>
  <si>
    <t>TDK Corporation</t>
  </si>
  <si>
    <t>MLZ2012M1R0HT000</t>
  </si>
  <si>
    <t>FIXED IND 1UH 800MA 100 MOHM SMD</t>
  </si>
  <si>
    <t>445-8657-1-ND</t>
  </si>
  <si>
    <t>U8</t>
  </si>
  <si>
    <t>UGREEN</t>
  </si>
  <si>
    <t>USB to Ethernet Adapter, 1000Mbps Ethernet Adapter with USB 3.0</t>
  </si>
  <si>
    <t>Amazon</t>
  </si>
  <si>
    <t>B00MYTSN18</t>
  </si>
  <si>
    <t>U9</t>
  </si>
  <si>
    <t>DSLRKIT</t>
  </si>
  <si>
    <t>LS-POE-1220MK2 2.5G 5.5x2.1</t>
  </si>
  <si>
    <t>2.5G Gigabit Active PoE Splitter 12V 2A 24watt DC 5.5x2.1mm Ethernet 802.3AT</t>
  </si>
  <si>
    <t>B0CRGR35DM</t>
  </si>
  <si>
    <t>U10</t>
  </si>
  <si>
    <t>PoE Texas</t>
  </si>
  <si>
    <t>GAT-50V30W</t>
  </si>
  <si>
    <t>PoE Texas DC-Powered PoE+ (30 watt) Gigabit Inline Injector</t>
  </si>
  <si>
    <t>B0CRVQ4GZ1</t>
  </si>
  <si>
    <t>ND</t>
  </si>
  <si>
    <t>Kxable</t>
  </si>
  <si>
    <t>KXCAT5E-50F-1P-WH</t>
  </si>
  <si>
    <t>Cat5e Ethernet Cable 50 FT,White Snagless Patch Cord, UV Resistant, Flexible, Network, LAN, PoE</t>
  </si>
  <si>
    <t>B0BJNZ71K3</t>
  </si>
  <si>
    <t>TOTAL:</t>
  </si>
  <si>
    <t>VERSION INFO</t>
  </si>
  <si>
    <t>Rev</t>
  </si>
  <si>
    <t>Date</t>
  </si>
  <si>
    <t>Notes</t>
  </si>
  <si>
    <t>Power Board</t>
  </si>
  <si>
    <t>v1.0</t>
  </si>
  <si>
    <t>First Draft of Inclusive BOM, Added LNA.</t>
  </si>
  <si>
    <t>v2.0</t>
  </si>
  <si>
    <t>Added SDR (MISSING SHIPPING COST)</t>
  </si>
  <si>
    <t>v3.0</t>
  </si>
  <si>
    <t>Added Copper Rod</t>
  </si>
  <si>
    <t>v4.0</t>
  </si>
  <si>
    <t>Updated cost for SDR from misordering</t>
  </si>
  <si>
    <t>v5.0</t>
  </si>
  <si>
    <t>Updated Quantiy for Copper Rods</t>
  </si>
  <si>
    <t>v6.0</t>
  </si>
  <si>
    <t>Fixed mismatched versions</t>
  </si>
  <si>
    <t>V7.0</t>
  </si>
  <si>
    <t>Ordered Power Management Board, N Connectors, and Filter Board IC's</t>
  </si>
  <si>
    <t>v8.0</t>
  </si>
  <si>
    <t>Ordered PoE Parts through Amazon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</si>
</sst>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\-mm\-dd"/>
  </numFmts>
  <fonts count="12">
    <font>
      <sz val="10.0"/>
      <color rgb="FF000000"/>
      <name val="Calibri"/>
      <scheme val="minor"/>
    </font>
    <font>
      <color theme="1"/>
      <name val="Calibri"/>
    </font>
    <font>
      <color theme="1"/>
      <name val="Arial"/>
    </font>
    <font>
      <color theme="1"/>
      <name val="Serif"/>
    </font>
    <font>
      <b/>
      <color theme="1"/>
      <name val="Calibri"/>
    </font>
    <font>
      <u/>
      <color rgb="FF0000FF"/>
      <name val="Calibri"/>
    </font>
    <font>
      <u/>
      <color rgb="FF0000FF"/>
      <name val="Calibri"/>
    </font>
    <font>
      <u/>
      <color rgb="FF0000FF"/>
      <name val="Calibri"/>
    </font>
    <font>
      <u/>
      <color rgb="FF0000FF"/>
      <name val="Calibri"/>
    </font>
    <font>
      <u/>
      <color rgb="FF0000FF"/>
      <name val="Calibri"/>
    </font>
    <font>
      <u/>
      <color rgb="FF0000FF"/>
      <name val="Calibri"/>
    </font>
    <font>
      <u/>
      <color rgb="FF0000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5">
    <border/>
    <border>
      <left/>
      <right/>
      <top/>
      <bottom/>
    </border>
    <border>
      <left style="thin">
        <color rgb="FF0000FF"/>
      </left>
      <top style="thin">
        <color rgb="FF0000FF"/>
      </top>
      <bottom style="thin">
        <color rgb="FF0000FF"/>
      </bottom>
    </border>
    <border>
      <top style="thin">
        <color rgb="FF0000FF"/>
      </top>
      <bottom style="thin">
        <color rgb="FF0000FF"/>
      </bottom>
    </border>
    <border>
      <right style="thin">
        <color rgb="FF0000FF"/>
      </right>
      <top style="thin">
        <color rgb="FF0000FF"/>
      </top>
      <bottom style="thin">
        <color rgb="FF0000FF"/>
      </bottom>
    </border>
    <border>
      <left style="thin">
        <color rgb="FFFFFF00"/>
      </left>
      <top style="thin">
        <color rgb="FFFFFF00"/>
      </top>
    </border>
    <border>
      <top style="thin">
        <color rgb="FFFFFF00"/>
      </top>
    </border>
    <border>
      <top style="thin">
        <color rgb="FFFFFF00"/>
      </top>
      <bottom style="thin">
        <color rgb="FFD5D9D9"/>
      </bottom>
    </border>
    <border>
      <right style="thin">
        <color rgb="FFFFFF00"/>
      </right>
      <top style="thin">
        <color rgb="FFFFFF00"/>
      </top>
    </border>
    <border>
      <left style="thin">
        <color rgb="FFFFFF00"/>
      </left>
    </border>
    <border>
      <right style="thin">
        <color rgb="FFFFFF00"/>
      </right>
    </border>
    <border>
      <left style="thin">
        <color rgb="FFFFFF00"/>
      </left>
      <bottom style="thin">
        <color rgb="FFFFFF00"/>
      </bottom>
    </border>
    <border>
      <bottom style="thin">
        <color rgb="FFFFFF00"/>
      </bottom>
    </border>
    <border>
      <right style="thin">
        <color rgb="FFFFFF00"/>
      </right>
      <bottom style="thin">
        <color rgb="FFFFFF00"/>
      </bottom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1" numFmtId="164" xfId="0" applyAlignment="1" applyBorder="1" applyFont="1" applyNumberForma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3" numFmtId="0" xfId="0" applyAlignment="1" applyFont="1">
      <alignment vertical="bottom"/>
    </xf>
    <xf quotePrefix="1" borderId="0" fillId="0" fontId="1" numFmtId="0" xfId="0" applyAlignment="1" applyFont="1">
      <alignment vertical="bottom"/>
    </xf>
    <xf borderId="1" fillId="2" fontId="4" numFmtId="0" xfId="0" applyAlignment="1" applyBorder="1" applyFont="1">
      <alignment vertical="bottom"/>
    </xf>
    <xf borderId="1" fillId="2" fontId="4" numFmtId="164" xfId="0" applyAlignment="1" applyBorder="1" applyFont="1" applyNumberFormat="1">
      <alignment vertical="bottom"/>
    </xf>
    <xf borderId="0" fillId="0" fontId="1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3" fontId="1" numFmtId="0" xfId="0" applyAlignment="1" applyFill="1" applyFont="1">
      <alignment horizontal="center" vertical="bottom"/>
    </xf>
    <xf borderId="0" fillId="3" fontId="1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  <xf borderId="2" fillId="3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3" fillId="0" fontId="7" numFmtId="0" xfId="0" applyAlignment="1" applyBorder="1" applyFont="1">
      <alignment horizontal="center" vertical="bottom"/>
    </xf>
    <xf borderId="3" fillId="0" fontId="1" numFmtId="164" xfId="0" applyAlignment="1" applyBorder="1" applyFont="1" applyNumberFormat="1">
      <alignment horizontal="center" vertical="bottom"/>
    </xf>
    <xf borderId="4" fillId="0" fontId="1" numFmtId="164" xfId="0" applyAlignment="1" applyBorder="1" applyFont="1" applyNumberFormat="1">
      <alignment horizontal="center" vertical="bottom"/>
    </xf>
    <xf borderId="3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2" fillId="3" fontId="1" numFmtId="0" xfId="0" applyAlignment="1" applyBorder="1" applyFont="1">
      <alignment horizontal="center" vertical="bottom"/>
    </xf>
    <xf borderId="3" fillId="0" fontId="8" numFmtId="0" xfId="0" applyAlignment="1" applyBorder="1" applyFont="1">
      <alignment horizontal="center" vertical="bottom"/>
    </xf>
    <xf borderId="5" fillId="4" fontId="1" numFmtId="0" xfId="0" applyAlignment="1" applyBorder="1" applyFill="1" applyFont="1">
      <alignment horizontal="center" vertical="bottom"/>
    </xf>
    <xf borderId="6" fillId="0" fontId="1" numFmtId="0" xfId="0" applyAlignment="1" applyBorder="1" applyFont="1">
      <alignment horizontal="center" vertical="bottom"/>
    </xf>
    <xf borderId="7" fillId="3" fontId="9" numFmtId="0" xfId="0" applyAlignment="1" applyBorder="1" applyFont="1">
      <alignment horizontal="center" vertical="top"/>
    </xf>
    <xf borderId="6" fillId="0" fontId="1" numFmtId="164" xfId="0" applyAlignment="1" applyBorder="1" applyFont="1" applyNumberFormat="1">
      <alignment horizontal="center" vertical="bottom"/>
    </xf>
    <xf borderId="8" fillId="0" fontId="1" numFmtId="164" xfId="0" applyAlignment="1" applyBorder="1" applyFont="1" applyNumberFormat="1">
      <alignment vertical="bottom"/>
    </xf>
    <xf borderId="9" fillId="4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0" numFmtId="0" xfId="0" applyAlignment="1" applyFont="1">
      <alignment horizontal="center" vertical="bottom"/>
    </xf>
    <xf borderId="10" fillId="0" fontId="1" numFmtId="164" xfId="0" applyAlignment="1" applyBorder="1" applyFont="1" applyNumberFormat="1">
      <alignment vertical="bottom"/>
    </xf>
    <xf borderId="11" fillId="4" fontId="1" numFmtId="0" xfId="0" applyAlignment="1" applyBorder="1" applyFont="1">
      <alignment horizontal="center" vertical="bottom"/>
    </xf>
    <xf borderId="12" fillId="0" fontId="1" numFmtId="0" xfId="0" applyAlignment="1" applyBorder="1" applyFont="1">
      <alignment horizontal="center" vertical="bottom"/>
    </xf>
    <xf borderId="12" fillId="0" fontId="11" numFmtId="0" xfId="0" applyAlignment="1" applyBorder="1" applyFont="1">
      <alignment horizontal="center" vertical="bottom"/>
    </xf>
    <xf borderId="12" fillId="0" fontId="1" numFmtId="164" xfId="0" applyAlignment="1" applyBorder="1" applyFont="1" applyNumberFormat="1">
      <alignment horizontal="center" vertical="bottom"/>
    </xf>
    <xf borderId="13" fillId="0" fontId="1" numFmtId="164" xfId="0" applyAlignment="1" applyBorder="1" applyFont="1" applyNumberFormat="1">
      <alignment vertical="bottom"/>
    </xf>
    <xf borderId="0" fillId="0" fontId="4" numFmtId="164" xfId="0" applyAlignment="1" applyFont="1" applyNumberForma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14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165" xfId="0" applyAlignment="1" applyFont="1" applyNumberFormat="1">
      <alignment readingOrder="0" vertical="bottom"/>
    </xf>
    <xf borderId="0" fillId="0" fontId="1" numFmtId="165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igikey.com/en/products/detail/diodes-incorporated/DMP2008UFG-7/3720098" TargetMode="External"/><Relationship Id="rId22" Type="http://schemas.openxmlformats.org/officeDocument/2006/relationships/hyperlink" Target="https://www.digikey.com/en/products/detail/assmann-wsw-components/AU-Y1005-2/5031760" TargetMode="External"/><Relationship Id="rId21" Type="http://schemas.openxmlformats.org/officeDocument/2006/relationships/hyperlink" Target="https://www.digikey.com/en/products/detail/microchip-technology/MIC23050-SYML-TR/1980888" TargetMode="External"/><Relationship Id="rId24" Type="http://schemas.openxmlformats.org/officeDocument/2006/relationships/hyperlink" Target="https://www.digikey.com/en/products/detail/panasonic-electronic-components/ERJ-6GEYJ104V/83110" TargetMode="External"/><Relationship Id="rId23" Type="http://schemas.openxmlformats.org/officeDocument/2006/relationships/hyperlink" Target="https://www.digikey.com/en/products/detail/phoenix-contact/1729128/260615" TargetMode="External"/><Relationship Id="rId1" Type="http://schemas.openxmlformats.org/officeDocument/2006/relationships/hyperlink" Target="https://www.minicircuits.com/WebStore/dashboard.html?model=ZX60-P33ULN%2B" TargetMode="External"/><Relationship Id="rId2" Type="http://schemas.openxmlformats.org/officeDocument/2006/relationships/hyperlink" Target="https://www.minicircuits.com/WebStore/dashboard.html?model=ZX60-P33ULN%2B" TargetMode="External"/><Relationship Id="rId3" Type="http://schemas.openxmlformats.org/officeDocument/2006/relationships/hyperlink" Target="https://www.analog.com/en/resources/evaluation-hardware-and-software/evaluation-boards-kits/adalm-pluto.html" TargetMode="External"/><Relationship Id="rId4" Type="http://schemas.openxmlformats.org/officeDocument/2006/relationships/hyperlink" Target="https://www.analog.com/en/resources/evaluation-hardware-and-software/evaluation-boards-kits/adalm-pluto.html" TargetMode="External"/><Relationship Id="rId9" Type="http://schemas.openxmlformats.org/officeDocument/2006/relationships/hyperlink" Target="https://www.minicircuits.com/WebStore/dashboard.html?model=ZX60-P33ULN%2B" TargetMode="External"/><Relationship Id="rId26" Type="http://schemas.openxmlformats.org/officeDocument/2006/relationships/hyperlink" Target="https://www.digikey.com/en/products/detail/bel-fuse-inc/0ZCK0020FF2G/4156140" TargetMode="External"/><Relationship Id="rId25" Type="http://schemas.openxmlformats.org/officeDocument/2006/relationships/hyperlink" Target="https://www.digikey.com/en/products/detail/littelfuse-inc/RGEF300K-2/5130242" TargetMode="External"/><Relationship Id="rId28" Type="http://schemas.openxmlformats.org/officeDocument/2006/relationships/hyperlink" Target="https://www.amazon.com/UGREEN-Network-Ethernet-Supports-Nintendo/dp/B00MYTSN18/?th=1" TargetMode="External"/><Relationship Id="rId27" Type="http://schemas.openxmlformats.org/officeDocument/2006/relationships/hyperlink" Target="https://www.digikey.com/en/products/detail/tdk-corporation/MLZ2012M1R0HT000/3077904" TargetMode="External"/><Relationship Id="rId5" Type="http://schemas.openxmlformats.org/officeDocument/2006/relationships/hyperlink" Target="https://www.onlinemetals.com/en/buy/copper/0-125-copper-round-bar-110-h04/pid/1606" TargetMode="External"/><Relationship Id="rId6" Type="http://schemas.openxmlformats.org/officeDocument/2006/relationships/hyperlink" Target="https://www.onlinemetals.com/en/buy/copper/0-125-copper-round-bar-110-h04/pid/1606" TargetMode="External"/><Relationship Id="rId29" Type="http://schemas.openxmlformats.org/officeDocument/2006/relationships/hyperlink" Target="https://www.amazon.com/gp/product/B0CRGR35DM/ref=ox_sc_act_title_1?smid=A2Y9R0VEAYJBWE&amp;psc=1" TargetMode="External"/><Relationship Id="rId7" Type="http://schemas.openxmlformats.org/officeDocument/2006/relationships/hyperlink" Target="https://www.digikey.com/en/products/detail/te-connectivity-linx/CONN003-W/13535417?&amp;utm_adgroup=&amp;utm_term=&amp;utm_content=&amp;gad_source=1" TargetMode="External"/><Relationship Id="rId8" Type="http://schemas.openxmlformats.org/officeDocument/2006/relationships/hyperlink" Target="https://www.digikey.com/en/products/detail/skyworks-solutions-inc/SKY13588-460LF/5965400" TargetMode="External"/><Relationship Id="rId31" Type="http://schemas.openxmlformats.org/officeDocument/2006/relationships/hyperlink" Target="https://www.amazon.com/Ethernet-Snagless-Computer-Network-Internet/dp/B0BJNZ71K3/ref=sr_1_4?sr=8-4" TargetMode="External"/><Relationship Id="rId30" Type="http://schemas.openxmlformats.org/officeDocument/2006/relationships/hyperlink" Target="https://www.amazon.com/PoE-Texas-DC-Powered-Injector-Converts/dp/B0CRVQ4GZ1/" TargetMode="External"/><Relationship Id="rId11" Type="http://schemas.openxmlformats.org/officeDocument/2006/relationships/hyperlink" Target="https://www.analog.com/en/resources/evaluation-hardware-and-software/evaluation-boards-kits/adalm-pluto.html" TargetMode="External"/><Relationship Id="rId10" Type="http://schemas.openxmlformats.org/officeDocument/2006/relationships/hyperlink" Target="https://www.digikey.com/en/products/detail/texas-instruments/SN74AVC2T244DQER/2762226" TargetMode="External"/><Relationship Id="rId32" Type="http://schemas.openxmlformats.org/officeDocument/2006/relationships/drawing" Target="../drawings/drawing1.xml"/><Relationship Id="rId13" Type="http://schemas.openxmlformats.org/officeDocument/2006/relationships/hyperlink" Target="https://www.onlinemetals.com/en/buy/copper/0-125-copper-round-bar-110-h04/pid/1606" TargetMode="External"/><Relationship Id="rId12" Type="http://schemas.openxmlformats.org/officeDocument/2006/relationships/hyperlink" Target="https://www.digikey.com/en/products/detail/microchip-technology/MIC5365-1-8YC5-TR/1868082" TargetMode="External"/><Relationship Id="rId15" Type="http://schemas.openxmlformats.org/officeDocument/2006/relationships/hyperlink" Target="https://www.digikey.com/en/products/detail/phoenix-contact/1729144/260617" TargetMode="External"/><Relationship Id="rId14" Type="http://schemas.openxmlformats.org/officeDocument/2006/relationships/hyperlink" Target="https://www.digikey.com/en/products/detail/microchip-technology/MIC5365-3-3YC5-TR/1868094" TargetMode="External"/><Relationship Id="rId17" Type="http://schemas.openxmlformats.org/officeDocument/2006/relationships/hyperlink" Target="https://www.digikey.com/en/products/detail/samsung-electro-mechanics/CL21A475KAQNNNE/3886902" TargetMode="External"/><Relationship Id="rId16" Type="http://schemas.openxmlformats.org/officeDocument/2006/relationships/hyperlink" Target="https://www.digikey.com/en/products/detail/murata-electronics/GRM21BR61C106KE15K/2546903" TargetMode="External"/><Relationship Id="rId19" Type="http://schemas.openxmlformats.org/officeDocument/2006/relationships/hyperlink" Target="https://www.digikey.com/en/products/detail/kemet/C0805C561J5GACTU/411133" TargetMode="External"/><Relationship Id="rId18" Type="http://schemas.openxmlformats.org/officeDocument/2006/relationships/hyperlink" Target="https://www.digikey.com/en/products/detail/diodes-incorporated/SMBJ5-0A-13-F/7250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5.14"/>
    <col customWidth="1" min="2" max="2" width="30.71"/>
    <col customWidth="1" min="3" max="3" width="5.71"/>
    <col customWidth="1" min="4" max="4" width="23.71"/>
    <col customWidth="1" min="5" max="5" width="26.43"/>
    <col customWidth="1" min="6" max="6" width="72.43"/>
    <col customWidth="1" min="7" max="7" width="19.43"/>
    <col customWidth="1" min="8" max="8" width="24.29"/>
    <col customWidth="1" min="9" max="11" width="8.71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2.75" customHeight="1">
      <c r="A2" s="4" t="s">
        <v>0</v>
      </c>
      <c r="B2" s="5"/>
      <c r="C2" s="5"/>
      <c r="D2" s="5"/>
      <c r="E2" s="5"/>
      <c r="F2" s="5"/>
      <c r="G2" s="5"/>
      <c r="H2" s="3"/>
      <c r="I2" s="6"/>
      <c r="J2" s="6"/>
      <c r="K2" s="6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2.75" customHeight="1">
      <c r="A3" s="7" t="s">
        <v>1</v>
      </c>
      <c r="B3" s="5"/>
      <c r="C3" s="5"/>
      <c r="D3" s="3"/>
      <c r="E3" s="3"/>
      <c r="F3" s="5"/>
      <c r="G3" s="5"/>
      <c r="H3" s="3"/>
      <c r="I3" s="6"/>
      <c r="J3" s="6"/>
      <c r="K3" s="6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2.75" customHeight="1">
      <c r="A4" s="4" t="s">
        <v>2</v>
      </c>
      <c r="B4" s="5"/>
      <c r="C4" s="5" t="s">
        <v>3</v>
      </c>
      <c r="D4" s="8" t="s">
        <v>4</v>
      </c>
      <c r="E4" s="3"/>
      <c r="F4" s="5"/>
      <c r="G4" s="5"/>
      <c r="H4" s="3"/>
      <c r="I4" s="6"/>
      <c r="J4" s="6"/>
      <c r="K4" s="6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2.75" customHeight="1">
      <c r="A5" s="5"/>
      <c r="B5" s="5"/>
      <c r="C5" s="5"/>
      <c r="D5" s="5"/>
      <c r="E5" s="5"/>
      <c r="F5" s="5"/>
      <c r="G5" s="5"/>
      <c r="H5" s="3"/>
      <c r="I5" s="6"/>
      <c r="J5" s="6"/>
      <c r="K5" s="6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2.75" customHeight="1">
      <c r="A6" s="9" t="s">
        <v>5</v>
      </c>
      <c r="B6" s="9" t="s">
        <v>6</v>
      </c>
      <c r="C6" s="9" t="s">
        <v>3</v>
      </c>
      <c r="D6" s="9" t="s">
        <v>7</v>
      </c>
      <c r="E6" s="9" t="s">
        <v>8</v>
      </c>
      <c r="F6" s="9" t="s">
        <v>9</v>
      </c>
      <c r="G6" s="9" t="s">
        <v>10</v>
      </c>
      <c r="H6" s="9" t="s">
        <v>11</v>
      </c>
      <c r="I6" s="10" t="s">
        <v>12</v>
      </c>
      <c r="J6" s="10" t="s">
        <v>13</v>
      </c>
      <c r="K6" s="10" t="s">
        <v>14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2.75" customHeight="1">
      <c r="A7" s="11">
        <v>1.0</v>
      </c>
      <c r="B7" s="11" t="s">
        <v>15</v>
      </c>
      <c r="C7" s="11" t="s">
        <v>16</v>
      </c>
      <c r="D7" s="11" t="s">
        <v>17</v>
      </c>
      <c r="E7" s="12" t="s">
        <v>18</v>
      </c>
      <c r="F7" s="11" t="s">
        <v>19</v>
      </c>
      <c r="G7" s="11" t="s">
        <v>17</v>
      </c>
      <c r="H7" s="12" t="s">
        <v>18</v>
      </c>
      <c r="I7" s="13">
        <v>145.41</v>
      </c>
      <c r="J7" s="13">
        <v>15.69</v>
      </c>
      <c r="K7" s="13">
        <f t="shared" ref="K7:K37" si="1">(A7*I7)+J7</f>
        <v>161.1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2.75" customHeight="1">
      <c r="A8" s="11">
        <v>1.0</v>
      </c>
      <c r="B8" s="11" t="s">
        <v>20</v>
      </c>
      <c r="C8" s="11" t="s">
        <v>16</v>
      </c>
      <c r="D8" s="11" t="s">
        <v>21</v>
      </c>
      <c r="E8" s="12" t="s">
        <v>22</v>
      </c>
      <c r="F8" s="11" t="s">
        <v>23</v>
      </c>
      <c r="G8" s="11" t="s">
        <v>21</v>
      </c>
      <c r="H8" s="12" t="s">
        <v>22</v>
      </c>
      <c r="I8" s="13">
        <v>233.0</v>
      </c>
      <c r="J8" s="13">
        <v>35.0</v>
      </c>
      <c r="K8" s="13">
        <f t="shared" si="1"/>
        <v>268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2.75" customHeight="1">
      <c r="A9" s="11">
        <v>3.0</v>
      </c>
      <c r="B9" s="11" t="s">
        <v>24</v>
      </c>
      <c r="C9" s="11" t="s">
        <v>16</v>
      </c>
      <c r="D9" s="11" t="s">
        <v>25</v>
      </c>
      <c r="E9" s="12">
        <v>1606.0</v>
      </c>
      <c r="F9" s="11" t="s">
        <v>26</v>
      </c>
      <c r="G9" s="11" t="s">
        <v>25</v>
      </c>
      <c r="H9" s="12">
        <v>1606.0</v>
      </c>
      <c r="I9" s="13">
        <v>5.55</v>
      </c>
      <c r="J9" s="13">
        <v>0.0</v>
      </c>
      <c r="K9" s="13">
        <f t="shared" si="1"/>
        <v>16.65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2.75" customHeight="1">
      <c r="A10" s="14">
        <v>4.0</v>
      </c>
      <c r="B10" s="11" t="s">
        <v>24</v>
      </c>
      <c r="C10" s="11" t="s">
        <v>16</v>
      </c>
      <c r="D10" s="11" t="s">
        <v>27</v>
      </c>
      <c r="E10" s="11" t="s">
        <v>28</v>
      </c>
      <c r="F10" s="11" t="s">
        <v>29</v>
      </c>
      <c r="G10" s="11" t="s">
        <v>30</v>
      </c>
      <c r="H10" s="12" t="s">
        <v>31</v>
      </c>
      <c r="I10" s="13">
        <v>8.33</v>
      </c>
      <c r="J10" s="13">
        <v>6.99</v>
      </c>
      <c r="K10" s="13">
        <f t="shared" si="1"/>
        <v>40.31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2.75" customHeight="1">
      <c r="A11" s="15">
        <v>4.0</v>
      </c>
      <c r="B11" s="16" t="s">
        <v>32</v>
      </c>
      <c r="C11" s="16" t="s">
        <v>33</v>
      </c>
      <c r="D11" s="16" t="s">
        <v>34</v>
      </c>
      <c r="E11" s="16" t="s">
        <v>35</v>
      </c>
      <c r="F11" s="16" t="s">
        <v>36</v>
      </c>
      <c r="G11" s="16" t="s">
        <v>30</v>
      </c>
      <c r="H11" s="17" t="s">
        <v>37</v>
      </c>
      <c r="I11" s="13">
        <v>1.95</v>
      </c>
      <c r="J11" s="13"/>
      <c r="K11" s="13">
        <f t="shared" si="1"/>
        <v>7.8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2.75" customHeight="1">
      <c r="A12" s="15">
        <v>2.0</v>
      </c>
      <c r="B12" s="16" t="s">
        <v>38</v>
      </c>
      <c r="C12" s="16" t="s">
        <v>33</v>
      </c>
      <c r="D12" s="16" t="s">
        <v>39</v>
      </c>
      <c r="E12" s="17" t="s">
        <v>40</v>
      </c>
      <c r="F12" s="16" t="s">
        <v>41</v>
      </c>
      <c r="G12" s="16" t="s">
        <v>30</v>
      </c>
      <c r="H12" s="17" t="s">
        <v>42</v>
      </c>
      <c r="I12" s="13">
        <v>0.95</v>
      </c>
      <c r="J12" s="13"/>
      <c r="K12" s="13">
        <f t="shared" si="1"/>
        <v>1.9</v>
      </c>
      <c r="L12" s="5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2.75" customHeight="1">
      <c r="A13" s="15">
        <v>3.0</v>
      </c>
      <c r="B13" s="16" t="s">
        <v>43</v>
      </c>
      <c r="C13" s="16" t="s">
        <v>33</v>
      </c>
      <c r="D13" s="16" t="s">
        <v>44</v>
      </c>
      <c r="E13" s="17" t="s">
        <v>45</v>
      </c>
      <c r="F13" s="16" t="s">
        <v>46</v>
      </c>
      <c r="G13" s="16" t="s">
        <v>30</v>
      </c>
      <c r="H13" s="17" t="s">
        <v>47</v>
      </c>
      <c r="I13" s="13">
        <v>0.12</v>
      </c>
      <c r="J13" s="13"/>
      <c r="K13" s="13">
        <f t="shared" si="1"/>
        <v>0.36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2.75" customHeight="1">
      <c r="A14" s="15">
        <v>3.0</v>
      </c>
      <c r="B14" s="16" t="s">
        <v>48</v>
      </c>
      <c r="C14" s="16" t="s">
        <v>33</v>
      </c>
      <c r="D14" s="16" t="s">
        <v>44</v>
      </c>
      <c r="E14" s="17" t="s">
        <v>49</v>
      </c>
      <c r="F14" s="16" t="s">
        <v>46</v>
      </c>
      <c r="G14" s="16" t="s">
        <v>30</v>
      </c>
      <c r="H14" s="17" t="s">
        <v>50</v>
      </c>
      <c r="I14" s="13">
        <v>0.12</v>
      </c>
      <c r="J14" s="13"/>
      <c r="K14" s="13">
        <f t="shared" si="1"/>
        <v>0.36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2.75" customHeight="1">
      <c r="A15" s="18">
        <v>2.0</v>
      </c>
      <c r="B15" s="19" t="s">
        <v>51</v>
      </c>
      <c r="C15" s="19" t="s">
        <v>33</v>
      </c>
      <c r="D15" s="19" t="s">
        <v>52</v>
      </c>
      <c r="E15" s="19">
        <v>1729144.0</v>
      </c>
      <c r="F15" s="19" t="s">
        <v>53</v>
      </c>
      <c r="G15" s="19" t="s">
        <v>30</v>
      </c>
      <c r="H15" s="20" t="s">
        <v>54</v>
      </c>
      <c r="I15" s="21">
        <v>1.61</v>
      </c>
      <c r="J15" s="21"/>
      <c r="K15" s="22">
        <f t="shared" si="1"/>
        <v>3.22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2.75" customHeight="1">
      <c r="A16" s="18">
        <v>3.0</v>
      </c>
      <c r="B16" s="19" t="s">
        <v>55</v>
      </c>
      <c r="C16" s="19" t="s">
        <v>33</v>
      </c>
      <c r="D16" s="19" t="s">
        <v>56</v>
      </c>
      <c r="E16" s="19" t="s">
        <v>57</v>
      </c>
      <c r="F16" s="19" t="s">
        <v>58</v>
      </c>
      <c r="G16" s="19" t="s">
        <v>30</v>
      </c>
      <c r="H16" s="20" t="s">
        <v>59</v>
      </c>
      <c r="I16" s="21">
        <v>0.15</v>
      </c>
      <c r="J16" s="21"/>
      <c r="K16" s="22">
        <f t="shared" si="1"/>
        <v>0.45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2.75" customHeight="1">
      <c r="A17" s="18">
        <v>10.0</v>
      </c>
      <c r="B17" s="19" t="s">
        <v>60</v>
      </c>
      <c r="C17" s="19" t="s">
        <v>33</v>
      </c>
      <c r="D17" s="23" t="s">
        <v>61</v>
      </c>
      <c r="E17" s="23" t="s">
        <v>62</v>
      </c>
      <c r="F17" s="19" t="s">
        <v>63</v>
      </c>
      <c r="G17" s="24" t="s">
        <v>30</v>
      </c>
      <c r="H17" s="20" t="s">
        <v>64</v>
      </c>
      <c r="I17" s="21">
        <v>0.1</v>
      </c>
      <c r="J17" s="21"/>
      <c r="K17" s="22">
        <f t="shared" si="1"/>
        <v>1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2.75" customHeight="1">
      <c r="A18" s="18">
        <v>3.0</v>
      </c>
      <c r="B18" s="19" t="s">
        <v>65</v>
      </c>
      <c r="C18" s="19" t="s">
        <v>33</v>
      </c>
      <c r="D18" s="19" t="s">
        <v>66</v>
      </c>
      <c r="E18" s="24" t="s">
        <v>67</v>
      </c>
      <c r="F18" s="19" t="s">
        <v>68</v>
      </c>
      <c r="G18" s="19" t="s">
        <v>30</v>
      </c>
      <c r="H18" s="20" t="s">
        <v>69</v>
      </c>
      <c r="I18" s="21">
        <v>0.25</v>
      </c>
      <c r="J18" s="21"/>
      <c r="K18" s="22">
        <f t="shared" si="1"/>
        <v>0.75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2.75" customHeight="1">
      <c r="A19" s="18">
        <v>3.0</v>
      </c>
      <c r="B19" s="19" t="s">
        <v>70</v>
      </c>
      <c r="C19" s="19" t="s">
        <v>33</v>
      </c>
      <c r="D19" s="19" t="s">
        <v>71</v>
      </c>
      <c r="E19" s="19" t="s">
        <v>72</v>
      </c>
      <c r="F19" s="19" t="s">
        <v>73</v>
      </c>
      <c r="G19" s="19" t="s">
        <v>30</v>
      </c>
      <c r="H19" s="20" t="s">
        <v>74</v>
      </c>
      <c r="I19" s="21">
        <v>0.11</v>
      </c>
      <c r="J19" s="21"/>
      <c r="K19" s="22">
        <f t="shared" si="1"/>
        <v>0.33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2.75" customHeight="1">
      <c r="A20" s="18">
        <v>3.0</v>
      </c>
      <c r="B20" s="19" t="s">
        <v>75</v>
      </c>
      <c r="C20" s="19" t="s">
        <v>33</v>
      </c>
      <c r="D20" s="19" t="s">
        <v>67</v>
      </c>
      <c r="E20" s="19" t="s">
        <v>76</v>
      </c>
      <c r="F20" s="19" t="s">
        <v>77</v>
      </c>
      <c r="G20" s="19" t="s">
        <v>30</v>
      </c>
      <c r="H20" s="20" t="s">
        <v>78</v>
      </c>
      <c r="I20" s="21">
        <v>0.55</v>
      </c>
      <c r="J20" s="21"/>
      <c r="K20" s="22">
        <f t="shared" si="1"/>
        <v>1.65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2.75" customHeight="1">
      <c r="A21" s="18">
        <v>3.0</v>
      </c>
      <c r="B21" s="19" t="s">
        <v>79</v>
      </c>
      <c r="C21" s="19" t="s">
        <v>33</v>
      </c>
      <c r="D21" s="19" t="s">
        <v>44</v>
      </c>
      <c r="E21" s="19" t="s">
        <v>80</v>
      </c>
      <c r="F21" s="19" t="s">
        <v>81</v>
      </c>
      <c r="G21" s="19" t="s">
        <v>82</v>
      </c>
      <c r="H21" s="20" t="s">
        <v>83</v>
      </c>
      <c r="I21" s="21">
        <v>0.53</v>
      </c>
      <c r="J21" s="21"/>
      <c r="K21" s="22">
        <f t="shared" si="1"/>
        <v>1.59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2.75" customHeight="1">
      <c r="A22" s="18">
        <v>3.0</v>
      </c>
      <c r="B22" s="19" t="s">
        <v>84</v>
      </c>
      <c r="C22" s="19" t="s">
        <v>33</v>
      </c>
      <c r="D22" s="19" t="s">
        <v>85</v>
      </c>
      <c r="E22" s="19" t="s">
        <v>86</v>
      </c>
      <c r="F22" s="19" t="s">
        <v>87</v>
      </c>
      <c r="G22" s="19" t="s">
        <v>30</v>
      </c>
      <c r="H22" s="20" t="s">
        <v>88</v>
      </c>
      <c r="I22" s="21">
        <v>0.69</v>
      </c>
      <c r="J22" s="21"/>
      <c r="K22" s="22">
        <f t="shared" si="1"/>
        <v>2.07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2.75" customHeight="1">
      <c r="A23" s="18">
        <v>6.0</v>
      </c>
      <c r="B23" s="19" t="s">
        <v>89</v>
      </c>
      <c r="C23" s="19" t="s">
        <v>33</v>
      </c>
      <c r="D23" s="19" t="s">
        <v>52</v>
      </c>
      <c r="E23" s="19">
        <v>1729128.0</v>
      </c>
      <c r="F23" s="19" t="s">
        <v>90</v>
      </c>
      <c r="G23" s="19" t="s">
        <v>30</v>
      </c>
      <c r="H23" s="20" t="s">
        <v>91</v>
      </c>
      <c r="I23" s="21">
        <v>0.79</v>
      </c>
      <c r="J23" s="21"/>
      <c r="K23" s="22">
        <f t="shared" si="1"/>
        <v>4.74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2.75" customHeight="1">
      <c r="A24" s="18">
        <v>3.0</v>
      </c>
      <c r="B24" s="19" t="s">
        <v>92</v>
      </c>
      <c r="C24" s="19" t="s">
        <v>33</v>
      </c>
      <c r="D24" s="19" t="s">
        <v>93</v>
      </c>
      <c r="E24" s="19" t="s">
        <v>94</v>
      </c>
      <c r="F24" s="19" t="s">
        <v>95</v>
      </c>
      <c r="G24" s="19" t="s">
        <v>30</v>
      </c>
      <c r="H24" s="20" t="s">
        <v>96</v>
      </c>
      <c r="I24" s="21">
        <v>0.1</v>
      </c>
      <c r="J24" s="21"/>
      <c r="K24" s="22">
        <f t="shared" si="1"/>
        <v>0.3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2.75" customHeight="1">
      <c r="A25" s="18">
        <v>3.0</v>
      </c>
      <c r="B25" s="19" t="s">
        <v>97</v>
      </c>
      <c r="C25" s="19" t="s">
        <v>33</v>
      </c>
      <c r="D25" s="19" t="s">
        <v>98</v>
      </c>
      <c r="E25" s="19" t="s">
        <v>99</v>
      </c>
      <c r="F25" s="19" t="s">
        <v>100</v>
      </c>
      <c r="G25" s="19" t="s">
        <v>30</v>
      </c>
      <c r="H25" s="20" t="s">
        <v>101</v>
      </c>
      <c r="I25" s="21">
        <v>0.64</v>
      </c>
      <c r="J25" s="21"/>
      <c r="K25" s="22">
        <f t="shared" si="1"/>
        <v>1.92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2.75" customHeight="1">
      <c r="A26" s="18">
        <v>3.0</v>
      </c>
      <c r="B26" s="19" t="s">
        <v>102</v>
      </c>
      <c r="C26" s="19" t="s">
        <v>33</v>
      </c>
      <c r="D26" s="19" t="s">
        <v>103</v>
      </c>
      <c r="E26" s="19" t="s">
        <v>104</v>
      </c>
      <c r="F26" s="19" t="s">
        <v>105</v>
      </c>
      <c r="G26" s="19" t="s">
        <v>30</v>
      </c>
      <c r="H26" s="20" t="s">
        <v>106</v>
      </c>
      <c r="I26" s="21">
        <v>0.23</v>
      </c>
      <c r="J26" s="21"/>
      <c r="K26" s="22">
        <f t="shared" si="1"/>
        <v>0.69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2.75" customHeight="1">
      <c r="A27" s="25">
        <v>3.0</v>
      </c>
      <c r="B27" s="23" t="s">
        <v>107</v>
      </c>
      <c r="C27" s="23" t="s">
        <v>33</v>
      </c>
      <c r="D27" s="23" t="s">
        <v>108</v>
      </c>
      <c r="E27" s="23" t="s">
        <v>109</v>
      </c>
      <c r="F27" s="23" t="s">
        <v>110</v>
      </c>
      <c r="G27" s="23" t="s">
        <v>30</v>
      </c>
      <c r="H27" s="26" t="s">
        <v>111</v>
      </c>
      <c r="I27" s="21">
        <v>0.1</v>
      </c>
      <c r="J27" s="21"/>
      <c r="K27" s="22">
        <f t="shared" si="1"/>
        <v>0.3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2.75" customHeight="1">
      <c r="A28" s="27">
        <v>1.0</v>
      </c>
      <c r="B28" s="28" t="s">
        <v>112</v>
      </c>
      <c r="C28" s="28" t="s">
        <v>16</v>
      </c>
      <c r="D28" s="28" t="s">
        <v>113</v>
      </c>
      <c r="E28" s="28">
        <v>6.34475546338E11</v>
      </c>
      <c r="F28" s="28" t="s">
        <v>114</v>
      </c>
      <c r="G28" s="28" t="s">
        <v>115</v>
      </c>
      <c r="H28" s="29" t="s">
        <v>116</v>
      </c>
      <c r="I28" s="30">
        <v>9.99</v>
      </c>
      <c r="J28" s="31"/>
      <c r="K28" s="13">
        <f t="shared" si="1"/>
        <v>9.99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2.75" customHeight="1">
      <c r="A29" s="32">
        <v>1.0</v>
      </c>
      <c r="B29" s="33" t="s">
        <v>117</v>
      </c>
      <c r="C29" s="33" t="s">
        <v>16</v>
      </c>
      <c r="D29" s="33" t="s">
        <v>118</v>
      </c>
      <c r="E29" s="33" t="s">
        <v>119</v>
      </c>
      <c r="F29" s="33" t="s">
        <v>120</v>
      </c>
      <c r="G29" s="33" t="s">
        <v>115</v>
      </c>
      <c r="H29" s="34" t="s">
        <v>121</v>
      </c>
      <c r="I29" s="13">
        <v>16.99</v>
      </c>
      <c r="J29" s="35"/>
      <c r="K29" s="13">
        <f t="shared" si="1"/>
        <v>16.99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2.75" customHeight="1">
      <c r="A30" s="32">
        <v>1.0</v>
      </c>
      <c r="B30" s="33" t="s">
        <v>122</v>
      </c>
      <c r="C30" s="33" t="s">
        <v>16</v>
      </c>
      <c r="D30" s="33" t="s">
        <v>123</v>
      </c>
      <c r="E30" s="33" t="s">
        <v>124</v>
      </c>
      <c r="F30" s="33" t="s">
        <v>125</v>
      </c>
      <c r="G30" s="33" t="s">
        <v>115</v>
      </c>
      <c r="H30" s="34" t="s">
        <v>126</v>
      </c>
      <c r="I30" s="13">
        <v>21.99</v>
      </c>
      <c r="J30" s="35"/>
      <c r="K30" s="13">
        <f t="shared" si="1"/>
        <v>21.99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2.75" customHeight="1">
      <c r="A31" s="36">
        <v>1.0</v>
      </c>
      <c r="B31" s="37" t="s">
        <v>127</v>
      </c>
      <c r="C31" s="37" t="s">
        <v>16</v>
      </c>
      <c r="D31" s="37" t="s">
        <v>128</v>
      </c>
      <c r="E31" s="37" t="s">
        <v>129</v>
      </c>
      <c r="F31" s="37" t="s">
        <v>130</v>
      </c>
      <c r="G31" s="33" t="s">
        <v>115</v>
      </c>
      <c r="H31" s="38" t="s">
        <v>131</v>
      </c>
      <c r="I31" s="39">
        <v>8.49</v>
      </c>
      <c r="J31" s="40"/>
      <c r="K31" s="13">
        <f t="shared" si="1"/>
        <v>8.49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2.75" customHeight="1">
      <c r="A32" s="33"/>
      <c r="B32" s="33"/>
      <c r="C32" s="33"/>
      <c r="D32" s="33"/>
      <c r="E32" s="33"/>
      <c r="F32" s="33"/>
      <c r="G32" s="33"/>
      <c r="H32" s="33"/>
      <c r="I32" s="13"/>
      <c r="J32" s="33"/>
      <c r="K32" s="13">
        <f t="shared" si="1"/>
        <v>0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2.75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13">
        <f t="shared" si="1"/>
        <v>0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2.75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13">
        <f t="shared" si="1"/>
        <v>0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2.75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13">
        <f t="shared" si="1"/>
        <v>0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2.75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13">
        <f t="shared" si="1"/>
        <v>0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2.7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13">
        <f t="shared" si="1"/>
        <v>0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41" t="s">
        <v>132</v>
      </c>
      <c r="J38" s="6"/>
      <c r="K38" s="42">
        <f>SUM(K7:K23)</f>
        <v>512.28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2.75" customHeight="1">
      <c r="A39" s="3"/>
      <c r="B39" s="3"/>
      <c r="C39" s="5"/>
      <c r="D39" s="3"/>
      <c r="E39" s="3"/>
      <c r="F39" s="3"/>
      <c r="G39" s="3"/>
      <c r="H39" s="3"/>
      <c r="I39" s="6"/>
      <c r="J39" s="6"/>
      <c r="K39" s="6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2.75" customHeight="1">
      <c r="A40" s="9" t="s">
        <v>133</v>
      </c>
      <c r="B40" s="1"/>
      <c r="C40" s="1"/>
      <c r="D40" s="1"/>
      <c r="E40" s="1"/>
      <c r="F40" s="1"/>
      <c r="G40" s="1"/>
      <c r="H40" s="1"/>
      <c r="I40" s="2"/>
      <c r="J40" s="2"/>
      <c r="K40" s="2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6"/>
      <c r="J41" s="6"/>
      <c r="K41" s="6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2.75" customHeight="1">
      <c r="A42" s="43" t="s">
        <v>134</v>
      </c>
      <c r="B42" s="43" t="s">
        <v>135</v>
      </c>
      <c r="C42" s="43" t="s">
        <v>136</v>
      </c>
      <c r="D42" s="3"/>
      <c r="E42" s="3"/>
      <c r="F42" s="44" t="s">
        <v>137</v>
      </c>
      <c r="G42" s="3"/>
      <c r="H42" s="3"/>
      <c r="I42" s="6"/>
      <c r="J42" s="6"/>
      <c r="K42" s="6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2.75" customHeight="1">
      <c r="A43" s="45" t="s">
        <v>138</v>
      </c>
      <c r="B43" s="46">
        <v>45695.0</v>
      </c>
      <c r="C43" s="47" t="s">
        <v>139</v>
      </c>
      <c r="D43" s="3"/>
      <c r="E43" s="3"/>
      <c r="F43" s="3"/>
      <c r="G43" s="3"/>
      <c r="H43" s="3"/>
      <c r="I43" s="6"/>
      <c r="J43" s="6"/>
      <c r="K43" s="6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2.75" customHeight="1">
      <c r="A44" s="48" t="s">
        <v>140</v>
      </c>
      <c r="B44" s="46">
        <v>45702.0</v>
      </c>
      <c r="C44" s="47" t="s">
        <v>141</v>
      </c>
      <c r="D44" s="3"/>
      <c r="E44" s="3"/>
      <c r="F44" s="3"/>
      <c r="G44" s="3"/>
      <c r="H44" s="3"/>
      <c r="I44" s="6"/>
      <c r="J44" s="6"/>
      <c r="K44" s="6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2.75" customHeight="1">
      <c r="A45" s="48" t="s">
        <v>142</v>
      </c>
      <c r="B45" s="46">
        <v>45709.0</v>
      </c>
      <c r="C45" s="47" t="s">
        <v>143</v>
      </c>
      <c r="D45" s="3"/>
      <c r="E45" s="3"/>
      <c r="F45" s="3"/>
      <c r="G45" s="3"/>
      <c r="H45" s="3"/>
      <c r="I45" s="6"/>
      <c r="J45" s="6"/>
      <c r="K45" s="6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2.75" customHeight="1">
      <c r="A46" s="48" t="s">
        <v>144</v>
      </c>
      <c r="B46" s="46">
        <v>45716.0</v>
      </c>
      <c r="C46" s="47" t="s">
        <v>145</v>
      </c>
      <c r="D46" s="3"/>
      <c r="E46" s="3"/>
      <c r="F46" s="3"/>
      <c r="G46" s="3"/>
      <c r="H46" s="3"/>
      <c r="I46" s="6"/>
      <c r="J46" s="6"/>
      <c r="K46" s="6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2.75" customHeight="1">
      <c r="A47" s="48" t="s">
        <v>146</v>
      </c>
      <c r="B47" s="46">
        <v>45731.0</v>
      </c>
      <c r="C47" s="47" t="s">
        <v>147</v>
      </c>
      <c r="D47" s="3"/>
      <c r="E47" s="3"/>
      <c r="F47" s="3"/>
      <c r="G47" s="3"/>
      <c r="H47" s="3"/>
      <c r="I47" s="6"/>
      <c r="J47" s="6"/>
      <c r="K47" s="6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2.75" customHeight="1">
      <c r="A48" s="48" t="s">
        <v>148</v>
      </c>
      <c r="B48" s="46">
        <v>45732.0</v>
      </c>
      <c r="C48" s="47" t="s">
        <v>149</v>
      </c>
      <c r="D48" s="3"/>
      <c r="E48" s="3"/>
      <c r="F48" s="3"/>
      <c r="G48" s="3"/>
      <c r="H48" s="3"/>
      <c r="I48" s="6"/>
      <c r="J48" s="6"/>
      <c r="K48" s="6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2.75" customHeight="1">
      <c r="A49" s="47" t="s">
        <v>150</v>
      </c>
      <c r="B49" s="46">
        <v>45732.0</v>
      </c>
      <c r="C49" s="47" t="s">
        <v>151</v>
      </c>
      <c r="D49" s="3"/>
      <c r="E49" s="3"/>
      <c r="F49" s="3"/>
      <c r="G49" s="3"/>
      <c r="H49" s="3"/>
      <c r="I49" s="6"/>
      <c r="J49" s="6"/>
      <c r="K49" s="6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2.75" customHeight="1">
      <c r="A50" s="49" t="s">
        <v>152</v>
      </c>
      <c r="B50" s="50">
        <v>45749.0</v>
      </c>
      <c r="C50" s="49" t="s">
        <v>153</v>
      </c>
      <c r="D50" s="3"/>
      <c r="E50" s="3"/>
      <c r="F50" s="3"/>
      <c r="G50" s="3"/>
      <c r="H50" s="3"/>
      <c r="I50" s="6"/>
      <c r="J50" s="6"/>
      <c r="K50" s="6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2.75" customHeight="1">
      <c r="A51" s="3"/>
      <c r="B51" s="51"/>
      <c r="C51" s="3"/>
      <c r="D51" s="3"/>
      <c r="E51" s="3"/>
      <c r="F51" s="3"/>
      <c r="G51" s="3"/>
      <c r="H51" s="3"/>
      <c r="I51" s="6"/>
      <c r="J51" s="6"/>
      <c r="K51" s="6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2.75" customHeight="1">
      <c r="A52" s="3"/>
      <c r="B52" s="51"/>
      <c r="C52" s="3"/>
      <c r="D52" s="3"/>
      <c r="E52" s="3"/>
      <c r="F52" s="3"/>
      <c r="G52" s="3"/>
      <c r="H52" s="3"/>
      <c r="I52" s="6"/>
      <c r="J52" s="6"/>
      <c r="K52" s="6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2.75" customHeight="1">
      <c r="A53" s="3"/>
      <c r="B53" s="51"/>
      <c r="C53" s="3"/>
      <c r="D53" s="3"/>
      <c r="E53" s="3"/>
      <c r="F53" s="3"/>
      <c r="G53" s="3"/>
      <c r="H53" s="3"/>
      <c r="I53" s="6"/>
      <c r="J53" s="6"/>
      <c r="K53" s="6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2.75" customHeight="1">
      <c r="A54" s="3"/>
      <c r="B54" s="51"/>
      <c r="C54" s="3"/>
      <c r="D54" s="3"/>
      <c r="E54" s="3"/>
      <c r="F54" s="3"/>
      <c r="G54" s="3"/>
      <c r="H54" s="3"/>
      <c r="I54" s="6"/>
      <c r="J54" s="6"/>
      <c r="K54" s="6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6"/>
      <c r="J55" s="6"/>
      <c r="K55" s="6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6"/>
      <c r="J56" s="6"/>
      <c r="K56" s="6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6"/>
      <c r="J57" s="6"/>
      <c r="K57" s="6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6"/>
      <c r="J58" s="6"/>
      <c r="K58" s="6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6"/>
      <c r="J59" s="6"/>
      <c r="K59" s="6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6"/>
      <c r="J60" s="6"/>
      <c r="K60" s="6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6"/>
      <c r="J61" s="6"/>
      <c r="K61" s="6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6"/>
      <c r="J62" s="6"/>
      <c r="K62" s="6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6"/>
      <c r="J63" s="6"/>
      <c r="K63" s="6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6"/>
      <c r="J64" s="6"/>
      <c r="K64" s="6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6"/>
      <c r="J65" s="6"/>
      <c r="K65" s="6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6"/>
      <c r="J66" s="6"/>
      <c r="K66" s="6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6"/>
      <c r="J67" s="6"/>
      <c r="K67" s="6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6"/>
      <c r="J68" s="6"/>
      <c r="K68" s="6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6"/>
      <c r="J69" s="6"/>
      <c r="K69" s="6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6"/>
      <c r="J70" s="6"/>
      <c r="K70" s="6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6"/>
      <c r="J71" s="6"/>
      <c r="K71" s="6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6"/>
      <c r="J72" s="6"/>
      <c r="K72" s="6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6"/>
      <c r="J73" s="6"/>
      <c r="K73" s="6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6"/>
      <c r="J74" s="6"/>
      <c r="K74" s="6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6"/>
      <c r="J75" s="6"/>
      <c r="K75" s="6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6"/>
      <c r="J76" s="6"/>
      <c r="K76" s="6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6"/>
      <c r="J77" s="6"/>
      <c r="K77" s="6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6"/>
      <c r="J78" s="6"/>
      <c r="K78" s="6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6"/>
      <c r="J79" s="6"/>
      <c r="K79" s="6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6"/>
      <c r="J80" s="6"/>
      <c r="K80" s="6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6"/>
      <c r="J81" s="6"/>
      <c r="K81" s="6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6"/>
      <c r="J82" s="6"/>
      <c r="K82" s="6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6"/>
      <c r="J83" s="6"/>
      <c r="K83" s="6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6"/>
      <c r="J84" s="6"/>
      <c r="K84" s="6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6"/>
      <c r="J85" s="6"/>
      <c r="K85" s="6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6"/>
      <c r="J86" s="6"/>
      <c r="K86" s="6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6"/>
      <c r="J87" s="6"/>
      <c r="K87" s="6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6"/>
      <c r="J88" s="6"/>
      <c r="K88" s="6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6"/>
      <c r="J89" s="6"/>
      <c r="K89" s="6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6"/>
      <c r="J90" s="6"/>
      <c r="K90" s="6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6"/>
      <c r="J91" s="6"/>
      <c r="K91" s="6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6"/>
      <c r="J92" s="6"/>
      <c r="K92" s="6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6"/>
      <c r="J93" s="6"/>
      <c r="K93" s="6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6"/>
      <c r="J94" s="6"/>
      <c r="K94" s="6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6"/>
      <c r="J95" s="6"/>
      <c r="K95" s="6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6"/>
      <c r="J96" s="6"/>
      <c r="K96" s="6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6"/>
      <c r="J97" s="6"/>
      <c r="K97" s="6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6"/>
      <c r="J98" s="6"/>
      <c r="K98" s="6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6"/>
      <c r="J99" s="6"/>
      <c r="K99" s="6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6"/>
      <c r="J100" s="6"/>
      <c r="K100" s="6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6"/>
      <c r="J101" s="6"/>
      <c r="K101" s="6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6"/>
      <c r="J102" s="6"/>
      <c r="K102" s="6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6"/>
      <c r="J103" s="6"/>
      <c r="K103" s="6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6"/>
      <c r="J104" s="6"/>
      <c r="K104" s="6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6"/>
      <c r="J105" s="6"/>
      <c r="K105" s="6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6"/>
      <c r="J106" s="6"/>
      <c r="K106" s="6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6"/>
      <c r="J107" s="6"/>
      <c r="K107" s="6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6"/>
      <c r="J108" s="6"/>
      <c r="K108" s="6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6"/>
      <c r="J109" s="6"/>
      <c r="K109" s="6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6"/>
      <c r="J110" s="6"/>
      <c r="K110" s="6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6"/>
      <c r="J111" s="6"/>
      <c r="K111" s="6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6"/>
      <c r="J112" s="6"/>
      <c r="K112" s="6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6"/>
      <c r="J113" s="6"/>
      <c r="K113" s="6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6"/>
      <c r="J114" s="6"/>
      <c r="K114" s="6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6"/>
      <c r="J115" s="6"/>
      <c r="K115" s="6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6"/>
      <c r="J116" s="6"/>
      <c r="K116" s="6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6"/>
      <c r="J117" s="6"/>
      <c r="K117" s="6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6"/>
      <c r="J118" s="6"/>
      <c r="K118" s="6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6"/>
      <c r="J119" s="6"/>
      <c r="K119" s="6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6"/>
      <c r="J120" s="6"/>
      <c r="K120" s="6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6"/>
      <c r="J121" s="6"/>
      <c r="K121" s="6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6"/>
      <c r="J122" s="6"/>
      <c r="K122" s="6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6"/>
      <c r="J123" s="6"/>
      <c r="K123" s="6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6"/>
      <c r="J124" s="6"/>
      <c r="K124" s="6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6"/>
      <c r="J125" s="6"/>
      <c r="K125" s="6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6"/>
      <c r="J126" s="6"/>
      <c r="K126" s="6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6"/>
      <c r="J127" s="6"/>
      <c r="K127" s="6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6"/>
      <c r="J128" s="6"/>
      <c r="K128" s="6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6"/>
      <c r="J129" s="6"/>
      <c r="K129" s="6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6"/>
      <c r="J130" s="6"/>
      <c r="K130" s="6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6"/>
      <c r="J131" s="6"/>
      <c r="K131" s="6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6"/>
      <c r="J132" s="6"/>
      <c r="K132" s="6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6"/>
      <c r="J133" s="6"/>
      <c r="K133" s="6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6"/>
      <c r="J134" s="6"/>
      <c r="K134" s="6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6"/>
      <c r="J135" s="6"/>
      <c r="K135" s="6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6"/>
      <c r="J136" s="6"/>
      <c r="K136" s="6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6"/>
      <c r="J137" s="6"/>
      <c r="K137" s="6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6"/>
      <c r="J138" s="6"/>
      <c r="K138" s="6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6"/>
      <c r="J139" s="6"/>
      <c r="K139" s="6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6"/>
      <c r="J140" s="6"/>
      <c r="K140" s="6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6"/>
      <c r="J141" s="6"/>
      <c r="K141" s="6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6"/>
      <c r="J142" s="6"/>
      <c r="K142" s="6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6"/>
      <c r="J143" s="6"/>
      <c r="K143" s="6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6"/>
      <c r="J144" s="6"/>
      <c r="K144" s="6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6"/>
      <c r="J145" s="6"/>
      <c r="K145" s="6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6"/>
      <c r="J146" s="6"/>
      <c r="K146" s="6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6"/>
      <c r="J147" s="6"/>
      <c r="K147" s="6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6"/>
      <c r="J148" s="6"/>
      <c r="K148" s="6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6"/>
      <c r="J149" s="6"/>
      <c r="K149" s="6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6"/>
      <c r="J150" s="6"/>
      <c r="K150" s="6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6"/>
      <c r="J151" s="6"/>
      <c r="K151" s="6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6"/>
      <c r="J152" s="6"/>
      <c r="K152" s="6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6"/>
      <c r="J153" s="6"/>
      <c r="K153" s="6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6"/>
      <c r="J154" s="6"/>
      <c r="K154" s="6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6"/>
      <c r="J155" s="6"/>
      <c r="K155" s="6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6"/>
      <c r="J156" s="6"/>
      <c r="K156" s="6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6"/>
      <c r="J157" s="6"/>
      <c r="K157" s="6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6"/>
      <c r="J158" s="6"/>
      <c r="K158" s="6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6"/>
      <c r="J159" s="6"/>
      <c r="K159" s="6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6"/>
      <c r="J160" s="6"/>
      <c r="K160" s="6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6"/>
      <c r="J161" s="6"/>
      <c r="K161" s="6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6"/>
      <c r="J162" s="6"/>
      <c r="K162" s="6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6"/>
      <c r="J163" s="6"/>
      <c r="K163" s="6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6"/>
      <c r="J164" s="6"/>
      <c r="K164" s="6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6"/>
      <c r="J165" s="6"/>
      <c r="K165" s="6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6"/>
      <c r="J166" s="6"/>
      <c r="K166" s="6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6"/>
      <c r="J167" s="6"/>
      <c r="K167" s="6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6"/>
      <c r="J168" s="6"/>
      <c r="K168" s="6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6"/>
      <c r="J169" s="6"/>
      <c r="K169" s="6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6"/>
      <c r="J170" s="6"/>
      <c r="K170" s="6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6"/>
      <c r="J171" s="6"/>
      <c r="K171" s="6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6"/>
      <c r="J172" s="6"/>
      <c r="K172" s="6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6"/>
      <c r="J173" s="6"/>
      <c r="K173" s="6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6"/>
      <c r="J174" s="6"/>
      <c r="K174" s="6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6"/>
      <c r="J175" s="6"/>
      <c r="K175" s="6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6"/>
      <c r="J176" s="6"/>
      <c r="K176" s="6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6"/>
      <c r="J177" s="6"/>
      <c r="K177" s="6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6"/>
      <c r="J178" s="6"/>
      <c r="K178" s="6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6"/>
      <c r="J179" s="6"/>
      <c r="K179" s="6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6"/>
      <c r="J180" s="6"/>
      <c r="K180" s="6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6"/>
      <c r="J181" s="6"/>
      <c r="K181" s="6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6"/>
      <c r="J182" s="6"/>
      <c r="K182" s="6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6"/>
      <c r="J183" s="6"/>
      <c r="K183" s="6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6"/>
      <c r="J184" s="6"/>
      <c r="K184" s="6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6"/>
      <c r="J185" s="6"/>
      <c r="K185" s="6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6"/>
      <c r="J186" s="6"/>
      <c r="K186" s="6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6"/>
      <c r="J187" s="6"/>
      <c r="K187" s="6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6"/>
      <c r="J188" s="6"/>
      <c r="K188" s="6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6"/>
      <c r="J189" s="6"/>
      <c r="K189" s="6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6"/>
      <c r="J190" s="6"/>
      <c r="K190" s="6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6"/>
      <c r="J191" s="6"/>
      <c r="K191" s="6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6"/>
      <c r="J192" s="6"/>
      <c r="K192" s="6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6"/>
      <c r="J193" s="6"/>
      <c r="K193" s="6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6"/>
      <c r="J194" s="6"/>
      <c r="K194" s="6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6"/>
      <c r="J195" s="6"/>
      <c r="K195" s="6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6"/>
      <c r="J196" s="6"/>
      <c r="K196" s="6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6"/>
      <c r="J197" s="6"/>
      <c r="K197" s="6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6"/>
      <c r="J198" s="6"/>
      <c r="K198" s="6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6"/>
      <c r="J199" s="6"/>
      <c r="K199" s="6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6"/>
      <c r="J200" s="6"/>
      <c r="K200" s="6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6"/>
      <c r="J201" s="6"/>
      <c r="K201" s="6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6"/>
      <c r="J202" s="6"/>
      <c r="K202" s="6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6"/>
      <c r="J203" s="6"/>
      <c r="K203" s="6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6"/>
      <c r="J204" s="6"/>
      <c r="K204" s="6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6"/>
      <c r="J205" s="6"/>
      <c r="K205" s="6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6"/>
      <c r="J206" s="6"/>
      <c r="K206" s="6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6"/>
      <c r="J207" s="6"/>
      <c r="K207" s="6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6"/>
      <c r="J208" s="6"/>
      <c r="K208" s="6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6"/>
      <c r="J209" s="6"/>
      <c r="K209" s="6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6"/>
      <c r="J210" s="6"/>
      <c r="K210" s="6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6"/>
      <c r="J211" s="6"/>
      <c r="K211" s="6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6"/>
      <c r="J212" s="6"/>
      <c r="K212" s="6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6"/>
      <c r="J213" s="6"/>
      <c r="K213" s="6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6"/>
      <c r="J214" s="6"/>
      <c r="K214" s="6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6"/>
      <c r="J215" s="6"/>
      <c r="K215" s="6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6"/>
      <c r="J216" s="6"/>
      <c r="K216" s="6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6"/>
      <c r="J217" s="6"/>
      <c r="K217" s="6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6"/>
      <c r="J218" s="6"/>
      <c r="K218" s="6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6"/>
      <c r="J219" s="6"/>
      <c r="K219" s="6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6"/>
      <c r="J220" s="6"/>
      <c r="K220" s="6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6"/>
      <c r="J221" s="6"/>
      <c r="K221" s="6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6"/>
      <c r="J222" s="6"/>
      <c r="K222" s="6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6"/>
      <c r="J223" s="6"/>
      <c r="K223" s="6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6"/>
      <c r="J224" s="6"/>
      <c r="K224" s="6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6"/>
      <c r="J225" s="6"/>
      <c r="K225" s="6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6"/>
      <c r="J226" s="6"/>
      <c r="K226" s="6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6"/>
      <c r="J227" s="6"/>
      <c r="K227" s="6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6"/>
      <c r="J228" s="6"/>
      <c r="K228" s="6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6"/>
      <c r="J229" s="6"/>
      <c r="K229" s="6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6"/>
      <c r="J230" s="6"/>
      <c r="K230" s="6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6"/>
      <c r="J231" s="6"/>
      <c r="K231" s="6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6"/>
      <c r="J232" s="6"/>
      <c r="K232" s="6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6"/>
      <c r="J233" s="6"/>
      <c r="K233" s="6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6"/>
      <c r="J234" s="6"/>
      <c r="K234" s="6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6"/>
      <c r="J235" s="6"/>
      <c r="K235" s="6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6"/>
      <c r="J236" s="6"/>
      <c r="K236" s="6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6"/>
      <c r="J237" s="6"/>
      <c r="K237" s="6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ht="15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ht="15.7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ht="15.7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</sheetData>
  <hyperlinks>
    <hyperlink r:id="rId1" ref="E7"/>
    <hyperlink r:id="rId2" ref="H7"/>
    <hyperlink r:id="rId3" ref="E8"/>
    <hyperlink r:id="rId4" ref="H8"/>
    <hyperlink r:id="rId5" ref="E9"/>
    <hyperlink r:id="rId6" ref="H9"/>
    <hyperlink r:id="rId7" ref="H10"/>
    <hyperlink r:id="rId8" ref="H11"/>
    <hyperlink r:id="rId9" ref="E12"/>
    <hyperlink r:id="rId10" ref="H12"/>
    <hyperlink r:id="rId11" ref="E13"/>
    <hyperlink r:id="rId12" ref="H13"/>
    <hyperlink r:id="rId13" ref="E14"/>
    <hyperlink r:id="rId14" ref="H14"/>
    <hyperlink r:id="rId15" ref="H15"/>
    <hyperlink r:id="rId16" ref="H16"/>
    <hyperlink r:id="rId17" ref="H17"/>
    <hyperlink r:id="rId18" ref="H18"/>
    <hyperlink r:id="rId19" ref="H19"/>
    <hyperlink r:id="rId20" ref="H20"/>
    <hyperlink r:id="rId21" ref="H21"/>
    <hyperlink r:id="rId22" ref="H22"/>
    <hyperlink r:id="rId23" ref="H23"/>
    <hyperlink r:id="rId24" ref="H24"/>
    <hyperlink r:id="rId25" ref="H25"/>
    <hyperlink r:id="rId26" ref="H26"/>
    <hyperlink r:id="rId27" ref="H27"/>
    <hyperlink r:id="rId28" ref="H28"/>
    <hyperlink r:id="rId29" ref="H29"/>
    <hyperlink r:id="rId30" ref="H30"/>
    <hyperlink r:id="rId31" ref="H31"/>
  </hyperlinks>
  <printOptions/>
  <pageMargins bottom="1.66666666666667" footer="0.0" header="0.0" left="1.0" right="1.0" top="1.66666666666667"/>
  <pageSetup orientation="landscape"/>
  <drawing r:id="rId3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