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Користувач\PycharmProjects\Lesson26\"/>
    </mc:Choice>
  </mc:AlternateContent>
  <bookViews>
    <workbookView xWindow="0" yWindow="0" windowWidth="20490" windowHeight="7650" activeTab="2"/>
  </bookViews>
  <sheets>
    <sheet name="Аркуш1" sheetId="1" r:id="rId1"/>
    <sheet name="Аркуш2" sheetId="2" r:id="rId2"/>
    <sheet name="Аркуш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/>
  <c r="E6" i="2"/>
  <c r="J6" i="2"/>
  <c r="I6" i="2"/>
  <c r="H6" i="2"/>
  <c r="G6" i="2"/>
  <c r="F6" i="2"/>
  <c r="H11" i="1"/>
  <c r="I11" i="1"/>
  <c r="J11" i="1"/>
  <c r="K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<sst xmlns="http://schemas.openxmlformats.org/spreadsheetml/2006/main" count="9" uniqueCount="5">
  <si>
    <t>x</t>
  </si>
  <si>
    <t>n</t>
  </si>
  <si>
    <t>w</t>
  </si>
  <si>
    <t>F*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</si>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</sst>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Полігон</a:t>
            </a:r>
            <a:r>
              <a:rPr lang="uk-UA" baseline="0"/>
              <a:t> частот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Аркуш1!$B$6</c:f>
              <c:strCache>
                <c:ptCount val="1"/>
                <c:pt idx="0">
                  <c:v>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Аркуш1!$C$5:$K$5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cat>
          <c:val>
            <c:numRef>
              <c:f>Аркуш1!$C$6:$K$6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2-4C63-8019-CA59613372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6905824"/>
        <c:axId val="1896906656"/>
      </c:lineChart>
      <c:catAx>
        <c:axId val="189690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Варіанта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96906656"/>
        <c:crosses val="autoZero"/>
        <c:auto val="1"/>
        <c:lblAlgn val="ctr"/>
        <c:lblOffset val="100"/>
        <c:tickLblSkip val="1"/>
        <c:noMultiLvlLbl val="0"/>
      </c:catAx>
      <c:valAx>
        <c:axId val="18969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  <a:headEnd w="sm" len="sm"/>
              <a:tailEnd type="none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96905824"/>
        <c:crosses val="autoZero"/>
        <c:crossBetween val="between"/>
      </c:valAx>
      <c:spPr>
        <a:noFill/>
        <a:ln>
          <a:solidFill>
            <a:schemeClr val="accent1">
              <a:alpha val="97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Полігон відносних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7.1594925634295717E-2"/>
          <c:y val="0.19486111111111112"/>
          <c:w val="0.8839606299212597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Аркуш1!$C$9:$K$9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cat>
          <c:val>
            <c:numRef>
              <c:f>Аркуш1!$C$11:$K$11</c:f>
              <c:numCache>
                <c:formatCode>General</c:formatCode>
                <c:ptCount val="9"/>
                <c:pt idx="0">
                  <c:v>2.5000000000000001E-2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</c:v>
                </c:pt>
                <c:pt idx="4">
                  <c:v>0.15</c:v>
                </c:pt>
                <c:pt idx="5">
                  <c:v>0.15</c:v>
                </c:pt>
                <c:pt idx="6">
                  <c:v>0.125</c:v>
                </c:pt>
                <c:pt idx="7">
                  <c:v>7.4999999999999997E-2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8-4CEE-957E-59E8082179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6747152"/>
        <c:axId val="1986728848"/>
      </c:lineChart>
      <c:catAx>
        <c:axId val="198674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Варіанта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86728848"/>
        <c:crosses val="autoZero"/>
        <c:auto val="1"/>
        <c:lblAlgn val="ctr"/>
        <c:lblOffset val="100"/>
        <c:noMultiLvlLbl val="0"/>
      </c:catAx>
      <c:valAx>
        <c:axId val="19867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Відносна</a:t>
                </a:r>
                <a:r>
                  <a:rPr lang="uk-UA" baseline="0"/>
                  <a:t> частота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8674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aseline="0">
                <a:solidFill>
                  <a:sysClr val="windowText" lastClr="000000"/>
                </a:solidFill>
              </a:rPr>
              <a:t>Емпірична функція розподілу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Аркуш2!$C$4:$K$4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xVal>
          <c:yVal>
            <c:numRef>
              <c:f>Аркуш2!$C$6:$K$6</c:f>
              <c:numCache>
                <c:formatCode>General</c:formatCode>
                <c:ptCount val="9"/>
                <c:pt idx="0">
                  <c:v>2.5000000000000001E-2</c:v>
                </c:pt>
                <c:pt idx="1">
                  <c:v>0.1</c:v>
                </c:pt>
                <c:pt idx="2">
                  <c:v>0.25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0.875</c:v>
                </c:pt>
                <c:pt idx="7">
                  <c:v>0.95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0-4A91-BC52-0A00D89D2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702928"/>
        <c:axId val="1994703344"/>
      </c:scatterChart>
      <c:valAx>
        <c:axId val="199470292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Варіанта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94703344"/>
        <c:crosses val="autoZero"/>
        <c:crossBetween val="midCat"/>
        <c:majorUnit val="1"/>
      </c:valAx>
      <c:valAx>
        <c:axId val="19947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Розподіл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947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Емпірична функція розподілу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Аркуш3!$B$2:$Q$2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</c:numCache>
            </c:numRef>
          </c:xVal>
          <c:yVal>
            <c:numRef>
              <c:f>Аркуш3!$B$3:$Q$3</c:f>
              <c:numCache>
                <c:formatCode>General</c:formatCode>
                <c:ptCount val="16"/>
                <c:pt idx="0">
                  <c:v>2.5000000000000001E-2</c:v>
                </c:pt>
                <c:pt idx="1">
                  <c:v>2.5000000000000001E-2</c:v>
                </c:pt>
                <c:pt idx="2">
                  <c:v>0.1</c:v>
                </c:pt>
                <c:pt idx="3">
                  <c:v>0.1</c:v>
                </c:pt>
                <c:pt idx="4">
                  <c:v>0.25</c:v>
                </c:pt>
                <c:pt idx="5">
                  <c:v>0.25</c:v>
                </c:pt>
                <c:pt idx="6">
                  <c:v>0.45</c:v>
                </c:pt>
                <c:pt idx="7">
                  <c:v>0.45</c:v>
                </c:pt>
                <c:pt idx="8">
                  <c:v>0.6</c:v>
                </c:pt>
                <c:pt idx="9">
                  <c:v>0.6</c:v>
                </c:pt>
                <c:pt idx="10">
                  <c:v>0.75</c:v>
                </c:pt>
                <c:pt idx="11">
                  <c:v>0.75</c:v>
                </c:pt>
                <c:pt idx="12">
                  <c:v>0.875</c:v>
                </c:pt>
                <c:pt idx="13">
                  <c:v>0.875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B-4BF9-AE55-1017C37545D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994705424"/>
        <c:axId val="1994716240"/>
      </c:scatterChart>
      <c:valAx>
        <c:axId val="199470542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Варіанти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94716240"/>
        <c:crosses val="autoZero"/>
        <c:crossBetween val="midCat"/>
        <c:majorUnit val="1"/>
      </c:valAx>
      <c:valAx>
        <c:axId val="19947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Розподіл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9470542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12</xdr:row>
      <xdr:rowOff>104775</xdr:rowOff>
    </xdr:from>
    <xdr:to>
      <xdr:col>18</xdr:col>
      <xdr:colOff>171450</xdr:colOff>
      <xdr:row>26</xdr:row>
      <xdr:rowOff>180975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561975</xdr:colOff>
      <xdr:row>13</xdr:row>
      <xdr:rowOff>0</xdr:rowOff>
    </xdr:from>
    <xdr:to>
      <xdr:col>9</xdr:col>
      <xdr:colOff>114300</xdr:colOff>
      <xdr:row>29</xdr:row>
      <xdr:rowOff>142875</xdr:rowOff>
    </xdr:to>
    <xdr:graphicFrame macro="">
      <xdr:nvGraphicFramePr>
        <xdr:cNvPr id="5" name="Діагра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11</xdr:row>
      <xdr:rowOff>187325</xdr:rowOff>
    </xdr:from>
    <xdr:to>
      <xdr:col>18</xdr:col>
      <xdr:colOff>514350</xdr:colOff>
      <xdr:row>26</xdr:row>
      <xdr:rowOff>73025</xdr:rowOff>
    </xdr:to>
    <xdr:graphicFrame macro="">
      <xdr:nvGraphicFramePr>
        <xdr:cNvPr id="4" name="Ді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0.09423</cdr:x>
      <cdr:y>0.8016</cdr:y>
    </cdr:from>
    <cdr:to>
      <cdr:x>0.24937</cdr:x>
      <cdr:y>0.8016</cdr:y>
    </cdr:to>
    <cdr:cxnSp macro="">
      <cdr:nvCxnSpPr>
        <cdr:cNvPr id="3" name="Пряма зі стрілкою 2"/>
        <cdr:cNvCxnSpPr/>
      </cdr:nvCxnSpPr>
      <cdr:spPr>
        <a:xfrm xmlns:a="http://schemas.openxmlformats.org/drawingml/2006/main">
          <a:off x="587482" y="2172305"/>
          <a:ext cx="967202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0.24937</cdr:x>
      <cdr:y>0.78424</cdr:y>
    </cdr:from>
    <cdr:to>
      <cdr:x>0.33422</cdr:x>
      <cdr:y>0.78424</cdr:y>
    </cdr:to>
    <cdr:cxnSp macro="">
      <cdr:nvCxnSpPr>
        <cdr:cNvPr id="5" name="Пряма зі стрілкою 4"/>
        <cdr:cNvCxnSpPr/>
      </cdr:nvCxnSpPr>
      <cdr:spPr>
        <a:xfrm xmlns:a="http://schemas.openxmlformats.org/drawingml/2006/main">
          <a:off x="1554684" y="2125278"/>
          <a:ext cx="529022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0.32908</cdr:x>
      <cdr:y>0.75242</cdr:y>
    </cdr:from>
    <cdr:to>
      <cdr:x>0.41522</cdr:x>
      <cdr:y>0.75242</cdr:y>
    </cdr:to>
    <cdr:cxnSp macro="">
      <cdr:nvCxnSpPr>
        <cdr:cNvPr id="7" name="Пряма зі стрілкою 6"/>
        <cdr:cNvCxnSpPr/>
      </cdr:nvCxnSpPr>
      <cdr:spPr>
        <a:xfrm xmlns:a="http://schemas.openxmlformats.org/drawingml/2006/main">
          <a:off x="2051643" y="2039029"/>
          <a:ext cx="537003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0.4075</cdr:x>
      <cdr:y>0.67431</cdr:y>
    </cdr:from>
    <cdr:to>
      <cdr:x>0.49364</cdr:x>
      <cdr:y>0.67431</cdr:y>
    </cdr:to>
    <cdr:cxnSp macro="">
      <cdr:nvCxnSpPr>
        <cdr:cNvPr id="10" name="Пряма зі стрілкою 9"/>
        <cdr:cNvCxnSpPr/>
      </cdr:nvCxnSpPr>
      <cdr:spPr>
        <a:xfrm xmlns:a="http://schemas.openxmlformats.org/drawingml/2006/main">
          <a:off x="2540552" y="1827375"/>
          <a:ext cx="537003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0.48807</cdr:x>
      <cdr:y>0.57212</cdr:y>
    </cdr:from>
    <cdr:to>
      <cdr:x>0.57421</cdr:x>
      <cdr:y>0.57212</cdr:y>
    </cdr:to>
    <cdr:cxnSp macro="">
      <cdr:nvCxnSpPr>
        <cdr:cNvPr id="11" name="Пряма зі стрілкою 10"/>
        <cdr:cNvCxnSpPr/>
      </cdr:nvCxnSpPr>
      <cdr:spPr>
        <a:xfrm xmlns:a="http://schemas.openxmlformats.org/drawingml/2006/main">
          <a:off x="3042856" y="1550442"/>
          <a:ext cx="537003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0.56864</cdr:x>
      <cdr:y>0.49307</cdr:y>
    </cdr:from>
    <cdr:to>
      <cdr:x>0.65478</cdr:x>
      <cdr:y>0.49307</cdr:y>
    </cdr:to>
    <cdr:cxnSp macro="">
      <cdr:nvCxnSpPr>
        <cdr:cNvPr id="12" name="Пряма зі стрілкою 11"/>
        <cdr:cNvCxnSpPr/>
      </cdr:nvCxnSpPr>
      <cdr:spPr>
        <a:xfrm xmlns:a="http://schemas.openxmlformats.org/drawingml/2006/main">
          <a:off x="3545161" y="1336212"/>
          <a:ext cx="537002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0.64835</cdr:x>
      <cdr:y>0.41788</cdr:y>
    </cdr:from>
    <cdr:to>
      <cdr:x>0.73449</cdr:x>
      <cdr:y>0.41788</cdr:y>
    </cdr:to>
    <cdr:cxnSp macro="">
      <cdr:nvCxnSpPr>
        <cdr:cNvPr id="13" name="Пряма зі стрілкою 12"/>
        <cdr:cNvCxnSpPr/>
      </cdr:nvCxnSpPr>
      <cdr:spPr>
        <a:xfrm xmlns:a="http://schemas.openxmlformats.org/drawingml/2006/main">
          <a:off x="4042119" y="1132430"/>
          <a:ext cx="537003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0.72464</cdr:x>
      <cdr:y>0.35232</cdr:y>
    </cdr:from>
    <cdr:to>
      <cdr:x>0.81077</cdr:x>
      <cdr:y>0.35232</cdr:y>
    </cdr:to>
    <cdr:cxnSp macro="">
      <cdr:nvCxnSpPr>
        <cdr:cNvPr id="14" name="Пряма зі стрілкою 13"/>
        <cdr:cNvCxnSpPr/>
      </cdr:nvCxnSpPr>
      <cdr:spPr>
        <a:xfrm xmlns:a="http://schemas.openxmlformats.org/drawingml/2006/main">
          <a:off x="4517705" y="954775"/>
          <a:ext cx="537002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0.80692</cdr:x>
      <cdr:y>0.31376</cdr:y>
    </cdr:from>
    <cdr:to>
      <cdr:x>0.89305</cdr:x>
      <cdr:y>0.31376</cdr:y>
    </cdr:to>
    <cdr:cxnSp macro="">
      <cdr:nvCxnSpPr>
        <cdr:cNvPr id="15" name="Пряма зі стрілкою 14"/>
        <cdr:cNvCxnSpPr/>
      </cdr:nvCxnSpPr>
      <cdr:spPr>
        <a:xfrm xmlns:a="http://schemas.openxmlformats.org/drawingml/2006/main">
          <a:off x="5030696" y="850271"/>
          <a:ext cx="537003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4</xdr:row>
      <xdr:rowOff>66675</xdr:rowOff>
    </xdr:from>
    <xdr:to>
      <xdr:col>12</xdr:col>
      <xdr:colOff>47625</xdr:colOff>
      <xdr:row>18</xdr:row>
      <xdr:rowOff>142875</xdr:rowOff>
    </xdr:to>
    <xdr:graphicFrame macro="">
      <xdr:nvGraphicFramePr>
        <xdr:cNvPr id="8" name="Діагра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1"/>
  <sheetViews>
    <sheetView workbookViewId="0">
      <selection activeCell="B5" sqref="B5:K6"/>
    </sheetView>
  </sheetViews>
  <sheetFormatPr defaultRowHeight="15" x14ac:dyDescent="0.25"/>
  <sheetData>
    <row r="5" spans="2:11" x14ac:dyDescent="0.25">
      <c r="B5" t="s">
        <v>0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</row>
    <row r="6" spans="2:11" x14ac:dyDescent="0.25">
      <c r="B6" t="s">
        <v>1</v>
      </c>
      <c r="C6">
        <v>1</v>
      </c>
      <c r="D6">
        <v>3</v>
      </c>
      <c r="E6">
        <v>6</v>
      </c>
      <c r="F6">
        <v>8</v>
      </c>
      <c r="G6">
        <v>6</v>
      </c>
      <c r="H6">
        <v>6</v>
      </c>
      <c r="I6">
        <v>5</v>
      </c>
      <c r="J6">
        <v>3</v>
      </c>
      <c r="K6">
        <v>2</v>
      </c>
    </row>
    <row r="7" spans="2:11" x14ac:dyDescent="0.25">
      <c r="E7" s="1"/>
    </row>
    <row r="8" spans="2:11" x14ac:dyDescent="0.25">
      <c r="B8" t="s">
        <v>0</v>
      </c>
    </row>
    <row r="9" spans="2:11" x14ac:dyDescent="0.25">
      <c r="B9" t="s">
        <v>2</v>
      </c>
      <c r="C9">
        <v>6</v>
      </c>
      <c r="D9">
        <v>7</v>
      </c>
      <c r="E9">
        <v>8</v>
      </c>
      <c r="F9">
        <v>9</v>
      </c>
      <c r="G9">
        <v>10</v>
      </c>
      <c r="H9">
        <v>11</v>
      </c>
      <c r="I9">
        <v>12</v>
      </c>
      <c r="J9">
        <v>13</v>
      </c>
      <c r="K9">
        <v>14</v>
      </c>
    </row>
    <row r="10" spans="2:11" x14ac:dyDescent="0.25">
      <c r="C10">
        <v>1</v>
      </c>
      <c r="D10">
        <v>3</v>
      </c>
      <c r="E10">
        <v>6</v>
      </c>
      <c r="F10">
        <v>8</v>
      </c>
      <c r="G10">
        <v>6</v>
      </c>
      <c r="H10">
        <v>6</v>
      </c>
      <c r="I10">
        <v>5</v>
      </c>
      <c r="J10">
        <v>3</v>
      </c>
      <c r="K10">
        <v>2</v>
      </c>
    </row>
    <row r="11" spans="2:11" x14ac:dyDescent="0.25">
      <c r="C11">
        <f>C10/40</f>
        <v>2.5000000000000001E-2</v>
      </c>
      <c r="D11">
        <f>D10/40</f>
        <v>7.4999999999999997E-2</v>
      </c>
      <c r="E11">
        <f>E10/40</f>
        <v>0.15</v>
      </c>
      <c r="F11">
        <f>F10/40</f>
        <v>0.2</v>
      </c>
      <c r="G11">
        <f>G10/40</f>
        <v>0.15</v>
      </c>
      <c r="H11">
        <f t="shared" ref="H11:K11" si="0">H10/40</f>
        <v>0.15</v>
      </c>
      <c r="I11">
        <f t="shared" si="0"/>
        <v>0.125</v>
      </c>
      <c r="J11">
        <f t="shared" si="0"/>
        <v>7.4999999999999997E-2</v>
      </c>
      <c r="K11">
        <f t="shared" si="0"/>
        <v>0.05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6"/>
  <sheetViews>
    <sheetView zoomScale="75" zoomScaleNormal="75" workbookViewId="0">
      <selection activeCell="C6" sqref="C6:K6"/>
    </sheetView>
  </sheetViews>
  <sheetFormatPr defaultRowHeight="15" x14ac:dyDescent="0.25"/>
  <sheetData>
    <row r="4" spans="2:11" x14ac:dyDescent="0.25">
      <c r="B4" t="s">
        <v>0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>
        <v>13</v>
      </c>
      <c r="K4">
        <v>14</v>
      </c>
    </row>
    <row r="5" spans="2:11" x14ac:dyDescent="0.25">
      <c r="B5" t="s">
        <v>1</v>
      </c>
      <c r="C5">
        <v>1</v>
      </c>
      <c r="D5">
        <v>3</v>
      </c>
      <c r="E5">
        <v>6</v>
      </c>
      <c r="F5">
        <v>8</v>
      </c>
      <c r="G5">
        <v>6</v>
      </c>
      <c r="H5">
        <v>6</v>
      </c>
      <c r="I5">
        <v>5</v>
      </c>
      <c r="J5">
        <v>3</v>
      </c>
      <c r="K5">
        <v>2</v>
      </c>
    </row>
    <row r="6" spans="2:11" x14ac:dyDescent="0.25">
      <c r="B6" t="s">
        <v>3</v>
      </c>
      <c r="C6">
        <f>1/40</f>
        <v>2.5000000000000001E-2</v>
      </c>
      <c r="D6">
        <f>4/40</f>
        <v>0.1</v>
      </c>
      <c r="E6">
        <f>10/40</f>
        <v>0.25</v>
      </c>
      <c r="F6">
        <f>18/40</f>
        <v>0.45</v>
      </c>
      <c r="G6">
        <f>24/40</f>
        <v>0.6</v>
      </c>
      <c r="H6">
        <f>30/40</f>
        <v>0.75</v>
      </c>
      <c r="I6">
        <f>35/40</f>
        <v>0.875</v>
      </c>
      <c r="J6">
        <f>38/40</f>
        <v>0.95</v>
      </c>
      <c r="K6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"/>
  <sheetViews>
    <sheetView tabSelected="1" workbookViewId="0">
      <selection activeCell="A3" sqref="A3"/>
    </sheetView>
  </sheetViews>
  <sheetFormatPr defaultRowHeight="15" x14ac:dyDescent="0.25"/>
  <sheetData>
    <row r="2" spans="1:17" x14ac:dyDescent="0.25">
      <c r="A2" t="s">
        <v>0</v>
      </c>
      <c r="B2">
        <v>6</v>
      </c>
      <c r="C2">
        <v>7</v>
      </c>
      <c r="D2">
        <v>7</v>
      </c>
      <c r="E2">
        <v>8</v>
      </c>
      <c r="F2">
        <v>8</v>
      </c>
      <c r="G2">
        <v>9</v>
      </c>
      <c r="H2">
        <v>9</v>
      </c>
      <c r="I2">
        <v>10</v>
      </c>
      <c r="J2">
        <v>10</v>
      </c>
      <c r="K2">
        <v>11</v>
      </c>
      <c r="L2">
        <v>11</v>
      </c>
      <c r="M2">
        <v>12</v>
      </c>
      <c r="N2">
        <v>12</v>
      </c>
      <c r="O2">
        <v>13</v>
      </c>
      <c r="P2">
        <v>13</v>
      </c>
      <c r="Q2">
        <v>14</v>
      </c>
    </row>
    <row r="3" spans="1:17" x14ac:dyDescent="0.25">
      <c r="A3" t="s">
        <v>4</v>
      </c>
      <c r="B3">
        <v>2.5000000000000001E-2</v>
      </c>
      <c r="C3">
        <v>2.5000000000000001E-2</v>
      </c>
      <c r="D3">
        <v>0.1</v>
      </c>
      <c r="E3">
        <v>0.1</v>
      </c>
      <c r="F3">
        <v>0.25</v>
      </c>
      <c r="G3">
        <v>0.25</v>
      </c>
      <c r="H3">
        <v>0.45</v>
      </c>
      <c r="I3">
        <v>0.45</v>
      </c>
      <c r="J3">
        <v>0.6</v>
      </c>
      <c r="K3">
        <v>0.6</v>
      </c>
      <c r="L3">
        <v>0.75</v>
      </c>
      <c r="M3">
        <v>0.75</v>
      </c>
      <c r="N3">
        <v>0.875</v>
      </c>
      <c r="O3">
        <v>0.875</v>
      </c>
      <c r="P3">
        <v>1</v>
      </c>
      <c r="Q3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m A l V p 0 6 C w C n A A A A + Q A A A B I A H A B D b 2 5 m a W c v U G F j a 2 F n Z S 5 4 b W w g o h g A K K A U A A A A A A A A A A A A A A A A A A A A A A A A A A A A h Y / N C o J A G E V f R W b v / J h F y O d I t E 0 I o m g r 0 6 S D O o Y z 0 / h u L X q k X i G h D H c t 7 + E s z n 0 9 n p A N b R P c Z W 9 U p 1 P E M E W B 1 K K 7 K F 2 m y N l r u E Y Z h 3 0 h 6 q K U w S h r k w z m k q L K 2 l t C i P c e + w X u + p J E l D J y z n c H U c m 2 Q D 9 Z / Z d D p Y 0 t t J C I w + k T w y M c x T i m q y V m M W V A J g 6 5 0 j N n T M Y U y A z C 1 j X W 9 Z K 7 O j x u g E w T y P c G f w N Q S w M E F A A C A A g A Q m A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g J V Y o i k e 4 D g A A A B E A A A A T A B w A R m 9 y b X V s Y X M v U 2 V j d G l v b j E u b S C i G A A o o B Q A A A A A A A A A A A A A A A A A A A A A A A A A A A A r T k 0 u y c z P U w i G 0 I b W A F B L A Q I t A B Q A A g A I A E J g J V a d O g s A p w A A A P k A A A A S A A A A A A A A A A A A A A A A A A A A A A B D b 2 5 m a W c v U G F j a 2 F n Z S 5 4 b W x Q S w E C L Q A U A A I A C A B C Y C V W D 8 r p q 6 Q A A A D p A A A A E w A A A A A A A A A A A A A A A A D z A A A A W 0 N v b n R l b n R f V H l w Z X N d L n h t b F B L A Q I t A B Q A A g A I A E J g J V Y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N + 9 A 2 X u v 0 G p I Q 1 U n 8 L T V Q A A A A A C A A A A A A A Q Z g A A A A E A A C A A A A C m H w n D u n Y c U g G y + F 4 2 5 o 2 i u m G R p k W n d B i H 9 O 8 g + o v K 8 g A A A A A O g A A A A A I A A C A A A A A L a g G Q Y l F y Q 6 8 L K 0 B M J L p d m Q t c E V T y W t u 5 A t 7 D W m k b N l A A A A B A c / p U D 0 S L G + X O j g S 2 m f x y F f E T / 1 T r y W J M G / C 9 c D G H D h a R V 6 L j r t h N Z 3 H f 9 Q W i Q e Y I j j M e f Q W e 7 b E t s f F 4 4 c j g r s 7 7 M / M 4 O c R f h S Y 9 i h f 5 K k A A A A B t 1 L L t I T h l 7 7 1 s 6 v e 7 U s O 9 E N s 3 3 + 4 G u V G s 6 3 4 d v 8 M G a U P M n N s / u n a W Y c M / 6 4 Q 9 M P h t 7 N h p 7 e K 4 0 b Y K 7 R / u f I v E < / D a t a M a s h u p > 
</file>

<file path=customXml/itemProps1.xml><?xml version="1.0" encoding="utf-8"?>
<ds:datastoreItem xmlns:ds="http://schemas.openxmlformats.org/officeDocument/2006/customXml" ds:itemID="{E35916F7-989F-4A28-95D3-0F64F40D69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Користувач</dc:creator>
  <cp:lastModifiedBy>Користувач</cp:lastModifiedBy>
  <dcterms:created xsi:type="dcterms:W3CDTF">2023-01-05T09:49:51Z</dcterms:created>
  <dcterms:modified xsi:type="dcterms:W3CDTF">2023-01-05T15:28:56Z</dcterms:modified>
</cp:coreProperties>
</file>