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14" i="1" l="1"/>
  <c r="D14" i="1"/>
  <c r="E14" i="1"/>
  <c r="F14" i="1"/>
  <c r="G14" i="1"/>
  <c r="H14" i="1"/>
  <c r="I14" i="1"/>
  <c r="J14" i="1"/>
  <c r="C15" i="1"/>
  <c r="D15" i="1"/>
  <c r="E15" i="1"/>
  <c r="F15" i="1"/>
  <c r="G15" i="1"/>
  <c r="H15" i="1"/>
  <c r="I15" i="1"/>
  <c r="J15" i="1"/>
  <c r="C16" i="1"/>
  <c r="D16" i="1"/>
  <c r="E16" i="1"/>
  <c r="F16" i="1"/>
  <c r="G16" i="1"/>
  <c r="H16" i="1"/>
  <c r="I16" i="1"/>
  <c r="J16" i="1"/>
  <c r="C17" i="1"/>
  <c r="D17" i="1"/>
  <c r="E17" i="1"/>
  <c r="F17" i="1"/>
  <c r="G17" i="1"/>
  <c r="H17" i="1"/>
  <c r="I17" i="1"/>
  <c r="J17" i="1"/>
  <c r="C18" i="1"/>
  <c r="D18" i="1"/>
  <c r="E18" i="1"/>
  <c r="F18" i="1"/>
  <c r="G18" i="1"/>
  <c r="H18" i="1"/>
  <c r="I18" i="1"/>
  <c r="J18" i="1"/>
  <c r="D13" i="1"/>
  <c r="E13" i="1"/>
  <c r="F13" i="1"/>
  <c r="G13" i="1"/>
  <c r="H13" i="1"/>
  <c r="I13" i="1"/>
  <c r="J13" i="1"/>
  <c r="C13" i="1"/>
  <c r="G4" i="1"/>
  <c r="H4" i="1"/>
  <c r="I4" i="1"/>
  <c r="J4" i="1"/>
  <c r="G5" i="1"/>
  <c r="H5" i="1"/>
  <c r="I5" i="1"/>
  <c r="J5" i="1"/>
  <c r="G6" i="1"/>
  <c r="H6" i="1"/>
  <c r="I6" i="1"/>
  <c r="J6" i="1"/>
  <c r="G7" i="1"/>
  <c r="H7" i="1"/>
  <c r="I7" i="1"/>
  <c r="J7" i="1"/>
  <c r="G8" i="1"/>
  <c r="H8" i="1"/>
  <c r="I8" i="1"/>
  <c r="J8" i="1"/>
  <c r="H3" i="1"/>
  <c r="I3" i="1"/>
  <c r="J3" i="1"/>
  <c r="G3" i="1"/>
  <c r="D7" i="1"/>
  <c r="E7" i="1" s="1"/>
  <c r="F7" i="1" s="1"/>
  <c r="C7" i="1"/>
  <c r="C8" i="1"/>
  <c r="F4" i="1"/>
  <c r="F5" i="1"/>
  <c r="F6" i="1"/>
  <c r="F3" i="1"/>
  <c r="E6" i="1"/>
  <c r="E5" i="1"/>
  <c r="E4" i="1"/>
  <c r="E3" i="1"/>
  <c r="D8" i="1"/>
  <c r="E8" i="1" s="1"/>
  <c r="F8" i="1" s="1"/>
  <c r="D4" i="1"/>
  <c r="D5" i="1"/>
  <c r="D6" i="1"/>
  <c r="D3" i="1"/>
</calcChain>
</file>

<file path=xl/sharedStrings.xml><?xml version="1.0" encoding="utf-8"?>
<sst xmlns="http://schemas.openxmlformats.org/spreadsheetml/2006/main" count="44" uniqueCount="18">
  <si>
    <t>A</t>
  </si>
  <si>
    <t>B</t>
  </si>
  <si>
    <t>D</t>
  </si>
  <si>
    <t>C</t>
  </si>
  <si>
    <t>DESC</t>
  </si>
  <si>
    <t>COND</t>
  </si>
  <si>
    <t>naïve, saddle, E4-E6</t>
  </si>
  <si>
    <t>naïve, saddle, E0-E3</t>
  </si>
  <si>
    <t>saddle</t>
  </si>
  <si>
    <t>n = 1000</t>
  </si>
  <si>
    <t>SEC</t>
  </si>
  <si>
    <t>MIN</t>
  </si>
  <si>
    <t>HR</t>
  </si>
  <si>
    <t>TOTAL</t>
  </si>
  <si>
    <t>PER CORE</t>
  </si>
  <si>
    <t>A+B+C</t>
  </si>
  <si>
    <t>1000 ITERATIONS</t>
  </si>
  <si>
    <t>5000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</si>
</sst>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J18" sqref="A11:J18"/>
    </sheetView>
  </sheetViews>
  <sheetFormatPr defaultRowHeight="15" x14ac:dyDescent="0.25"/>
  <cols>
    <col min="2" max="2" width="18.5703125" bestFit="1" customWidth="1"/>
  </cols>
  <sheetData>
    <row r="1" spans="1:10" x14ac:dyDescent="0.25">
      <c r="C1" s="1" t="s">
        <v>16</v>
      </c>
      <c r="D1" s="1"/>
      <c r="E1" s="1"/>
      <c r="F1" s="1"/>
      <c r="G1" s="1" t="s">
        <v>17</v>
      </c>
      <c r="H1" s="1"/>
      <c r="I1" s="1"/>
      <c r="J1" s="1"/>
    </row>
    <row r="2" spans="1:10" x14ac:dyDescent="0.25">
      <c r="A2" t="s">
        <v>5</v>
      </c>
      <c r="B2" t="s">
        <v>4</v>
      </c>
      <c r="C2" t="s">
        <v>10</v>
      </c>
      <c r="D2" t="s">
        <v>11</v>
      </c>
      <c r="E2" t="s">
        <v>12</v>
      </c>
      <c r="F2" t="s">
        <v>14</v>
      </c>
      <c r="G2" t="s">
        <v>10</v>
      </c>
      <c r="H2" t="s">
        <v>11</v>
      </c>
      <c r="I2" t="s">
        <v>12</v>
      </c>
      <c r="J2" t="s">
        <v>14</v>
      </c>
    </row>
    <row r="3" spans="1:10" x14ac:dyDescent="0.25">
      <c r="A3" t="s">
        <v>0</v>
      </c>
      <c r="B3" t="s">
        <v>7</v>
      </c>
      <c r="C3">
        <v>33075.629999999997</v>
      </c>
      <c r="D3">
        <f>C3/60</f>
        <v>551.26049999999998</v>
      </c>
      <c r="E3">
        <f>D3/60</f>
        <v>9.1876750000000005</v>
      </c>
      <c r="F3">
        <f>E3*8</f>
        <v>73.501400000000004</v>
      </c>
      <c r="G3">
        <f>C3*5</f>
        <v>165378.15</v>
      </c>
      <c r="H3">
        <f t="shared" ref="H3:J3" si="0">D3*5</f>
        <v>2756.3024999999998</v>
      </c>
      <c r="I3">
        <f t="shared" si="0"/>
        <v>45.938375000000001</v>
      </c>
      <c r="J3">
        <f t="shared" si="0"/>
        <v>367.50700000000001</v>
      </c>
    </row>
    <row r="4" spans="1:10" x14ac:dyDescent="0.25">
      <c r="A4" t="s">
        <v>1</v>
      </c>
      <c r="B4" t="s">
        <v>6</v>
      </c>
      <c r="C4">
        <v>27390.45</v>
      </c>
      <c r="D4">
        <f t="shared" ref="D4:E7" si="1">C4/60</f>
        <v>456.50749999999999</v>
      </c>
      <c r="E4">
        <f t="shared" si="1"/>
        <v>7.6084583333333331</v>
      </c>
      <c r="F4">
        <f t="shared" ref="F4:F7" si="2">E4*8</f>
        <v>60.867666666666665</v>
      </c>
      <c r="G4">
        <f t="shared" ref="G4:G8" si="3">C4*5</f>
        <v>136952.25</v>
      </c>
      <c r="H4">
        <f t="shared" ref="H4:H8" si="4">D4*5</f>
        <v>2282.5374999999999</v>
      </c>
      <c r="I4">
        <f t="shared" ref="I4:I8" si="5">E4*5</f>
        <v>38.042291666666664</v>
      </c>
      <c r="J4">
        <f t="shared" ref="J4:J8" si="6">F4*5</f>
        <v>304.33833333333331</v>
      </c>
    </row>
    <row r="5" spans="1:10" x14ac:dyDescent="0.25">
      <c r="A5" t="s">
        <v>3</v>
      </c>
      <c r="B5" t="s">
        <v>8</v>
      </c>
      <c r="C5">
        <v>23688.86</v>
      </c>
      <c r="D5">
        <f t="shared" si="1"/>
        <v>394.81433333333337</v>
      </c>
      <c r="E5">
        <f t="shared" si="1"/>
        <v>6.5802388888888892</v>
      </c>
      <c r="F5">
        <f t="shared" si="2"/>
        <v>52.641911111111114</v>
      </c>
      <c r="G5">
        <f t="shared" si="3"/>
        <v>118444.3</v>
      </c>
      <c r="H5">
        <f t="shared" si="4"/>
        <v>1974.0716666666667</v>
      </c>
      <c r="I5">
        <f t="shared" si="5"/>
        <v>32.901194444444442</v>
      </c>
      <c r="J5">
        <f t="shared" si="6"/>
        <v>263.20955555555554</v>
      </c>
    </row>
    <row r="6" spans="1:10" x14ac:dyDescent="0.25">
      <c r="A6" t="s">
        <v>2</v>
      </c>
      <c r="B6" t="s">
        <v>9</v>
      </c>
      <c r="C6">
        <v>6924.87</v>
      </c>
      <c r="D6">
        <f t="shared" si="1"/>
        <v>115.4145</v>
      </c>
      <c r="E6">
        <f t="shared" si="1"/>
        <v>1.923575</v>
      </c>
      <c r="F6">
        <f t="shared" si="2"/>
        <v>15.3886</v>
      </c>
      <c r="G6">
        <f t="shared" si="3"/>
        <v>34624.35</v>
      </c>
      <c r="H6">
        <f t="shared" si="4"/>
        <v>577.07249999999999</v>
      </c>
      <c r="I6">
        <f t="shared" si="5"/>
        <v>9.6178749999999997</v>
      </c>
      <c r="J6">
        <f t="shared" si="6"/>
        <v>76.942999999999998</v>
      </c>
    </row>
    <row r="7" spans="1:10" x14ac:dyDescent="0.25">
      <c r="A7" t="s">
        <v>15</v>
      </c>
      <c r="C7">
        <f>SUM(C3:C5)</f>
        <v>84154.94</v>
      </c>
      <c r="D7">
        <f t="shared" si="1"/>
        <v>1402.5823333333333</v>
      </c>
      <c r="E7">
        <f t="shared" si="1"/>
        <v>23.376372222222223</v>
      </c>
      <c r="F7">
        <f t="shared" si="2"/>
        <v>187.01097777777778</v>
      </c>
      <c r="G7">
        <f t="shared" si="3"/>
        <v>420774.7</v>
      </c>
      <c r="H7">
        <f t="shared" si="4"/>
        <v>7012.9116666666669</v>
      </c>
      <c r="I7">
        <f t="shared" si="5"/>
        <v>116.88186111111111</v>
      </c>
      <c r="J7">
        <f t="shared" si="6"/>
        <v>935.05488888888885</v>
      </c>
    </row>
    <row r="8" spans="1:10" x14ac:dyDescent="0.25">
      <c r="A8" t="s">
        <v>13</v>
      </c>
      <c r="C8">
        <f>SUM(C3:C6)</f>
        <v>91079.81</v>
      </c>
      <c r="D8">
        <f>C8/60</f>
        <v>1517.9968333333334</v>
      </c>
      <c r="E8">
        <f>D8/60</f>
        <v>25.299947222222222</v>
      </c>
      <c r="F8">
        <f>E8*8</f>
        <v>202.39957777777778</v>
      </c>
      <c r="G8">
        <f t="shared" si="3"/>
        <v>455399.05</v>
      </c>
      <c r="H8">
        <f t="shared" si="4"/>
        <v>7589.9841666666671</v>
      </c>
      <c r="I8">
        <f t="shared" si="5"/>
        <v>126.4997361111111</v>
      </c>
      <c r="J8">
        <f t="shared" si="6"/>
        <v>1011.9978888888888</v>
      </c>
    </row>
    <row r="11" spans="1:10" x14ac:dyDescent="0.25">
      <c r="A11" s="2"/>
      <c r="B11" s="2"/>
      <c r="C11" s="3" t="s">
        <v>16</v>
      </c>
      <c r="D11" s="3"/>
      <c r="E11" s="3"/>
      <c r="F11" s="3"/>
      <c r="G11" s="3" t="s">
        <v>17</v>
      </c>
      <c r="H11" s="3"/>
      <c r="I11" s="3"/>
      <c r="J11" s="3"/>
    </row>
    <row r="12" spans="1:10" x14ac:dyDescent="0.25">
      <c r="A12" s="2" t="s">
        <v>5</v>
      </c>
      <c r="B12" s="2" t="s">
        <v>4</v>
      </c>
      <c r="C12" s="4" t="s">
        <v>10</v>
      </c>
      <c r="D12" s="4" t="s">
        <v>11</v>
      </c>
      <c r="E12" s="4" t="s">
        <v>12</v>
      </c>
      <c r="F12" s="4" t="s">
        <v>14</v>
      </c>
      <c r="G12" s="4" t="s">
        <v>10</v>
      </c>
      <c r="H12" s="4" t="s">
        <v>11</v>
      </c>
      <c r="I12" s="4" t="s">
        <v>12</v>
      </c>
      <c r="J12" s="4" t="s">
        <v>14</v>
      </c>
    </row>
    <row r="13" spans="1:10" x14ac:dyDescent="0.25">
      <c r="A13" s="2" t="s">
        <v>0</v>
      </c>
      <c r="B13" s="2" t="s">
        <v>7</v>
      </c>
      <c r="C13" s="5">
        <f>(ROUND(C3,0))</f>
        <v>33076</v>
      </c>
      <c r="D13" s="5">
        <f t="shared" ref="D13:J13" si="7">(ROUND(D3,0))</f>
        <v>551</v>
      </c>
      <c r="E13" s="5">
        <f t="shared" si="7"/>
        <v>9</v>
      </c>
      <c r="F13" s="5">
        <f t="shared" si="7"/>
        <v>74</v>
      </c>
      <c r="G13" s="5">
        <f t="shared" si="7"/>
        <v>165378</v>
      </c>
      <c r="H13" s="5">
        <f t="shared" si="7"/>
        <v>2756</v>
      </c>
      <c r="I13" s="5">
        <f t="shared" si="7"/>
        <v>46</v>
      </c>
      <c r="J13" s="5">
        <f t="shared" si="7"/>
        <v>368</v>
      </c>
    </row>
    <row r="14" spans="1:10" x14ac:dyDescent="0.25">
      <c r="A14" s="2" t="s">
        <v>1</v>
      </c>
      <c r="B14" s="2" t="s">
        <v>6</v>
      </c>
      <c r="C14" s="5">
        <f t="shared" ref="C14:J14" si="8">(ROUND(C4,0))</f>
        <v>27390</v>
      </c>
      <c r="D14" s="5">
        <f t="shared" si="8"/>
        <v>457</v>
      </c>
      <c r="E14" s="5">
        <f t="shared" si="8"/>
        <v>8</v>
      </c>
      <c r="F14" s="5">
        <f t="shared" si="8"/>
        <v>61</v>
      </c>
      <c r="G14" s="5">
        <f t="shared" si="8"/>
        <v>136952</v>
      </c>
      <c r="H14" s="5">
        <f t="shared" si="8"/>
        <v>2283</v>
      </c>
      <c r="I14" s="5">
        <f t="shared" si="8"/>
        <v>38</v>
      </c>
      <c r="J14" s="5">
        <f t="shared" si="8"/>
        <v>304</v>
      </c>
    </row>
    <row r="15" spans="1:10" x14ac:dyDescent="0.25">
      <c r="A15" s="2" t="s">
        <v>3</v>
      </c>
      <c r="B15" s="2" t="s">
        <v>8</v>
      </c>
      <c r="C15" s="5">
        <f t="shared" ref="C15:J15" si="9">(ROUND(C5,0))</f>
        <v>23689</v>
      </c>
      <c r="D15" s="5">
        <f t="shared" si="9"/>
        <v>395</v>
      </c>
      <c r="E15" s="5">
        <f t="shared" si="9"/>
        <v>7</v>
      </c>
      <c r="F15" s="5">
        <f t="shared" si="9"/>
        <v>53</v>
      </c>
      <c r="G15" s="5">
        <f t="shared" si="9"/>
        <v>118444</v>
      </c>
      <c r="H15" s="5">
        <f t="shared" si="9"/>
        <v>1974</v>
      </c>
      <c r="I15" s="5">
        <f t="shared" si="9"/>
        <v>33</v>
      </c>
      <c r="J15" s="5">
        <f t="shared" si="9"/>
        <v>263</v>
      </c>
    </row>
    <row r="16" spans="1:10" x14ac:dyDescent="0.25">
      <c r="A16" s="2" t="s">
        <v>2</v>
      </c>
      <c r="B16" s="2" t="s">
        <v>9</v>
      </c>
      <c r="C16" s="5">
        <f t="shared" ref="C16:J16" si="10">(ROUND(C6,0))</f>
        <v>6925</v>
      </c>
      <c r="D16" s="5">
        <f t="shared" si="10"/>
        <v>115</v>
      </c>
      <c r="E16" s="5">
        <f t="shared" si="10"/>
        <v>2</v>
      </c>
      <c r="F16" s="5">
        <f t="shared" si="10"/>
        <v>15</v>
      </c>
      <c r="G16" s="5">
        <f t="shared" si="10"/>
        <v>34624</v>
      </c>
      <c r="H16" s="5">
        <f t="shared" si="10"/>
        <v>577</v>
      </c>
      <c r="I16" s="5">
        <f t="shared" si="10"/>
        <v>10</v>
      </c>
      <c r="J16" s="5">
        <f t="shared" si="10"/>
        <v>77</v>
      </c>
    </row>
    <row r="17" spans="1:10" x14ac:dyDescent="0.25">
      <c r="A17" s="2" t="s">
        <v>15</v>
      </c>
      <c r="B17" s="2"/>
      <c r="C17" s="5">
        <f t="shared" ref="C17:J17" si="11">(ROUND(C7,0))</f>
        <v>84155</v>
      </c>
      <c r="D17" s="5">
        <f t="shared" si="11"/>
        <v>1403</v>
      </c>
      <c r="E17" s="5">
        <f t="shared" si="11"/>
        <v>23</v>
      </c>
      <c r="F17" s="5">
        <f t="shared" si="11"/>
        <v>187</v>
      </c>
      <c r="G17" s="5">
        <f t="shared" si="11"/>
        <v>420775</v>
      </c>
      <c r="H17" s="5">
        <f t="shared" si="11"/>
        <v>7013</v>
      </c>
      <c r="I17" s="5">
        <f t="shared" si="11"/>
        <v>117</v>
      </c>
      <c r="J17" s="5">
        <f t="shared" si="11"/>
        <v>935</v>
      </c>
    </row>
    <row r="18" spans="1:10" x14ac:dyDescent="0.25">
      <c r="A18" s="2" t="s">
        <v>13</v>
      </c>
      <c r="B18" s="2"/>
      <c r="C18" s="5">
        <f t="shared" ref="C18:J18" si="12">(ROUND(C8,0))</f>
        <v>91080</v>
      </c>
      <c r="D18" s="5">
        <f t="shared" si="12"/>
        <v>1518</v>
      </c>
      <c r="E18" s="5">
        <f t="shared" si="12"/>
        <v>25</v>
      </c>
      <c r="F18" s="5">
        <f t="shared" si="12"/>
        <v>202</v>
      </c>
      <c r="G18" s="5">
        <f t="shared" si="12"/>
        <v>455399</v>
      </c>
      <c r="H18" s="5">
        <f t="shared" si="12"/>
        <v>7590</v>
      </c>
      <c r="I18" s="5">
        <f t="shared" si="12"/>
        <v>126</v>
      </c>
      <c r="J18" s="5">
        <f t="shared" si="12"/>
        <v>1012</v>
      </c>
    </row>
  </sheetData>
  <mergeCells count="4">
    <mergeCell ref="C1:F1"/>
    <mergeCell ref="G1:J1"/>
    <mergeCell ref="C11:F11"/>
    <mergeCell ref="G11:J11"/>
  </mergeCells>
  <pageMargins left="0.25" right="0.25" top="0.75" bottom="0.75" header="0.3" footer="0.3"/>
  <pageSetup orientation="portrait" r:id="rId1"/>
  <ignoredErrors>
    <ignoredError sqref="C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2015-08-06T15:44:42Z</dcterms:modified>
</cp:coreProperties>
</file>