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D\uni\Vсеместр\Системний аналіз та теорія прийняття рішень\SATPR_Karpenko\lab4\"/>
    </mc:Choice>
  </mc:AlternateContent>
  <xr:revisionPtr revIDLastSave="0" documentId="13_ncr:1_{62FAD9DF-0248-4529-845B-3564898627C7}" xr6:coauthVersionLast="47" xr6:coauthVersionMax="47" xr10:uidLastSave="{00000000-0000-0000-0000-000000000000}"/>
  <bookViews>
    <workbookView minimized="1" xWindow="-75" yWindow="30" windowWidth="19365" windowHeight="209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78" i="1" s="1"/>
  <c r="C84" i="1" s="1"/>
  <c r="C33" i="1"/>
  <c r="C47" i="1" s="1"/>
  <c r="C53" i="1" s="1"/>
  <c r="C43" i="1"/>
  <c r="C79" i="1"/>
  <c r="C80" i="1"/>
  <c r="C81" i="1"/>
  <c r="C82" i="1"/>
  <c r="E74" i="1"/>
  <c r="F71" i="1"/>
  <c r="F72" i="1"/>
  <c r="F73" i="1"/>
  <c r="F74" i="1"/>
  <c r="E71" i="1"/>
  <c r="E72" i="1"/>
  <c r="E73" i="1"/>
  <c r="D71" i="1"/>
  <c r="D72" i="1"/>
  <c r="D73" i="1"/>
  <c r="D74" i="1"/>
  <c r="D70" i="1"/>
  <c r="E70" i="1"/>
  <c r="F70" i="1"/>
  <c r="C71" i="1"/>
  <c r="C72" i="1"/>
  <c r="C73" i="1"/>
  <c r="C74" i="1"/>
  <c r="C58" i="1"/>
  <c r="C59" i="1"/>
  <c r="C60" i="1"/>
  <c r="C61" i="1"/>
  <c r="C57" i="1"/>
  <c r="C63" i="1" s="1"/>
  <c r="C48" i="1"/>
  <c r="C49" i="1"/>
  <c r="C50" i="1"/>
  <c r="C51" i="1"/>
  <c r="C34" i="1"/>
  <c r="C35" i="1"/>
  <c r="C36" i="1"/>
  <c r="C37" i="1"/>
  <c r="C29" i="1"/>
  <c r="C24" i="1"/>
  <c r="C25" i="1"/>
  <c r="C26" i="1"/>
  <c r="C27" i="1"/>
  <c r="C23" i="1"/>
  <c r="F15" i="1"/>
  <c r="F16" i="1"/>
  <c r="F17" i="1"/>
  <c r="F18" i="1"/>
  <c r="E15" i="1"/>
  <c r="E16" i="1"/>
  <c r="E17" i="1"/>
  <c r="E18" i="1"/>
  <c r="D15" i="1"/>
  <c r="D16" i="1"/>
  <c r="D17" i="1"/>
  <c r="D18" i="1"/>
  <c r="C15" i="1"/>
  <c r="C16" i="1"/>
  <c r="C17" i="1"/>
  <c r="C18" i="1"/>
  <c r="D14" i="1"/>
  <c r="E14" i="1"/>
  <c r="F14" i="1"/>
  <c r="C14" i="1"/>
  <c r="D11" i="1"/>
  <c r="E11" i="1"/>
  <c r="F11" i="1"/>
  <c r="C11" i="1"/>
  <c r="C94" i="1" l="1"/>
  <c r="C39" i="1"/>
</calcChain>
</file>

<file path=xl/sharedStrings.xml><?xml version="1.0" encoding="utf-8"?>
<sst xmlns="http://schemas.openxmlformats.org/spreadsheetml/2006/main" count="94" uniqueCount="35">
  <si>
    <t>K1</t>
  </si>
  <si>
    <t>K2</t>
  </si>
  <si>
    <t>K3</t>
  </si>
  <si>
    <t>K4</t>
  </si>
  <si>
    <t>A1</t>
  </si>
  <si>
    <t>A2</t>
  </si>
  <si>
    <t>A3</t>
  </si>
  <si>
    <t>A4</t>
  </si>
  <si>
    <t>A5</t>
  </si>
  <si>
    <t>W</t>
  </si>
  <si>
    <t>K1min</t>
  </si>
  <si>
    <t>K2max</t>
  </si>
  <si>
    <t>K3min</t>
  </si>
  <si>
    <t>K4max</t>
  </si>
  <si>
    <t>За критерієм Лапласа</t>
  </si>
  <si>
    <t>F(A1)</t>
  </si>
  <si>
    <t>F(A2)</t>
  </si>
  <si>
    <t>F(A3)</t>
  </si>
  <si>
    <t>F(A4)</t>
  </si>
  <si>
    <t>F(A5)</t>
  </si>
  <si>
    <t>Fmax</t>
  </si>
  <si>
    <t>За критерієм Вальда</t>
  </si>
  <si>
    <t>За критерієм максимального оптимізму</t>
  </si>
  <si>
    <t>За критерієм песимізму</t>
  </si>
  <si>
    <t>Fmin</t>
  </si>
  <si>
    <t>Результат</t>
  </si>
  <si>
    <t>A3, A5</t>
  </si>
  <si>
    <t>A1, A4</t>
  </si>
  <si>
    <t>За критерієм оптимізму</t>
  </si>
  <si>
    <t>Критерій Севіджа</t>
  </si>
  <si>
    <t>Матриця ризиків</t>
  </si>
  <si>
    <t>B</t>
  </si>
  <si>
    <t>Bmin</t>
  </si>
  <si>
    <t>За критерієм Гурвіца</t>
  </si>
  <si>
    <t>A2,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</si>
</sst>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4"/>
  <sheetViews>
    <sheetView tabSelected="1" topLeftCell="A69" zoomScale="160" zoomScaleNormal="160" workbookViewId="0">
      <selection activeCell="C89" sqref="C89"/>
    </sheetView>
  </sheetViews>
  <sheetFormatPr defaultRowHeight="15" x14ac:dyDescent="0.25"/>
  <sheetData>
    <row r="2" spans="2:6" x14ac:dyDescent="0.25">
      <c r="C2" t="s">
        <v>0</v>
      </c>
      <c r="D2" t="s">
        <v>1</v>
      </c>
      <c r="E2" t="s">
        <v>2</v>
      </c>
      <c r="F2" t="s">
        <v>3</v>
      </c>
    </row>
    <row r="3" spans="2:6" ht="15.75" x14ac:dyDescent="0.25">
      <c r="B3" t="s">
        <v>4</v>
      </c>
      <c r="C3" s="1">
        <v>540</v>
      </c>
      <c r="D3" s="1">
        <v>0.28000000000000003</v>
      </c>
      <c r="E3" s="1">
        <v>22</v>
      </c>
      <c r="F3" s="1">
        <v>7</v>
      </c>
    </row>
    <row r="4" spans="2:6" ht="15.75" x14ac:dyDescent="0.25">
      <c r="B4" t="s">
        <v>5</v>
      </c>
      <c r="C4" s="1">
        <v>480</v>
      </c>
      <c r="D4" s="1">
        <v>0.22</v>
      </c>
      <c r="E4" s="1">
        <v>10</v>
      </c>
      <c r="F4" s="1">
        <v>6</v>
      </c>
    </row>
    <row r="5" spans="2:6" ht="15.75" x14ac:dyDescent="0.25">
      <c r="B5" t="s">
        <v>6</v>
      </c>
      <c r="C5" s="1">
        <v>390</v>
      </c>
      <c r="D5" s="1">
        <v>0.15</v>
      </c>
      <c r="E5" s="2">
        <v>5</v>
      </c>
      <c r="F5" s="1">
        <v>3</v>
      </c>
    </row>
    <row r="6" spans="2:6" ht="15.75" x14ac:dyDescent="0.25">
      <c r="B6" t="s">
        <v>7</v>
      </c>
      <c r="C6" s="1">
        <v>500</v>
      </c>
      <c r="D6" s="1">
        <v>0.24</v>
      </c>
      <c r="E6" s="1">
        <v>13</v>
      </c>
      <c r="F6" s="1">
        <v>8</v>
      </c>
    </row>
    <row r="7" spans="2:6" ht="15.75" x14ac:dyDescent="0.25">
      <c r="B7" t="s">
        <v>8</v>
      </c>
      <c r="C7" s="1">
        <v>350</v>
      </c>
      <c r="D7" s="1">
        <v>0.12</v>
      </c>
      <c r="E7" s="2">
        <v>7</v>
      </c>
      <c r="F7" s="1">
        <v>5</v>
      </c>
    </row>
    <row r="8" spans="2:6" ht="15.75" x14ac:dyDescent="0.25">
      <c r="B8" t="s">
        <v>9</v>
      </c>
      <c r="C8" s="2">
        <v>7</v>
      </c>
      <c r="D8" s="2">
        <v>8</v>
      </c>
      <c r="E8" s="2">
        <v>6</v>
      </c>
      <c r="F8" s="1">
        <v>5</v>
      </c>
    </row>
    <row r="10" spans="2:6" x14ac:dyDescent="0.25">
      <c r="C10" t="s">
        <v>10</v>
      </c>
      <c r="D10" t="s">
        <v>11</v>
      </c>
      <c r="E10" t="s">
        <v>12</v>
      </c>
      <c r="F10" t="s">
        <v>13</v>
      </c>
    </row>
    <row r="11" spans="2:6" x14ac:dyDescent="0.25">
      <c r="C11">
        <f>MAX(C3:C7)-MIN(C3:C7)</f>
        <v>190</v>
      </c>
      <c r="D11">
        <f t="shared" ref="D11:F11" si="0">MAX(D3:D7)-MIN(D3:D7)</f>
        <v>0.16000000000000003</v>
      </c>
      <c r="E11">
        <f t="shared" si="0"/>
        <v>17</v>
      </c>
      <c r="F11">
        <f t="shared" si="0"/>
        <v>5</v>
      </c>
    </row>
    <row r="13" spans="2:6" x14ac:dyDescent="0.25">
      <c r="C13" t="s">
        <v>0</v>
      </c>
      <c r="D13" t="s">
        <v>1</v>
      </c>
      <c r="E13" t="s">
        <v>2</v>
      </c>
      <c r="F13" t="s">
        <v>3</v>
      </c>
    </row>
    <row r="14" spans="2:6" x14ac:dyDescent="0.25">
      <c r="B14" t="s">
        <v>4</v>
      </c>
      <c r="C14">
        <f>(MAX(C$3:C$7)-C3)/C$11</f>
        <v>0</v>
      </c>
      <c r="D14">
        <f t="shared" ref="D14:F14" si="1">(MAX(D$3:D$7)-D3)/D$11</f>
        <v>0</v>
      </c>
      <c r="E14">
        <f t="shared" si="1"/>
        <v>0</v>
      </c>
      <c r="F14">
        <f t="shared" si="1"/>
        <v>0.2</v>
      </c>
    </row>
    <row r="15" spans="2:6" x14ac:dyDescent="0.25">
      <c r="B15" t="s">
        <v>5</v>
      </c>
      <c r="C15">
        <f t="shared" ref="C15:F18" si="2">(MAX(C$3:C$7)-C4)/C$11</f>
        <v>0.31578947368421051</v>
      </c>
      <c r="D15">
        <f t="shared" si="2"/>
        <v>0.37500000000000011</v>
      </c>
      <c r="E15">
        <f t="shared" si="2"/>
        <v>0.70588235294117652</v>
      </c>
      <c r="F15">
        <f t="shared" si="2"/>
        <v>0.4</v>
      </c>
    </row>
    <row r="16" spans="2:6" x14ac:dyDescent="0.25">
      <c r="B16" t="s">
        <v>6</v>
      </c>
      <c r="C16">
        <f t="shared" si="2"/>
        <v>0.78947368421052633</v>
      </c>
      <c r="D16">
        <f t="shared" si="2"/>
        <v>0.8125</v>
      </c>
      <c r="E16">
        <f t="shared" si="2"/>
        <v>1</v>
      </c>
      <c r="F16">
        <f t="shared" si="2"/>
        <v>1</v>
      </c>
    </row>
    <row r="17" spans="2:6" x14ac:dyDescent="0.25">
      <c r="B17" t="s">
        <v>7</v>
      </c>
      <c r="C17">
        <f t="shared" si="2"/>
        <v>0.21052631578947367</v>
      </c>
      <c r="D17">
        <f t="shared" si="2"/>
        <v>0.25000000000000017</v>
      </c>
      <c r="E17">
        <f t="shared" si="2"/>
        <v>0.52941176470588236</v>
      </c>
      <c r="F17">
        <f t="shared" si="2"/>
        <v>0</v>
      </c>
    </row>
    <row r="18" spans="2:6" x14ac:dyDescent="0.25">
      <c r="B18" t="s">
        <v>8</v>
      </c>
      <c r="C18">
        <f t="shared" si="2"/>
        <v>1</v>
      </c>
      <c r="D18">
        <f t="shared" si="2"/>
        <v>1</v>
      </c>
      <c r="E18">
        <f t="shared" si="2"/>
        <v>0.88235294117647056</v>
      </c>
      <c r="F18">
        <f t="shared" si="2"/>
        <v>0.6</v>
      </c>
    </row>
    <row r="19" spans="2:6" x14ac:dyDescent="0.25">
      <c r="B19" t="s">
        <v>9</v>
      </c>
      <c r="C19">
        <v>7</v>
      </c>
      <c r="D19">
        <v>8</v>
      </c>
      <c r="E19">
        <v>6</v>
      </c>
      <c r="F19">
        <v>5</v>
      </c>
    </row>
    <row r="21" spans="2:6" x14ac:dyDescent="0.25">
      <c r="B21" t="s">
        <v>14</v>
      </c>
    </row>
    <row r="23" spans="2:6" x14ac:dyDescent="0.25">
      <c r="B23" t="s">
        <v>15</v>
      </c>
      <c r="C23">
        <f>AVERAGE(C14:F14)</f>
        <v>0.05</v>
      </c>
    </row>
    <row r="24" spans="2:6" x14ac:dyDescent="0.25">
      <c r="B24" t="s">
        <v>16</v>
      </c>
      <c r="C24">
        <f t="shared" ref="C24:C27" si="3">AVERAGE(C15:F15)</f>
        <v>0.44916795665634679</v>
      </c>
    </row>
    <row r="25" spans="2:6" x14ac:dyDescent="0.25">
      <c r="B25" t="s">
        <v>17</v>
      </c>
      <c r="C25">
        <f t="shared" si="3"/>
        <v>0.90049342105263164</v>
      </c>
    </row>
    <row r="26" spans="2:6" x14ac:dyDescent="0.25">
      <c r="B26" t="s">
        <v>18</v>
      </c>
      <c r="C26">
        <f t="shared" si="3"/>
        <v>0.24748452012383904</v>
      </c>
    </row>
    <row r="27" spans="2:6" x14ac:dyDescent="0.25">
      <c r="B27" t="s">
        <v>19</v>
      </c>
      <c r="C27">
        <f t="shared" si="3"/>
        <v>0.87058823529411766</v>
      </c>
    </row>
    <row r="29" spans="2:6" x14ac:dyDescent="0.25">
      <c r="B29" t="s">
        <v>20</v>
      </c>
      <c r="C29">
        <f>MAX(C23:C27)</f>
        <v>0.90049342105263164</v>
      </c>
      <c r="E29" t="s">
        <v>25</v>
      </c>
      <c r="F29" t="s">
        <v>6</v>
      </c>
    </row>
    <row r="31" spans="2:6" x14ac:dyDescent="0.25">
      <c r="B31" t="s">
        <v>21</v>
      </c>
    </row>
    <row r="33" spans="2:6" x14ac:dyDescent="0.25">
      <c r="B33" t="s">
        <v>15</v>
      </c>
      <c r="C33">
        <f>MIN(C14:F14)</f>
        <v>0</v>
      </c>
    </row>
    <row r="34" spans="2:6" x14ac:dyDescent="0.25">
      <c r="B34" t="s">
        <v>16</v>
      </c>
      <c r="C34">
        <f t="shared" ref="C34:C37" si="4">MIN(C15:F15)</f>
        <v>0.31578947368421051</v>
      </c>
    </row>
    <row r="35" spans="2:6" x14ac:dyDescent="0.25">
      <c r="B35" t="s">
        <v>17</v>
      </c>
      <c r="C35">
        <f t="shared" si="4"/>
        <v>0.78947368421052633</v>
      </c>
    </row>
    <row r="36" spans="2:6" x14ac:dyDescent="0.25">
      <c r="B36" t="s">
        <v>18</v>
      </c>
      <c r="C36">
        <f t="shared" si="4"/>
        <v>0</v>
      </c>
    </row>
    <row r="37" spans="2:6" x14ac:dyDescent="0.25">
      <c r="B37" t="s">
        <v>19</v>
      </c>
      <c r="C37">
        <f t="shared" si="4"/>
        <v>0.6</v>
      </c>
    </row>
    <row r="39" spans="2:6" x14ac:dyDescent="0.25">
      <c r="B39" t="s">
        <v>20</v>
      </c>
      <c r="C39">
        <f>MAX(C33:C37)</f>
        <v>0.78947368421052633</v>
      </c>
      <c r="E39" t="s">
        <v>25</v>
      </c>
      <c r="F39" t="s">
        <v>6</v>
      </c>
    </row>
    <row r="41" spans="2:6" x14ac:dyDescent="0.25">
      <c r="B41" t="s">
        <v>22</v>
      </c>
    </row>
    <row r="43" spans="2:6" x14ac:dyDescent="0.25">
      <c r="B43" t="s">
        <v>20</v>
      </c>
      <c r="C43">
        <f>MAX(C14:F18)</f>
        <v>1</v>
      </c>
      <c r="E43" t="s">
        <v>25</v>
      </c>
      <c r="F43" t="s">
        <v>26</v>
      </c>
    </row>
    <row r="45" spans="2:6" x14ac:dyDescent="0.25">
      <c r="B45" t="s">
        <v>23</v>
      </c>
    </row>
    <row r="47" spans="2:6" x14ac:dyDescent="0.25">
      <c r="B47" t="s">
        <v>15</v>
      </c>
      <c r="C47">
        <f>C33</f>
        <v>0</v>
      </c>
    </row>
    <row r="48" spans="2:6" x14ac:dyDescent="0.25">
      <c r="B48" t="s">
        <v>16</v>
      </c>
      <c r="C48">
        <f t="shared" ref="C48:C51" si="5">C34</f>
        <v>0.31578947368421051</v>
      </c>
    </row>
    <row r="49" spans="2:6" x14ac:dyDescent="0.25">
      <c r="B49" t="s">
        <v>17</v>
      </c>
      <c r="C49">
        <f t="shared" si="5"/>
        <v>0.78947368421052633</v>
      </c>
    </row>
    <row r="50" spans="2:6" x14ac:dyDescent="0.25">
      <c r="B50" t="s">
        <v>18</v>
      </c>
      <c r="C50">
        <f t="shared" si="5"/>
        <v>0</v>
      </c>
    </row>
    <row r="51" spans="2:6" x14ac:dyDescent="0.25">
      <c r="B51" t="s">
        <v>19</v>
      </c>
      <c r="C51">
        <f t="shared" si="5"/>
        <v>0.6</v>
      </c>
    </row>
    <row r="53" spans="2:6" x14ac:dyDescent="0.25">
      <c r="B53" t="s">
        <v>24</v>
      </c>
      <c r="C53">
        <f>MIN(C47:C51)</f>
        <v>0</v>
      </c>
      <c r="E53" t="s">
        <v>25</v>
      </c>
      <c r="F53" t="s">
        <v>27</v>
      </c>
    </row>
    <row r="55" spans="2:6" x14ac:dyDescent="0.25">
      <c r="B55" t="s">
        <v>28</v>
      </c>
    </row>
    <row r="57" spans="2:6" x14ac:dyDescent="0.25">
      <c r="B57" t="s">
        <v>15</v>
      </c>
      <c r="C57">
        <f>C33</f>
        <v>0</v>
      </c>
    </row>
    <row r="58" spans="2:6" x14ac:dyDescent="0.25">
      <c r="B58" t="s">
        <v>16</v>
      </c>
      <c r="C58">
        <f t="shared" ref="C58:C61" si="6">C34</f>
        <v>0.31578947368421051</v>
      </c>
    </row>
    <row r="59" spans="2:6" x14ac:dyDescent="0.25">
      <c r="B59" t="s">
        <v>17</v>
      </c>
      <c r="C59">
        <f t="shared" si="6"/>
        <v>0.78947368421052633</v>
      </c>
    </row>
    <row r="60" spans="2:6" x14ac:dyDescent="0.25">
      <c r="B60" t="s">
        <v>18</v>
      </c>
      <c r="C60">
        <f t="shared" si="6"/>
        <v>0</v>
      </c>
    </row>
    <row r="61" spans="2:6" x14ac:dyDescent="0.25">
      <c r="B61" t="s">
        <v>19</v>
      </c>
      <c r="C61">
        <f t="shared" si="6"/>
        <v>0.6</v>
      </c>
    </row>
    <row r="63" spans="2:6" x14ac:dyDescent="0.25">
      <c r="B63" t="s">
        <v>20</v>
      </c>
      <c r="C63">
        <f>MAX(C57:C61)</f>
        <v>0.78947368421052633</v>
      </c>
      <c r="E63" t="s">
        <v>25</v>
      </c>
      <c r="F63" t="s">
        <v>6</v>
      </c>
    </row>
    <row r="65" spans="2:6" x14ac:dyDescent="0.25">
      <c r="B65" t="s">
        <v>29</v>
      </c>
    </row>
    <row r="67" spans="2:6" x14ac:dyDescent="0.25">
      <c r="B67" t="s">
        <v>30</v>
      </c>
    </row>
    <row r="69" spans="2:6" x14ac:dyDescent="0.25">
      <c r="C69" t="s">
        <v>0</v>
      </c>
      <c r="D69" t="s">
        <v>1</v>
      </c>
      <c r="E69" t="s">
        <v>2</v>
      </c>
      <c r="F69" t="s">
        <v>3</v>
      </c>
    </row>
    <row r="70" spans="2:6" x14ac:dyDescent="0.25">
      <c r="B70" t="s">
        <v>4</v>
      </c>
      <c r="C70">
        <f>MAX(C$14:C$18)-C14</f>
        <v>1</v>
      </c>
      <c r="D70">
        <f t="shared" ref="D70:F70" si="7">MAX(D$14:D$18)-D14</f>
        <v>1</v>
      </c>
      <c r="E70">
        <f t="shared" si="7"/>
        <v>1</v>
      </c>
      <c r="F70">
        <f t="shared" si="7"/>
        <v>0.8</v>
      </c>
    </row>
    <row r="71" spans="2:6" x14ac:dyDescent="0.25">
      <c r="B71" t="s">
        <v>5</v>
      </c>
      <c r="C71">
        <f t="shared" ref="C71:F74" si="8">MAX(C$14:C$18)-C15</f>
        <v>0.68421052631578949</v>
      </c>
      <c r="D71">
        <f t="shared" si="8"/>
        <v>0.62499999999999989</v>
      </c>
      <c r="E71">
        <f t="shared" si="8"/>
        <v>0.29411764705882348</v>
      </c>
      <c r="F71">
        <f t="shared" si="8"/>
        <v>0.6</v>
      </c>
    </row>
    <row r="72" spans="2:6" x14ac:dyDescent="0.25">
      <c r="B72" t="s">
        <v>6</v>
      </c>
      <c r="C72">
        <f t="shared" si="8"/>
        <v>0.21052631578947367</v>
      </c>
      <c r="D72">
        <f t="shared" si="8"/>
        <v>0.1875</v>
      </c>
      <c r="E72">
        <f t="shared" si="8"/>
        <v>0</v>
      </c>
      <c r="F72">
        <f t="shared" si="8"/>
        <v>0</v>
      </c>
    </row>
    <row r="73" spans="2:6" x14ac:dyDescent="0.25">
      <c r="B73" t="s">
        <v>7</v>
      </c>
      <c r="C73">
        <f t="shared" si="8"/>
        <v>0.78947368421052633</v>
      </c>
      <c r="D73">
        <f t="shared" si="8"/>
        <v>0.74999999999999978</v>
      </c>
      <c r="E73">
        <f t="shared" si="8"/>
        <v>0.47058823529411764</v>
      </c>
      <c r="F73">
        <f t="shared" si="8"/>
        <v>1</v>
      </c>
    </row>
    <row r="74" spans="2:6" x14ac:dyDescent="0.25">
      <c r="B74" t="s">
        <v>8</v>
      </c>
      <c r="C74">
        <f t="shared" si="8"/>
        <v>0</v>
      </c>
      <c r="D74">
        <f t="shared" si="8"/>
        <v>0</v>
      </c>
      <c r="E74">
        <f t="shared" si="8"/>
        <v>0.11764705882352944</v>
      </c>
      <c r="F74">
        <f t="shared" ref="F74" si="9">MAX(F$14:F$18)-F18</f>
        <v>0.4</v>
      </c>
    </row>
    <row r="75" spans="2:6" x14ac:dyDescent="0.25">
      <c r="B75" t="s">
        <v>9</v>
      </c>
      <c r="C75">
        <v>7</v>
      </c>
      <c r="D75">
        <v>8</v>
      </c>
      <c r="E75">
        <v>6</v>
      </c>
      <c r="F75">
        <v>5</v>
      </c>
    </row>
    <row r="77" spans="2:6" x14ac:dyDescent="0.25">
      <c r="B77" t="s">
        <v>31</v>
      </c>
    </row>
    <row r="78" spans="2:6" x14ac:dyDescent="0.25">
      <c r="B78" t="s">
        <v>4</v>
      </c>
      <c r="C78">
        <f>MAX(C70:F70)</f>
        <v>1</v>
      </c>
    </row>
    <row r="79" spans="2:6" x14ac:dyDescent="0.25">
      <c r="B79" t="s">
        <v>5</v>
      </c>
      <c r="C79">
        <f t="shared" ref="C79:C82" si="10">MAX(C71:F71)</f>
        <v>0.68421052631578949</v>
      </c>
    </row>
    <row r="80" spans="2:6" x14ac:dyDescent="0.25">
      <c r="B80" t="s">
        <v>6</v>
      </c>
      <c r="C80">
        <f t="shared" si="10"/>
        <v>0.21052631578947367</v>
      </c>
    </row>
    <row r="81" spans="2:6" x14ac:dyDescent="0.25">
      <c r="B81" t="s">
        <v>7</v>
      </c>
      <c r="C81">
        <f t="shared" si="10"/>
        <v>1</v>
      </c>
    </row>
    <row r="82" spans="2:6" x14ac:dyDescent="0.25">
      <c r="B82" t="s">
        <v>8</v>
      </c>
      <c r="C82">
        <f t="shared" si="10"/>
        <v>0.4</v>
      </c>
    </row>
    <row r="84" spans="2:6" x14ac:dyDescent="0.25">
      <c r="B84" t="s">
        <v>32</v>
      </c>
      <c r="C84">
        <f>MIN(C78:C82)</f>
        <v>0.21052631578947367</v>
      </c>
      <c r="E84" t="s">
        <v>25</v>
      </c>
      <c r="F84" t="s">
        <v>6</v>
      </c>
    </row>
    <row r="86" spans="2:6" x14ac:dyDescent="0.25">
      <c r="B86" t="s">
        <v>33</v>
      </c>
    </row>
    <row r="88" spans="2:6" x14ac:dyDescent="0.25">
      <c r="B88" t="s">
        <v>15</v>
      </c>
    </row>
    <row r="89" spans="2:6" x14ac:dyDescent="0.25">
      <c r="B89" t="s">
        <v>16</v>
      </c>
    </row>
    <row r="90" spans="2:6" x14ac:dyDescent="0.25">
      <c r="B90" t="s">
        <v>17</v>
      </c>
    </row>
    <row r="91" spans="2:6" x14ac:dyDescent="0.25">
      <c r="B91" t="s">
        <v>18</v>
      </c>
    </row>
    <row r="92" spans="2:6" x14ac:dyDescent="0.25">
      <c r="B92" t="s">
        <v>19</v>
      </c>
    </row>
    <row r="94" spans="2:6" x14ac:dyDescent="0.25">
      <c r="B94" t="s">
        <v>20</v>
      </c>
      <c r="C94">
        <f>MAX(C88:C92)</f>
        <v>0</v>
      </c>
      <c r="E94" t="s">
        <v>25</v>
      </c>
      <c r="F9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Карпенко Глеб</dc:creator>
  <cp:lastModifiedBy>Карпенко Глеб</cp:lastModifiedBy>
  <dcterms:created xsi:type="dcterms:W3CDTF">2015-06-05T18:17:20Z</dcterms:created>
  <dcterms:modified xsi:type="dcterms:W3CDTF">2023-11-17T19:24:30Z</dcterms:modified>
</cp:coreProperties>
</file>