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std\uni\Vсеместр\Системний аналіз та теорія прийняття рішень\labs\lab1\"/>
    </mc:Choice>
  </mc:AlternateContent>
  <xr:revisionPtr revIDLastSave="0" documentId="13_ncr:1_{9563D85E-F991-4B50-8E50-B08CCB44EFE5}" xr6:coauthVersionLast="47" xr6:coauthVersionMax="47" xr10:uidLastSave="{00000000-0000-0000-0000-000000000000}"/>
  <bookViews>
    <workbookView xWindow="-75" yWindow="30" windowWidth="19365" windowHeight="20925" activeTab="1" xr2:uid="{00000000-000D-0000-FFFF-FFFF00000000}"/>
  </bookViews>
  <sheets>
    <sheet name="Завдання1" sheetId="1" r:id="rId1"/>
    <sheet name="Завдання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G10" i="2" s="1"/>
  <c r="G11" i="2"/>
  <c r="G12" i="2"/>
  <c r="G13" i="2"/>
  <c r="G14" i="2"/>
  <c r="J2" i="2"/>
  <c r="K2" i="2"/>
  <c r="K3" i="2"/>
  <c r="K4" i="2"/>
  <c r="K5" i="2"/>
  <c r="K6" i="2"/>
  <c r="L2" i="2"/>
  <c r="L3" i="2"/>
  <c r="L4" i="2"/>
  <c r="L5" i="2"/>
  <c r="L6" i="2"/>
  <c r="J3" i="2"/>
  <c r="J4" i="2"/>
  <c r="J5" i="2"/>
  <c r="J6" i="2"/>
  <c r="H3" i="2"/>
  <c r="I3" i="2"/>
  <c r="I4" i="2"/>
  <c r="I5" i="2"/>
  <c r="I6" i="2"/>
  <c r="I2" i="2"/>
  <c r="H4" i="2"/>
  <c r="H5" i="2"/>
  <c r="H6" i="2"/>
  <c r="H6" i="1"/>
  <c r="L7" i="1"/>
  <c r="L8" i="1"/>
  <c r="L9" i="1"/>
  <c r="K7" i="1"/>
  <c r="K8" i="1"/>
  <c r="K9" i="1"/>
  <c r="J7" i="1"/>
  <c r="J8" i="1"/>
  <c r="J9" i="1"/>
  <c r="I7" i="1"/>
  <c r="I8" i="1"/>
  <c r="I9" i="1"/>
  <c r="H7" i="1"/>
  <c r="H8" i="1"/>
  <c r="H9" i="1"/>
  <c r="I6" i="1"/>
  <c r="J6" i="1"/>
  <c r="K6" i="1"/>
  <c r="L6" i="1"/>
</calcChain>
</file>

<file path=xl/sharedStrings.xml><?xml version="1.0" encoding="utf-8"?>
<sst xmlns="http://schemas.openxmlformats.org/spreadsheetml/2006/main" count="36" uniqueCount="21">
  <si>
    <t xml:space="preserve">Критерій Альтернатива </t>
  </si>
  <si>
    <t>К1</t>
  </si>
  <si>
    <t>К2</t>
  </si>
  <si>
    <t>К3</t>
  </si>
  <si>
    <t>К4</t>
  </si>
  <si>
    <t>А1</t>
  </si>
  <si>
    <t>А2</t>
  </si>
  <si>
    <t>А3</t>
  </si>
  <si>
    <t>А4</t>
  </si>
  <si>
    <t>Вес</t>
  </si>
  <si>
    <t>S</t>
  </si>
  <si>
    <t>Результат</t>
  </si>
  <si>
    <t>К5</t>
  </si>
  <si>
    <t>А5</t>
  </si>
  <si>
    <t>Функція корисності</t>
  </si>
  <si>
    <t>F1</t>
  </si>
  <si>
    <t>F2</t>
  </si>
  <si>
    <t>F3</t>
  </si>
  <si>
    <t>F4</t>
  </si>
  <si>
    <t>F5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</si>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</sst>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0" fillId="0" borderId="5" xfId="0" applyBorder="1"/>
    <xf numFmtId="0" fontId="2" fillId="0" borderId="6" xfId="0" applyFont="1" applyBorder="1" applyAlignment="1">
      <alignment horizontal="justify" vertical="center" wrapText="1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7" xfId="0" applyFont="1" applyBorder="1"/>
    <xf numFmtId="0" fontId="0" fillId="0" borderId="8" xfId="0" applyBorder="1"/>
    <xf numFmtId="0" fontId="0" fillId="0" borderId="9" xfId="0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N10"/>
  <sheetViews>
    <sheetView topLeftCell="A5" workbookViewId="0">
      <selection activeCell="J29" sqref="J29"/>
    </sheetView>
  </sheetViews>
  <sheetFormatPr defaultRowHeight="15" x14ac:dyDescent="0.25"/>
  <cols>
    <col min="3" max="3" width="10.28515625" customWidth="1"/>
    <col min="8" max="8" width="9.28515625" customWidth="1"/>
  </cols>
  <sheetData>
    <row r="5" spans="3:14" ht="47.25" x14ac:dyDescent="0.25">
      <c r="C5" s="1" t="s">
        <v>0</v>
      </c>
      <c r="D5" s="2" t="s">
        <v>1</v>
      </c>
      <c r="E5" s="2" t="s">
        <v>2</v>
      </c>
      <c r="F5" s="2" t="s">
        <v>3</v>
      </c>
      <c r="G5" s="2" t="s">
        <v>4</v>
      </c>
      <c r="L5" s="3" t="s">
        <v>10</v>
      </c>
      <c r="N5" t="s">
        <v>11</v>
      </c>
    </row>
    <row r="6" spans="3:14" ht="15.75" x14ac:dyDescent="0.25">
      <c r="C6" s="2" t="s">
        <v>5</v>
      </c>
      <c r="D6" s="1">
        <v>3</v>
      </c>
      <c r="E6" s="1">
        <v>7</v>
      </c>
      <c r="F6" s="1">
        <v>2</v>
      </c>
      <c r="G6" s="1">
        <v>9</v>
      </c>
      <c r="H6">
        <f>D6*D$10</f>
        <v>24</v>
      </c>
      <c r="I6">
        <f t="shared" ref="I6:K9" si="0">E6*E$10</f>
        <v>63</v>
      </c>
      <c r="J6">
        <f t="shared" si="0"/>
        <v>12</v>
      </c>
      <c r="K6">
        <f t="shared" si="0"/>
        <v>63</v>
      </c>
      <c r="L6">
        <f>SUM(H6:K6)</f>
        <v>162</v>
      </c>
    </row>
    <row r="7" spans="3:14" ht="15.75" x14ac:dyDescent="0.25">
      <c r="C7" s="2" t="s">
        <v>6</v>
      </c>
      <c r="D7" s="1">
        <v>8</v>
      </c>
      <c r="E7" s="1">
        <v>3</v>
      </c>
      <c r="F7" s="1">
        <v>6</v>
      </c>
      <c r="G7" s="1">
        <v>7</v>
      </c>
      <c r="H7">
        <f t="shared" ref="H7:H9" si="1">D7*D$10</f>
        <v>64</v>
      </c>
      <c r="I7">
        <f t="shared" si="0"/>
        <v>27</v>
      </c>
      <c r="J7">
        <f t="shared" si="0"/>
        <v>36</v>
      </c>
      <c r="K7">
        <f t="shared" si="0"/>
        <v>49</v>
      </c>
      <c r="L7">
        <f t="shared" ref="L7:L9" si="2">SUM(H7:K7)</f>
        <v>176</v>
      </c>
      <c r="N7">
        <v>184</v>
      </c>
    </row>
    <row r="8" spans="3:14" ht="15.75" x14ac:dyDescent="0.25">
      <c r="C8" s="2" t="s">
        <v>7</v>
      </c>
      <c r="D8" s="1">
        <v>4</v>
      </c>
      <c r="E8" s="1">
        <v>8</v>
      </c>
      <c r="F8" s="1">
        <v>3</v>
      </c>
      <c r="G8" s="1">
        <v>5</v>
      </c>
      <c r="H8">
        <f t="shared" si="1"/>
        <v>32</v>
      </c>
      <c r="I8">
        <f t="shared" si="0"/>
        <v>72</v>
      </c>
      <c r="J8">
        <f t="shared" si="0"/>
        <v>18</v>
      </c>
      <c r="K8">
        <f t="shared" si="0"/>
        <v>35</v>
      </c>
      <c r="L8">
        <f t="shared" si="2"/>
        <v>157</v>
      </c>
    </row>
    <row r="9" spans="3:14" ht="15.75" x14ac:dyDescent="0.25">
      <c r="C9" s="2" t="s">
        <v>8</v>
      </c>
      <c r="D9" s="1">
        <v>9</v>
      </c>
      <c r="E9" s="1">
        <v>6</v>
      </c>
      <c r="F9" s="1">
        <v>5</v>
      </c>
      <c r="G9" s="1">
        <v>4</v>
      </c>
      <c r="H9">
        <f t="shared" si="1"/>
        <v>72</v>
      </c>
      <c r="I9">
        <f t="shared" si="0"/>
        <v>54</v>
      </c>
      <c r="J9">
        <f t="shared" si="0"/>
        <v>30</v>
      </c>
      <c r="K9">
        <f t="shared" si="0"/>
        <v>28</v>
      </c>
      <c r="L9">
        <f t="shared" si="2"/>
        <v>184</v>
      </c>
    </row>
    <row r="10" spans="3:14" ht="15.75" x14ac:dyDescent="0.25">
      <c r="C10" s="2" t="s">
        <v>9</v>
      </c>
      <c r="D10" s="1">
        <v>8</v>
      </c>
      <c r="E10" s="1">
        <v>9</v>
      </c>
      <c r="F10" s="1">
        <v>6</v>
      </c>
      <c r="G10" s="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2C7A-CEFD-4D38-BF1E-D466A6E6D54A}">
  <dimension ref="A1:L14"/>
  <sheetViews>
    <sheetView tabSelected="1" workbookViewId="0">
      <selection activeCell="K11" sqref="K11"/>
    </sheetView>
  </sheetViews>
  <sheetFormatPr defaultRowHeight="15" x14ac:dyDescent="0.25"/>
  <cols>
    <col min="7" max="7" width="12.85546875" customWidth="1"/>
    <col min="11" max="11" width="9.28515625" customWidth="1"/>
  </cols>
  <sheetData>
    <row r="1" spans="1:12" ht="16.5" thickBot="1" x14ac:dyDescent="0.3">
      <c r="A1" s="4"/>
      <c r="B1" s="5" t="s">
        <v>1</v>
      </c>
      <c r="C1" s="5" t="s">
        <v>2</v>
      </c>
      <c r="D1" s="5" t="s">
        <v>3</v>
      </c>
      <c r="E1" s="5" t="s">
        <v>4</v>
      </c>
      <c r="F1" s="5" t="s">
        <v>12</v>
      </c>
      <c r="G1" s="10"/>
      <c r="H1" s="8" t="s">
        <v>1</v>
      </c>
      <c r="I1" s="8" t="s">
        <v>2</v>
      </c>
      <c r="J1" s="8" t="s">
        <v>3</v>
      </c>
      <c r="K1" s="8" t="s">
        <v>4</v>
      </c>
      <c r="L1" s="8" t="s">
        <v>12</v>
      </c>
    </row>
    <row r="2" spans="1:12" ht="16.5" thickBot="1" x14ac:dyDescent="0.3">
      <c r="A2" s="6" t="s">
        <v>5</v>
      </c>
      <c r="B2" s="7">
        <v>85</v>
      </c>
      <c r="C2" s="7">
        <v>30</v>
      </c>
      <c r="D2" s="7">
        <v>22</v>
      </c>
      <c r="E2" s="7">
        <v>0.65</v>
      </c>
      <c r="F2" s="7">
        <v>6</v>
      </c>
      <c r="H2" s="9">
        <f>(B2-MIN(B$2:B$6))/(MAX(B$2:B$6)-MIN(B$2:B$6))</f>
        <v>1</v>
      </c>
      <c r="I2" s="9">
        <f>(MAX(C$2:C$6)-C2)/(MAX(C$2:C$6)-MIN(C$2:C$6))</f>
        <v>0</v>
      </c>
      <c r="J2" s="9">
        <f>(D2-MIN(D$2:D$6))/(MAX(D$2:D$6)-MIN(D$2:D$6))</f>
        <v>1</v>
      </c>
      <c r="K2" s="9">
        <f>(E2-MIN(E$2:E$6))/(MAX(E$2:E$6)-MIN(E$2:E$6))</f>
        <v>0.80000000000000027</v>
      </c>
      <c r="L2" s="9">
        <f t="shared" ref="L2:L6" si="0">(F2-MIN(F$2:F$6))/(MAX(F$2:F$6)-MIN(F$2:F$6))</f>
        <v>0.33333333333333331</v>
      </c>
    </row>
    <row r="3" spans="1:12" ht="16.5" thickBot="1" x14ac:dyDescent="0.3">
      <c r="A3" s="6" t="s">
        <v>6</v>
      </c>
      <c r="B3" s="7">
        <v>60</v>
      </c>
      <c r="C3" s="7">
        <v>20</v>
      </c>
      <c r="D3" s="7">
        <v>10</v>
      </c>
      <c r="E3" s="7">
        <v>0.6</v>
      </c>
      <c r="F3" s="7">
        <v>7</v>
      </c>
      <c r="H3" s="9">
        <f>(B3-MIN(B$2:B$6))/(MAX(B$2:B$6)-MIN(B$2:B$6))</f>
        <v>0.54545454545454541</v>
      </c>
      <c r="I3" s="9">
        <f t="shared" ref="I3:I6" si="1">(MAX(C$2:C$6)-C3)/(MAX(C$2:C$6)-MIN(C$2:C$6))</f>
        <v>0.55555555555555558</v>
      </c>
      <c r="J3" s="9">
        <f t="shared" ref="J3:K6" si="2">(D3-MIN(D$2:D$6))/(MAX(D$2:D$6)-MIN(D$2:D$6))</f>
        <v>0.29411764705882354</v>
      </c>
      <c r="K3" s="9">
        <f t="shared" si="2"/>
        <v>0.6</v>
      </c>
      <c r="L3" s="9">
        <f t="shared" si="0"/>
        <v>0.66666666666666663</v>
      </c>
    </row>
    <row r="4" spans="1:12" ht="16.5" thickBot="1" x14ac:dyDescent="0.3">
      <c r="A4" s="6" t="s">
        <v>7</v>
      </c>
      <c r="B4" s="7">
        <v>30</v>
      </c>
      <c r="C4" s="7">
        <v>12</v>
      </c>
      <c r="D4" s="7">
        <v>5</v>
      </c>
      <c r="E4" s="7">
        <v>0.45</v>
      </c>
      <c r="F4" s="7">
        <v>5</v>
      </c>
      <c r="H4" s="9">
        <f t="shared" ref="H4:H6" si="3">(B4-MIN(B$2:B$6))/(MAX(B$2:B$6)-MIN(B$2:B$6))</f>
        <v>0</v>
      </c>
      <c r="I4" s="9">
        <f t="shared" si="1"/>
        <v>1</v>
      </c>
      <c r="J4" s="9">
        <f t="shared" si="2"/>
        <v>0</v>
      </c>
      <c r="K4" s="9">
        <f t="shared" si="2"/>
        <v>0</v>
      </c>
      <c r="L4" s="9">
        <f t="shared" si="0"/>
        <v>0</v>
      </c>
    </row>
    <row r="5" spans="1:12" ht="16.5" thickBot="1" x14ac:dyDescent="0.3">
      <c r="A5" s="6" t="s">
        <v>8</v>
      </c>
      <c r="B5" s="7">
        <v>75</v>
      </c>
      <c r="C5" s="7">
        <v>24</v>
      </c>
      <c r="D5" s="7">
        <v>13</v>
      </c>
      <c r="E5" s="7">
        <v>0.7</v>
      </c>
      <c r="F5" s="7">
        <v>8</v>
      </c>
      <c r="H5" s="9">
        <f t="shared" si="3"/>
        <v>0.81818181818181823</v>
      </c>
      <c r="I5" s="9">
        <f t="shared" si="1"/>
        <v>0.33333333333333331</v>
      </c>
      <c r="J5" s="9">
        <f t="shared" si="2"/>
        <v>0.47058823529411764</v>
      </c>
      <c r="K5" s="9">
        <f t="shared" si="2"/>
        <v>1</v>
      </c>
      <c r="L5" s="9">
        <f t="shared" si="0"/>
        <v>1</v>
      </c>
    </row>
    <row r="6" spans="1:12" ht="16.5" thickBot="1" x14ac:dyDescent="0.3">
      <c r="A6" s="6" t="s">
        <v>13</v>
      </c>
      <c r="B6" s="7">
        <v>40</v>
      </c>
      <c r="C6" s="7">
        <v>15</v>
      </c>
      <c r="D6" s="7">
        <v>7</v>
      </c>
      <c r="E6" s="7">
        <v>0.55000000000000004</v>
      </c>
      <c r="F6" s="7">
        <v>7</v>
      </c>
      <c r="H6" s="9">
        <f t="shared" si="3"/>
        <v>0.18181818181818182</v>
      </c>
      <c r="I6" s="9">
        <f t="shared" si="1"/>
        <v>0.83333333333333337</v>
      </c>
      <c r="J6" s="9">
        <f t="shared" si="2"/>
        <v>0.11764705882352941</v>
      </c>
      <c r="K6" s="9">
        <f t="shared" si="2"/>
        <v>0.40000000000000024</v>
      </c>
      <c r="L6" s="9">
        <f t="shared" si="0"/>
        <v>0.66666666666666663</v>
      </c>
    </row>
    <row r="7" spans="1:12" ht="16.5" thickBot="1" x14ac:dyDescent="0.3">
      <c r="A7" s="6" t="s">
        <v>9</v>
      </c>
      <c r="B7" s="7">
        <v>7</v>
      </c>
      <c r="C7" s="7">
        <v>5</v>
      </c>
      <c r="D7" s="7">
        <v>6</v>
      </c>
      <c r="E7" s="7">
        <v>8</v>
      </c>
      <c r="F7" s="7">
        <v>6</v>
      </c>
    </row>
    <row r="9" spans="1:12" x14ac:dyDescent="0.25">
      <c r="E9" s="12" t="s">
        <v>14</v>
      </c>
      <c r="F9" s="12"/>
      <c r="G9" s="9"/>
      <c r="I9" s="13" t="s">
        <v>11</v>
      </c>
      <c r="J9" s="14"/>
      <c r="K9" s="15" t="s">
        <v>20</v>
      </c>
    </row>
    <row r="10" spans="1:12" x14ac:dyDescent="0.25">
      <c r="E10" s="11"/>
      <c r="F10" s="11" t="s">
        <v>15</v>
      </c>
      <c r="G10" s="9">
        <f>H2*$B$7+I2*$C$7+J2*$D$7+K2*$E$7+L2*$F$7</f>
        <v>21.400000000000002</v>
      </c>
    </row>
    <row r="11" spans="1:12" x14ac:dyDescent="0.25">
      <c r="E11" s="11"/>
      <c r="F11" s="11" t="s">
        <v>16</v>
      </c>
      <c r="G11" s="9">
        <f t="shared" ref="G11:G14" si="4">H3*$B$7+I3*$C$7+J3*$D$7+K3*$E$7+L3*$F$7</f>
        <v>17.160665478312538</v>
      </c>
    </row>
    <row r="12" spans="1:12" x14ac:dyDescent="0.25">
      <c r="E12" s="11"/>
      <c r="F12" s="11" t="s">
        <v>17</v>
      </c>
      <c r="G12" s="9">
        <f t="shared" si="4"/>
        <v>5</v>
      </c>
    </row>
    <row r="13" spans="1:12" x14ac:dyDescent="0.25">
      <c r="E13" s="11"/>
      <c r="F13" s="11" t="s">
        <v>18</v>
      </c>
      <c r="G13" s="9">
        <f t="shared" si="4"/>
        <v>24.217468805704101</v>
      </c>
    </row>
    <row r="14" spans="1:12" x14ac:dyDescent="0.25">
      <c r="E14" s="11"/>
      <c r="F14" s="11" t="s">
        <v>19</v>
      </c>
      <c r="G14" s="9">
        <f t="shared" si="4"/>
        <v>13.345276292335118</v>
      </c>
    </row>
  </sheetData>
  <mergeCells count="1">
    <mergeCell ref="E9:F9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Завдання1</vt:lpstr>
      <vt:lpstr>Завдання2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Карпенко Глеб</dc:creator>
  <cp:lastModifiedBy>Карпенко Глеб</cp:lastModifiedBy>
  <dcterms:created xsi:type="dcterms:W3CDTF">2015-06-05T18:17:20Z</dcterms:created>
  <dcterms:modified xsi:type="dcterms:W3CDTF">2023-10-24T09:51:03Z</dcterms:modified>
</cp:coreProperties>
</file>