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2C57152-A8C3-4A15-A578-909557ED466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F13" i="1"/>
  <c r="F12" i="1"/>
  <c r="F11" i="1"/>
  <c r="H11" i="1" s="1"/>
  <c r="H10" i="1"/>
  <c r="F10" i="1"/>
  <c r="F9" i="1"/>
  <c r="F8" i="1"/>
  <c r="H8" i="1" s="1"/>
  <c r="F7" i="1"/>
  <c r="H7" i="1" s="1"/>
  <c r="F6" i="1"/>
  <c r="F5" i="1"/>
  <c r="F4" i="1"/>
  <c r="H4" i="1" s="1"/>
  <c r="F3" i="1"/>
  <c r="H3" i="1" s="1"/>
  <c r="F2" i="1"/>
  <c r="H6" i="1" l="1"/>
  <c r="H2" i="1"/>
  <c r="H9" i="1"/>
  <c r="H5" i="1"/>
  <c r="H13" i="1"/>
  <c r="H12" i="1"/>
  <c r="H14" i="1" l="1"/>
</calcChain>
</file>

<file path=xl/sharedStrings.xml><?xml version="1.0" encoding="utf-8"?>
<sst xmlns="http://schemas.openxmlformats.org/spreadsheetml/2006/main" count="45" uniqueCount="35">
  <si>
    <t>№</t>
  </si>
  <si>
    <t>Фамилия</t>
  </si>
  <si>
    <t>Ставка</t>
  </si>
  <si>
    <t>Профессия</t>
  </si>
  <si>
    <t>Налог</t>
  </si>
  <si>
    <t>На руки</t>
  </si>
  <si>
    <t>Отр.дней</t>
  </si>
  <si>
    <t>Начисленно</t>
  </si>
  <si>
    <t>1.</t>
  </si>
  <si>
    <t>Немцов</t>
  </si>
  <si>
    <t>Каменщик</t>
  </si>
  <si>
    <t>2.</t>
  </si>
  <si>
    <t>Петров</t>
  </si>
  <si>
    <t>Плотник</t>
  </si>
  <si>
    <t>3.</t>
  </si>
  <si>
    <t>Сергеева</t>
  </si>
  <si>
    <t>Маляр</t>
  </si>
  <si>
    <t>4.</t>
  </si>
  <si>
    <t>Новиков</t>
  </si>
  <si>
    <t>Бетонщик</t>
  </si>
  <si>
    <t>5.</t>
  </si>
  <si>
    <t>Васильев</t>
  </si>
  <si>
    <t>6.</t>
  </si>
  <si>
    <t>Иванов</t>
  </si>
  <si>
    <t>7.</t>
  </si>
  <si>
    <t>Смирнова</t>
  </si>
  <si>
    <t>8.</t>
  </si>
  <si>
    <t>9.</t>
  </si>
  <si>
    <t>Степанов</t>
  </si>
  <si>
    <t>10.</t>
  </si>
  <si>
    <t>11.</t>
  </si>
  <si>
    <t>Горбунова</t>
  </si>
  <si>
    <t>12.</t>
  </si>
  <si>
    <t>Сверидов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</si>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</sst>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;[Red]\-#,##0.00&quot;р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4" borderId="0" xfId="0" applyFill="1" applyAlignment="1">
      <alignment horizontal="left"/>
    </xf>
    <xf numFmtId="164" fontId="0" fillId="0" borderId="1" xfId="0" applyNumberFormat="1" applyBorder="1"/>
    <xf numFmtId="0" fontId="1" fillId="5" borderId="0" xfId="0" applyFont="1" applyFill="1"/>
    <xf numFmtId="164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30" zoomScaleNormal="130" workbookViewId="0">
      <selection activeCell="M15" sqref="M15"/>
    </sheetView>
  </sheetViews>
  <sheetFormatPr defaultRowHeight="15" x14ac:dyDescent="0.25"/>
  <cols>
    <col min="1" max="1" width="9.5703125" customWidth="1"/>
    <col min="2" max="2" width="10.140625" customWidth="1"/>
    <col min="4" max="4" width="10.85546875" customWidth="1"/>
    <col min="5" max="5" width="12" customWidth="1"/>
    <col min="6" max="6" width="11.7109375" customWidth="1"/>
    <col min="8" max="8" width="12.28515625" customWidth="1"/>
  </cols>
  <sheetData>
    <row r="1" spans="1:8" ht="19.5" customHeight="1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7</v>
      </c>
      <c r="G1" s="2" t="s">
        <v>4</v>
      </c>
      <c r="H1" s="3" t="s">
        <v>5</v>
      </c>
    </row>
    <row r="2" spans="1:8" x14ac:dyDescent="0.25">
      <c r="A2" s="4" t="s">
        <v>8</v>
      </c>
      <c r="B2" s="5" t="s">
        <v>9</v>
      </c>
      <c r="C2" s="6">
        <v>77.23</v>
      </c>
      <c r="D2" s="7">
        <v>22</v>
      </c>
      <c r="E2" s="8" t="s">
        <v>10</v>
      </c>
      <c r="F2" s="9">
        <f t="shared" ref="F2:F13" si="0">C2*D2</f>
        <v>1699.0600000000002</v>
      </c>
      <c r="G2" s="9">
        <f>IF(F2&lt;1700,F2*12%,F2*20%)</f>
        <v>203.88720000000001</v>
      </c>
      <c r="H2" s="9">
        <f t="shared" ref="H2:H13" si="1">F2-G2</f>
        <v>1495.1728000000003</v>
      </c>
    </row>
    <row r="3" spans="1:8" x14ac:dyDescent="0.25">
      <c r="A3" s="4" t="s">
        <v>11</v>
      </c>
      <c r="B3" s="5" t="s">
        <v>12</v>
      </c>
      <c r="C3" s="6">
        <v>76.34</v>
      </c>
      <c r="D3" s="7">
        <v>24</v>
      </c>
      <c r="E3" s="8" t="s">
        <v>13</v>
      </c>
      <c r="F3" s="9">
        <f t="shared" si="0"/>
        <v>1832.16</v>
      </c>
      <c r="G3" s="9">
        <f t="shared" ref="G3:G13" si="2">IF(F3&lt;1700,F3*12%,F3*20%)</f>
        <v>366.43200000000002</v>
      </c>
      <c r="H3" s="9">
        <f t="shared" si="1"/>
        <v>1465.7280000000001</v>
      </c>
    </row>
    <row r="4" spans="1:8" x14ac:dyDescent="0.25">
      <c r="A4" s="4" t="s">
        <v>14</v>
      </c>
      <c r="B4" s="5" t="s">
        <v>15</v>
      </c>
      <c r="C4" s="6">
        <v>122.23</v>
      </c>
      <c r="D4" s="7">
        <v>25</v>
      </c>
      <c r="E4" s="8" t="s">
        <v>16</v>
      </c>
      <c r="F4" s="9">
        <f t="shared" si="0"/>
        <v>3055.75</v>
      </c>
      <c r="G4" s="9">
        <f t="shared" si="2"/>
        <v>611.15</v>
      </c>
      <c r="H4" s="9">
        <f t="shared" si="1"/>
        <v>2444.6</v>
      </c>
    </row>
    <row r="5" spans="1:8" x14ac:dyDescent="0.25">
      <c r="A5" s="4" t="s">
        <v>17</v>
      </c>
      <c r="B5" s="5" t="s">
        <v>18</v>
      </c>
      <c r="C5" s="6">
        <v>98.56</v>
      </c>
      <c r="D5" s="7">
        <v>26</v>
      </c>
      <c r="E5" s="8" t="s">
        <v>19</v>
      </c>
      <c r="F5" s="9">
        <f t="shared" si="0"/>
        <v>2562.56</v>
      </c>
      <c r="G5" s="9">
        <f t="shared" si="2"/>
        <v>512.51200000000006</v>
      </c>
      <c r="H5" s="9">
        <f t="shared" si="1"/>
        <v>2050.0479999999998</v>
      </c>
    </row>
    <row r="6" spans="1:8" x14ac:dyDescent="0.25">
      <c r="A6" s="4" t="s">
        <v>20</v>
      </c>
      <c r="B6" s="5" t="s">
        <v>21</v>
      </c>
      <c r="C6" s="6">
        <v>97.33</v>
      </c>
      <c r="D6" s="7">
        <v>22</v>
      </c>
      <c r="E6" s="8" t="s">
        <v>10</v>
      </c>
      <c r="F6" s="9">
        <f t="shared" si="0"/>
        <v>2141.2599999999998</v>
      </c>
      <c r="G6" s="9">
        <f t="shared" si="2"/>
        <v>428.25199999999995</v>
      </c>
      <c r="H6" s="9">
        <f t="shared" si="1"/>
        <v>1713.0079999999998</v>
      </c>
    </row>
    <row r="7" spans="1:8" x14ac:dyDescent="0.25">
      <c r="A7" s="4" t="s">
        <v>22</v>
      </c>
      <c r="B7" s="5" t="s">
        <v>23</v>
      </c>
      <c r="C7" s="6">
        <v>78.55</v>
      </c>
      <c r="D7" s="7">
        <v>24</v>
      </c>
      <c r="E7" s="8" t="s">
        <v>13</v>
      </c>
      <c r="F7" s="9">
        <f t="shared" si="0"/>
        <v>1885.1999999999998</v>
      </c>
      <c r="G7" s="9">
        <f t="shared" si="2"/>
        <v>377.03999999999996</v>
      </c>
      <c r="H7" s="9">
        <f t="shared" si="1"/>
        <v>1508.1599999999999</v>
      </c>
    </row>
    <row r="8" spans="1:8" x14ac:dyDescent="0.25">
      <c r="A8" s="4" t="s">
        <v>24</v>
      </c>
      <c r="B8" s="5" t="s">
        <v>25</v>
      </c>
      <c r="C8" s="6">
        <v>55.66</v>
      </c>
      <c r="D8" s="7">
        <v>25</v>
      </c>
      <c r="E8" s="8" t="s">
        <v>16</v>
      </c>
      <c r="F8" s="9">
        <f t="shared" si="0"/>
        <v>1391.5</v>
      </c>
      <c r="G8" s="9">
        <f t="shared" si="2"/>
        <v>166.98</v>
      </c>
      <c r="H8" s="9">
        <f t="shared" si="1"/>
        <v>1224.52</v>
      </c>
    </row>
    <row r="9" spans="1:8" x14ac:dyDescent="0.25">
      <c r="A9" s="4" t="s">
        <v>26</v>
      </c>
      <c r="B9" s="5" t="s">
        <v>18</v>
      </c>
      <c r="C9" s="6">
        <v>45.66</v>
      </c>
      <c r="D9" s="7">
        <v>26</v>
      </c>
      <c r="E9" s="8" t="s">
        <v>19</v>
      </c>
      <c r="F9" s="9">
        <f t="shared" si="0"/>
        <v>1187.1599999999999</v>
      </c>
      <c r="G9" s="9">
        <f t="shared" si="2"/>
        <v>142.45919999999998</v>
      </c>
      <c r="H9" s="9">
        <f t="shared" si="1"/>
        <v>1044.7007999999998</v>
      </c>
    </row>
    <row r="10" spans="1:8" x14ac:dyDescent="0.25">
      <c r="A10" s="4" t="s">
        <v>27</v>
      </c>
      <c r="B10" s="5" t="s">
        <v>28</v>
      </c>
      <c r="C10" s="6">
        <v>57.88</v>
      </c>
      <c r="D10" s="7">
        <v>22</v>
      </c>
      <c r="E10" s="8" t="s">
        <v>10</v>
      </c>
      <c r="F10" s="9">
        <f t="shared" si="0"/>
        <v>1273.3600000000001</v>
      </c>
      <c r="G10" s="9">
        <f t="shared" si="2"/>
        <v>152.8032</v>
      </c>
      <c r="H10" s="9">
        <f t="shared" si="1"/>
        <v>1120.5568000000001</v>
      </c>
    </row>
    <row r="11" spans="1:8" x14ac:dyDescent="0.25">
      <c r="A11" s="4" t="s">
        <v>29</v>
      </c>
      <c r="B11" s="5" t="s">
        <v>23</v>
      </c>
      <c r="C11" s="6">
        <v>55.66</v>
      </c>
      <c r="D11" s="7">
        <v>24</v>
      </c>
      <c r="E11" s="8" t="s">
        <v>13</v>
      </c>
      <c r="F11" s="9">
        <f t="shared" si="0"/>
        <v>1335.84</v>
      </c>
      <c r="G11" s="9">
        <f t="shared" si="2"/>
        <v>160.30079999999998</v>
      </c>
      <c r="H11" s="9">
        <f t="shared" si="1"/>
        <v>1175.5391999999999</v>
      </c>
    </row>
    <row r="12" spans="1:8" x14ac:dyDescent="0.25">
      <c r="A12" s="4" t="s">
        <v>30</v>
      </c>
      <c r="B12" s="5" t="s">
        <v>31</v>
      </c>
      <c r="C12" s="6">
        <v>45.66</v>
      </c>
      <c r="D12" s="7">
        <v>25</v>
      </c>
      <c r="E12" s="8" t="s">
        <v>16</v>
      </c>
      <c r="F12" s="9">
        <f t="shared" si="0"/>
        <v>1141.5</v>
      </c>
      <c r="G12" s="9">
        <f t="shared" si="2"/>
        <v>136.97999999999999</v>
      </c>
      <c r="H12" s="9">
        <f t="shared" si="1"/>
        <v>1004.52</v>
      </c>
    </row>
    <row r="13" spans="1:8" x14ac:dyDescent="0.25">
      <c r="A13" s="4" t="s">
        <v>32</v>
      </c>
      <c r="B13" s="5" t="s">
        <v>33</v>
      </c>
      <c r="C13" s="6">
        <v>57.88</v>
      </c>
      <c r="D13" s="7">
        <v>26</v>
      </c>
      <c r="E13" s="8" t="s">
        <v>19</v>
      </c>
      <c r="F13" s="9">
        <f t="shared" si="0"/>
        <v>1504.88</v>
      </c>
      <c r="G13" s="9">
        <f t="shared" si="2"/>
        <v>180.5856</v>
      </c>
      <c r="H13" s="9">
        <f t="shared" si="1"/>
        <v>1324.2944000000002</v>
      </c>
    </row>
    <row r="14" spans="1:8" x14ac:dyDescent="0.25">
      <c r="G14" s="10" t="s">
        <v>34</v>
      </c>
      <c r="H14" s="11">
        <f>H2+H3+H4+H5+H6+H7+H8+H9+H10+H11+H12+H13</f>
        <v>17570.847999999998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2021-01-28T16:20:20Z</dcterms:modified>
</cp:coreProperties>
</file>