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20730" windowHeight="11040" activeTab="2"/>
  </bookViews>
  <sheets>
    <sheet name="Dados" sheetId="1" r:id="rId1"/>
    <sheet name="Filtros" sheetId="2" r:id="rId2"/>
    <sheet name="Gráfico" sheetId="3" r:id="rId3"/>
    <sheet name="Caixinha" sheetId="4" r:id="rId4"/>
  </sheets>
  <definedNames>
    <definedName name="Slicer_MÊS">#N/A</definedName>
  </definedNames>
  <calcPr calcId="145621"/>
  <pivotCaches>
    <pivotCache cacheId="1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alcChain>
</file>

<file path=xl/sharedStrings.xml><?xml version="1.0" encoding="utf-8"?>
<sst xmlns="http://schemas.openxmlformats.org/spreadsheetml/2006/main" count="258" uniqueCount="80">
  <si>
    <t>ENTRADA</t>
  </si>
  <si>
    <t>Renda Fixa</t>
  </si>
  <si>
    <t>Salário mensal</t>
  </si>
  <si>
    <t>Transferência</t>
  </si>
  <si>
    <t>Recebido</t>
  </si>
  <si>
    <t>SAÍDA</t>
  </si>
  <si>
    <t>Alimentação</t>
  </si>
  <si>
    <t>Compras no supermercado</t>
  </si>
  <si>
    <t>Débito Automático</t>
  </si>
  <si>
    <t>Pendente</t>
  </si>
  <si>
    <t>Transporte</t>
  </si>
  <si>
    <t>Gasolina</t>
  </si>
  <si>
    <t>Cartão de Crédito</t>
  </si>
  <si>
    <t>Pago</t>
  </si>
  <si>
    <t>Lazer</t>
  </si>
  <si>
    <t>Cinema</t>
  </si>
  <si>
    <t>Saúde</t>
  </si>
  <si>
    <t>Consulta odontológica</t>
  </si>
  <si>
    <t>Educação</t>
  </si>
  <si>
    <t>Material escolar</t>
  </si>
  <si>
    <t>Vestuário</t>
  </si>
  <si>
    <t>Compra de roupas de inverno</t>
  </si>
  <si>
    <t>Investimentos</t>
  </si>
  <si>
    <t>Dividendos de ações</t>
  </si>
  <si>
    <t>Serviços</t>
  </si>
  <si>
    <t>Limpeza do apartamento</t>
  </si>
  <si>
    <t>Eletrônicos</t>
  </si>
  <si>
    <t>Compra de novo celular</t>
  </si>
  <si>
    <t>Utilidades Domésticas</t>
  </si>
  <si>
    <t>Reparos domésticos</t>
  </si>
  <si>
    <t>Presentes</t>
  </si>
  <si>
    <t>Presente de aniversário</t>
  </si>
  <si>
    <t>Beleza</t>
  </si>
  <si>
    <t>Corte de cabelo e barba</t>
  </si>
  <si>
    <t>Pet Care</t>
  </si>
  <si>
    <t>Ração e petiscos para o cachorro</t>
  </si>
  <si>
    <t>Viagem</t>
  </si>
  <si>
    <t>Reserva de pousada</t>
  </si>
  <si>
    <t>Gastronomia</t>
  </si>
  <si>
    <t>Jantar em restaurante francês</t>
  </si>
  <si>
    <t>Cinema e jantar</t>
  </si>
  <si>
    <t>Plano de saúde</t>
  </si>
  <si>
    <t>Compra de roupas</t>
  </si>
  <si>
    <t>Freelance</t>
  </si>
  <si>
    <t>Pagamento por projeto freelancer</t>
  </si>
  <si>
    <t>Manutenção do veículo</t>
  </si>
  <si>
    <t>Compra de novo smartphone</t>
  </si>
  <si>
    <t>Utilidades Dom.</t>
  </si>
  <si>
    <t>Conta de energia elétrica</t>
  </si>
  <si>
    <t>Aniversário da mãe</t>
  </si>
  <si>
    <t>Recarga de cartão de transporte</t>
  </si>
  <si>
    <t>Ingressos para teatro</t>
  </si>
  <si>
    <t>Remédios de farmácia</t>
  </si>
  <si>
    <t>Cursos online</t>
  </si>
  <si>
    <t>Roupas de primavera</t>
  </si>
  <si>
    <t>Manutenção da casa</t>
  </si>
  <si>
    <t>Venda de ativos</t>
  </si>
  <si>
    <t>Venda de equipamentos eletrônicos</t>
  </si>
  <si>
    <t>Manutenção do computador</t>
  </si>
  <si>
    <t>Troca de móveis da cozinha</t>
  </si>
  <si>
    <t>Presentes para casamento</t>
  </si>
  <si>
    <t>Veterinário para o pet</t>
  </si>
  <si>
    <t>Salão de beleza</t>
  </si>
  <si>
    <t>Jantar em restaurante italiano</t>
  </si>
  <si>
    <t>Reserva de hotel para fim de semana</t>
  </si>
  <si>
    <t>DATA</t>
  </si>
  <si>
    <t>TIPO</t>
  </si>
  <si>
    <t>CATEGORIA</t>
  </si>
  <si>
    <t>DESCRIÇÃO</t>
  </si>
  <si>
    <t xml:space="preserve">VALOR </t>
  </si>
  <si>
    <t>OPERAÇÃO</t>
  </si>
  <si>
    <t>STATUS</t>
  </si>
  <si>
    <t>Row Labels</t>
  </si>
  <si>
    <t>Grand Total</t>
  </si>
  <si>
    <t xml:space="preserve">Sum of VALOR </t>
  </si>
  <si>
    <t>MÊS</t>
  </si>
  <si>
    <t>Deposito reservado</t>
  </si>
  <si>
    <t>Data lançamento</t>
  </si>
  <si>
    <t>Total Reservado</t>
  </si>
  <si>
    <t>Meta de Reserva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</si>
</sst>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R$&quot;\ * #,##0.00_-;\-&quot;R$&quot;\ * #,##0.00_-;_-&quot;R$&quot;\ * &quot;-&quot;??_-;_-@_-"/>
    <numFmt numFmtId="164" formatCode="&quot;R$&quot;\ #,##0.00"/>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2"/>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0" borderId="0" xfId="0" applyAlignment="1">
      <alignment horizontal="center"/>
    </xf>
    <xf numFmtId="14" fontId="0" fillId="0" borderId="0" xfId="0" applyNumberFormat="1" applyAlignment="1">
      <alignment horizontal="center" wrapText="1"/>
    </xf>
    <xf numFmtId="0" fontId="0" fillId="0" borderId="0" xfId="0" applyAlignment="1">
      <alignment horizontal="center" wrapText="1"/>
    </xf>
    <xf numFmtId="44" fontId="0" fillId="0" borderId="0" xfId="1" applyFont="1" applyAlignment="1">
      <alignment horizontal="center" wrapText="1"/>
    </xf>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3" borderId="0" xfId="0" applyFill="1"/>
    <xf numFmtId="0" fontId="0" fillId="0" borderId="0" xfId="0" applyNumberFormat="1" applyAlignment="1">
      <alignment horizontal="center" wrapText="1"/>
    </xf>
    <xf numFmtId="0" fontId="0" fillId="4" borderId="0" xfId="0" applyFill="1"/>
    <xf numFmtId="44" fontId="0" fillId="0" borderId="0" xfId="1" applyFont="1"/>
    <xf numFmtId="14" fontId="0" fillId="0" borderId="0" xfId="0" applyNumberFormat="1"/>
  </cellXfs>
  <cellStyles count="2">
    <cellStyle name="Currency" xfId="1" builtinId="4"/>
    <cellStyle name="Normal" xfId="0" builtinId="0"/>
  </cellStyles>
  <dxfs count="13">
    <dxf>
      <font>
        <b val="0"/>
        <i val="0"/>
        <strike val="0"/>
        <condense val="0"/>
        <extend val="0"/>
        <outline val="0"/>
        <shadow val="0"/>
        <u val="none"/>
        <vertAlign val="baseline"/>
        <sz val="11"/>
        <color theme="1"/>
        <name val="Calibri"/>
        <scheme val="minor"/>
      </font>
    </dxf>
    <dxf>
      <font>
        <b/>
        <color theme="1"/>
      </font>
      <border>
        <bottom style="thin">
          <color theme="8"/>
        </bottom>
        <vertical/>
        <horizontal/>
      </border>
    </dxf>
    <dxf>
      <font>
        <color theme="1"/>
      </font>
      <border>
        <left/>
        <right/>
        <top/>
        <bottom/>
        <vertical/>
        <horizontal/>
      </border>
    </dxf>
    <dxf>
      <numFmt numFmtId="0" formatCode="General"/>
      <alignment horizontal="center" vertical="bottom" textRotation="0" wrapText="1" indent="0" justifyLastLine="0" shrinkToFit="0" readingOrder="0"/>
    </dxf>
    <dxf>
      <alignment horizontal="center" vertical="bottom" textRotation="0" wrapText="1" indent="0" justifyLastLine="0" shrinkToFit="0" readingOrder="0"/>
    </dxf>
    <dxf>
      <numFmt numFmtId="19" formatCode="dd/mm/yyyy"/>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1" defaultTableStyle="TableStyleMedium2" defaultPivotStyle="PivotStyleLight16">
    <tableStyle name="SlicerStyleDark5 2" pivot="0" table="0" count="10">
      <tableStyleElement type="wholeTable" dxfId="2"/>
      <tableStyleElement type="headerRow" dxfId="1"/>
    </tableStyle>
  </tableStyles>
  <colors>
    <mruColors>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[Planilha.xlsx]Filtros!PivotTable3</c:name>
    <c:fmtId val="2"/>
  </c:pivotSource>
  <c:chart>
    <c:autoTitleDeleted val="1"/>
    <c:pivotFmts>
      <c:pivotFmt>
        <c:idx val="0"/>
        <c:marker>
          <c:symbol val="none"/>
        </c:marker>
      </c:pivotFmt>
      <c:pivotFmt>
        <c:idx val="1"/>
        <c:marker>
          <c:symbol val="none"/>
        </c:marker>
      </c:pivotFmt>
      <c:pivotFmt>
        <c:idx val="2"/>
        <c:spPr>
          <a:effectLst>
            <a:innerShdw blurRad="63500" dist="50800" dir="16200000">
              <a:schemeClr val="tx2">
                <a:lumMod val="50000"/>
                <a:alpha val="50000"/>
              </a:schemeClr>
            </a:innerShdw>
          </a:effectLst>
        </c:spPr>
        <c:marker>
          <c:symbol val="none"/>
        </c:marker>
        <c:dLbl>
          <c:idx val="0"/>
          <c:layout/>
          <c:spPr/>
          <c:txPr>
            <a:bodyPr/>
            <a:lstStyle/>
            <a:p>
              <a:pPr>
                <a:defRPr/>
              </a:pPr>
              <a:endParaRPr lang="pt-BR"/>
            </a:p>
          </c:txPr>
          <c:showLegendKey val="0"/>
          <c:showVal val="1"/>
          <c:showCatName val="0"/>
          <c:showSerName val="0"/>
          <c:showPercent val="0"/>
          <c:showBubbleSize val="0"/>
        </c:dLbl>
      </c:pivotFmt>
    </c:pivotFmts>
    <c:plotArea>
      <c:layout>
        <c:manualLayout>
          <c:layoutTarget val="inner"/>
          <c:xMode val="edge"/>
          <c:yMode val="edge"/>
          <c:x val="3.6111111111111108E-2"/>
          <c:y val="6.9444444444444448E-2"/>
          <c:w val="0.93888888888888888"/>
          <c:h val="0.83309419655876349"/>
        </c:manualLayout>
      </c:layout>
      <c:barChart>
        <c:barDir val="col"/>
        <c:grouping val="clustered"/>
        <c:varyColors val="0"/>
        <c:ser>
          <c:idx val="0"/>
          <c:order val="0"/>
          <c:tx>
            <c:strRef>
              <c:f>Filtros!$G$11</c:f>
              <c:strCache>
                <c:ptCount val="1"/>
                <c:pt idx="0">
                  <c:v>Total</c:v>
                </c:pt>
              </c:strCache>
            </c:strRef>
          </c:tx>
          <c:spPr>
            <a:effectLst>
              <a:innerShdw blurRad="63500" dist="50800" dir="16200000">
                <a:schemeClr val="tx2">
                  <a:lumMod val="50000"/>
                  <a:alpha val="50000"/>
                </a:schemeClr>
              </a:innerShdw>
            </a:effectLst>
          </c:spPr>
          <c:invertIfNegative val="0"/>
          <c:dLbls>
            <c:spPr/>
            <c:txPr>
              <a:bodyPr/>
              <a:lstStyle/>
              <a:p>
                <a:pPr>
                  <a:defRPr/>
                </a:pPr>
                <a:endParaRPr lang="pt-BR"/>
              </a:p>
            </c:txPr>
            <c:showLegendKey val="0"/>
            <c:showVal val="1"/>
            <c:showCatName val="0"/>
            <c:showSerName val="0"/>
            <c:showPercent val="0"/>
            <c:showBubbleSize val="0"/>
            <c:showLeaderLines val="0"/>
          </c:dLbls>
          <c:cat>
            <c:strRef>
              <c:f>Filtros!$F$12:$F$14</c:f>
              <c:strCache>
                <c:ptCount val="2"/>
                <c:pt idx="0">
                  <c:v>Investimentos</c:v>
                </c:pt>
                <c:pt idx="1">
                  <c:v>Renda Fixa</c:v>
                </c:pt>
              </c:strCache>
            </c:strRef>
          </c:cat>
          <c:val>
            <c:numRef>
              <c:f>Filtros!$G$12:$G$14</c:f>
              <c:numCache>
                <c:formatCode>"R$"\ #,##0.00</c:formatCode>
                <c:ptCount val="2"/>
                <c:pt idx="0">
                  <c:v>800</c:v>
                </c:pt>
                <c:pt idx="1">
                  <c:v>5000</c:v>
                </c:pt>
              </c:numCache>
            </c:numRef>
          </c:val>
        </c:ser>
        <c:dLbls>
          <c:showLegendKey val="0"/>
          <c:showVal val="0"/>
          <c:showCatName val="0"/>
          <c:showSerName val="0"/>
          <c:showPercent val="0"/>
          <c:showBubbleSize val="0"/>
        </c:dLbls>
        <c:gapWidth val="150"/>
        <c:axId val="128231296"/>
        <c:axId val="128232832"/>
      </c:barChart>
      <c:catAx>
        <c:axId val="128231296"/>
        <c:scaling>
          <c:orientation val="minMax"/>
        </c:scaling>
        <c:delete val="0"/>
        <c:axPos val="b"/>
        <c:majorTickMark val="out"/>
        <c:minorTickMark val="none"/>
        <c:tickLblPos val="nextTo"/>
        <c:crossAx val="128232832"/>
        <c:crosses val="autoZero"/>
        <c:auto val="1"/>
        <c:lblAlgn val="ctr"/>
        <c:lblOffset val="100"/>
        <c:noMultiLvlLbl val="0"/>
      </c:catAx>
      <c:valAx>
        <c:axId val="128232832"/>
        <c:scaling>
          <c:orientation val="minMax"/>
        </c:scaling>
        <c:delete val="1"/>
        <c:axPos val="l"/>
        <c:numFmt formatCode="&quot;R$&quot;\ #,##0.00" sourceLinked="1"/>
        <c:majorTickMark val="out"/>
        <c:minorTickMark val="none"/>
        <c:tickLblPos val="nextTo"/>
        <c:crossAx val="12823129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[Planilha.xlsx]Filtros!PivotTable2</c:name>
    <c:fmtId val="3"/>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a:pPr>
              <a:endParaRPr lang="pt-BR"/>
            </a:p>
          </c:txPr>
          <c:showLegendKey val="0"/>
          <c:showVal val="1"/>
          <c:showCatName val="0"/>
          <c:showSerName val="0"/>
          <c:showPercent val="0"/>
          <c:showBubbleSize val="0"/>
        </c:dLbl>
      </c:pivotFmt>
    </c:pivotFmts>
    <c:plotArea>
      <c:layout/>
      <c:barChart>
        <c:barDir val="col"/>
        <c:grouping val="clustered"/>
        <c:varyColors val="0"/>
        <c:ser>
          <c:idx val="0"/>
          <c:order val="0"/>
          <c:tx>
            <c:strRef>
              <c:f>Filtros!$D$11</c:f>
              <c:strCache>
                <c:ptCount val="1"/>
                <c:pt idx="0">
                  <c:v>Total</c:v>
                </c:pt>
              </c:strCache>
            </c:strRef>
          </c:tx>
          <c:invertIfNegative val="0"/>
          <c:dLbls>
            <c:spPr/>
            <c:txPr>
              <a:bodyPr/>
              <a:lstStyle/>
              <a:p>
                <a:pPr>
                  <a:defRPr/>
                </a:pPr>
                <a:endParaRPr lang="pt-BR"/>
              </a:p>
            </c:txPr>
            <c:showLegendKey val="0"/>
            <c:showVal val="1"/>
            <c:showCatName val="0"/>
            <c:showSerName val="0"/>
            <c:showPercent val="0"/>
            <c:showBubbleSize val="0"/>
            <c:showLeaderLines val="0"/>
          </c:dLbls>
          <c:cat>
            <c:strRef>
              <c:f>Filtros!$C$12:$C$26</c:f>
              <c:strCache>
                <c:ptCount val="14"/>
                <c:pt idx="0">
                  <c:v>Alimentação</c:v>
                </c:pt>
                <c:pt idx="1">
                  <c:v>Beleza</c:v>
                </c:pt>
                <c:pt idx="2">
                  <c:v>Educação</c:v>
                </c:pt>
                <c:pt idx="3">
                  <c:v>Eletrônicos</c:v>
                </c:pt>
                <c:pt idx="4">
                  <c:v>Gastronomia</c:v>
                </c:pt>
                <c:pt idx="5">
                  <c:v>Lazer</c:v>
                </c:pt>
                <c:pt idx="6">
                  <c:v>Pet Care</c:v>
                </c:pt>
                <c:pt idx="7">
                  <c:v>Presentes</c:v>
                </c:pt>
                <c:pt idx="8">
                  <c:v>Saúde</c:v>
                </c:pt>
                <c:pt idx="9">
                  <c:v>Serviços</c:v>
                </c:pt>
                <c:pt idx="10">
                  <c:v>Transporte</c:v>
                </c:pt>
                <c:pt idx="11">
                  <c:v>Utilidades Domésticas</c:v>
                </c:pt>
                <c:pt idx="12">
                  <c:v>Vestuário</c:v>
                </c:pt>
                <c:pt idx="13">
                  <c:v>Viagem</c:v>
                </c:pt>
              </c:strCache>
            </c:strRef>
          </c:cat>
          <c:val>
            <c:numRef>
              <c:f>Filtros!$D$12:$D$26</c:f>
              <c:numCache>
                <c:formatCode>"R$"\ #,##0.00</c:formatCode>
                <c:ptCount val="14"/>
                <c:pt idx="0">
                  <c:v>550</c:v>
                </c:pt>
                <c:pt idx="1">
                  <c:v>80</c:v>
                </c:pt>
                <c:pt idx="2">
                  <c:v>400</c:v>
                </c:pt>
                <c:pt idx="3">
                  <c:v>1200</c:v>
                </c:pt>
                <c:pt idx="4">
                  <c:v>350</c:v>
                </c:pt>
                <c:pt idx="5">
                  <c:v>120</c:v>
                </c:pt>
                <c:pt idx="6">
                  <c:v>200</c:v>
                </c:pt>
                <c:pt idx="7">
                  <c:v>180</c:v>
                </c:pt>
                <c:pt idx="8">
                  <c:v>250</c:v>
                </c:pt>
                <c:pt idx="9">
                  <c:v>150</c:v>
                </c:pt>
                <c:pt idx="10">
                  <c:v>300</c:v>
                </c:pt>
                <c:pt idx="11">
                  <c:v>450</c:v>
                </c:pt>
                <c:pt idx="12">
                  <c:v>600</c:v>
                </c:pt>
                <c:pt idx="13">
                  <c:v>750</c:v>
                </c:pt>
              </c:numCache>
            </c:numRef>
          </c:val>
        </c:ser>
        <c:dLbls>
          <c:showLegendKey val="0"/>
          <c:showVal val="0"/>
          <c:showCatName val="0"/>
          <c:showSerName val="0"/>
          <c:showPercent val="0"/>
          <c:showBubbleSize val="0"/>
        </c:dLbls>
        <c:gapWidth val="150"/>
        <c:axId val="70494848"/>
        <c:axId val="119513088"/>
      </c:barChart>
      <c:catAx>
        <c:axId val="70494848"/>
        <c:scaling>
          <c:orientation val="minMax"/>
        </c:scaling>
        <c:delete val="0"/>
        <c:axPos val="b"/>
        <c:majorTickMark val="out"/>
        <c:minorTickMark val="none"/>
        <c:tickLblPos val="nextTo"/>
        <c:crossAx val="119513088"/>
        <c:crosses val="autoZero"/>
        <c:auto val="1"/>
        <c:lblAlgn val="ctr"/>
        <c:lblOffset val="100"/>
        <c:noMultiLvlLbl val="0"/>
      </c:catAx>
      <c:valAx>
        <c:axId val="119513088"/>
        <c:scaling>
          <c:orientation val="minMax"/>
        </c:scaling>
        <c:delete val="1"/>
        <c:axPos val="l"/>
        <c:numFmt formatCode="&quot;R$&quot;\ #,##0.00" sourceLinked="1"/>
        <c:majorTickMark val="out"/>
        <c:minorTickMark val="none"/>
        <c:tickLblPos val="nextTo"/>
        <c:crossAx val="7049484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pieChart>
        <c:varyColors val="1"/>
        <c:ser>
          <c:idx val="0"/>
          <c:order val="0"/>
          <c:explosion val="25"/>
          <c:dLbls>
            <c:dLbl>
              <c:idx val="0"/>
              <c:layout>
                <c:manualLayout>
                  <c:x val="4.0186381196732429E-2"/>
                  <c:y val="5.9431524547803614E-2"/>
                </c:manualLayout>
              </c:layout>
              <c:showLegendKey val="0"/>
              <c:showVal val="1"/>
              <c:showCatName val="0"/>
              <c:showSerName val="0"/>
              <c:showPercent val="0"/>
              <c:showBubbleSize val="0"/>
            </c:dLbl>
            <c:dLbl>
              <c:idx val="1"/>
              <c:layout>
                <c:manualLayout>
                  <c:x val="-7.2639564717331684E-2"/>
                  <c:y val="-0.11545219638242894"/>
                </c:manualLayout>
              </c:layout>
              <c:showLegendKey val="0"/>
              <c:showVal val="1"/>
              <c:showCatName val="0"/>
              <c:showSerName val="0"/>
              <c:showPercent val="0"/>
              <c:showBubbleSize val="0"/>
            </c:dLbl>
            <c:spPr>
              <a:effectLst>
                <a:innerShdw blurRad="63500" dist="50800" dir="5400000">
                  <a:prstClr val="black">
                    <a:alpha val="50000"/>
                  </a:prstClr>
                </a:innerShdw>
              </a:effectLst>
            </c:spPr>
            <c:showLegendKey val="0"/>
            <c:showVal val="1"/>
            <c:showCatName val="0"/>
            <c:showSerName val="0"/>
            <c:showPercent val="0"/>
            <c:showBubbleSize val="0"/>
            <c:showLeaderLines val="1"/>
          </c:dLbls>
          <c:cat>
            <c:strRef>
              <c:f>Caixinha!$C$3:$C$4</c:f>
              <c:strCache>
                <c:ptCount val="2"/>
                <c:pt idx="0">
                  <c:v>Total Reservado</c:v>
                </c:pt>
                <c:pt idx="1">
                  <c:v>Meta de Reserva</c:v>
                </c:pt>
              </c:strCache>
            </c:strRef>
          </c:cat>
          <c:val>
            <c:numRef>
              <c:f>Caixinha!$D$3:$D$4</c:f>
              <c:numCache>
                <c:formatCode>_("R$"* #,##0.00_);_("R$"* \(#,##0.00\);_("R$"* "-"??_);_(@_)</c:formatCode>
                <c:ptCount val="2"/>
                <c:pt idx="0">
                  <c:v>3072</c:v>
                </c:pt>
                <c:pt idx="1">
                  <c:v>20000</c:v>
                </c:pt>
              </c:numCache>
            </c:numRef>
          </c:val>
        </c:ser>
        <c:dLbls>
          <c:showLegendKey val="0"/>
          <c:showVal val="0"/>
          <c:showCatName val="0"/>
          <c:showSerName val="0"/>
          <c:showPercent val="0"/>
          <c:showBubbleSize val="0"/>
          <c:showLeaderLines val="1"/>
        </c:dLbls>
        <c:firstSliceAng val="0"/>
      </c:pieChart>
    </c:plotArea>
    <c:plotVisOnly val="1"/>
    <c:dispBlanksAs val="zero"/>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3.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jpeg"/><Relationship Id="rId5" Type="http://schemas.openxmlformats.org/officeDocument/2006/relationships/image" Target="../media/image2.png"/><Relationship Id="rId4" Type="http://schemas.openxmlformats.org/officeDocument/2006/relationships/hyperlink" Target="#Dados!A1"/></Relationships>
</file>

<file path=xl/drawings/drawing1.xml><?xml version="1.0" encoding="utf-8"?>
<xdr:wsDr xmlns:xdr="http://schemas.openxmlformats.org/drawingml/2006/spreadsheetDrawing" xmlns:a="http://schemas.openxmlformats.org/drawingml/2006/main">
  <xdr:twoCellAnchor>
    <xdr:from>
      <xdr:col>1</xdr:col>
      <xdr:colOff>533399</xdr:colOff>
      <xdr:row>0</xdr:row>
      <xdr:rowOff>152400</xdr:rowOff>
    </xdr:from>
    <xdr:to>
      <xdr:col>17</xdr:col>
      <xdr:colOff>31799</xdr:colOff>
      <xdr:row>5</xdr:row>
      <xdr:rowOff>0</xdr:rowOff>
    </xdr:to>
    <xdr:grpSp>
      <xdr:nvGrpSpPr>
        <xdr:cNvPr id="30" name="Group 29"/>
        <xdr:cNvGrpSpPr/>
      </xdr:nvGrpSpPr>
      <xdr:grpSpPr>
        <a:xfrm>
          <a:off x="2314574" y="152400"/>
          <a:ext cx="9252000" cy="800100"/>
          <a:chOff x="2333625" y="152400"/>
          <a:chExt cx="8324850" cy="800100"/>
        </a:xfrm>
      </xdr:grpSpPr>
      <xdr:sp macro="" textlink="">
        <xdr:nvSpPr>
          <xdr:cNvPr id="21" name="Rounded Rectangle 20"/>
          <xdr:cNvSpPr/>
        </xdr:nvSpPr>
        <xdr:spPr>
          <a:xfrm>
            <a:off x="2333625" y="152400"/>
            <a:ext cx="8324850" cy="800100"/>
          </a:xfrm>
          <a:prstGeom prst="roundRect">
            <a:avLst>
              <a:gd name="adj" fmla="val 12596"/>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pt-BR" sz="1400"/>
          </a:p>
        </xdr:txBody>
      </xdr:sp>
      <xdr:sp macro="" textlink="">
        <xdr:nvSpPr>
          <xdr:cNvPr id="22" name="Rounded Rectangle 21"/>
          <xdr:cNvSpPr/>
        </xdr:nvSpPr>
        <xdr:spPr>
          <a:xfrm>
            <a:off x="2590800" y="228600"/>
            <a:ext cx="895350" cy="657225"/>
          </a:xfrm>
          <a:prstGeom prst="roundRect">
            <a:avLst>
              <a:gd name="adj" fmla="val 12596"/>
            </a:avLst>
          </a:prstGeom>
          <a:solidFill>
            <a:schemeClr val="accen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pt-BR" sz="1100"/>
          </a:p>
        </xdr:txBody>
      </xdr:sp>
      <xdr:sp macro="" textlink="">
        <xdr:nvSpPr>
          <xdr:cNvPr id="23" name="TextBox 22"/>
          <xdr:cNvSpPr txBox="1"/>
        </xdr:nvSpPr>
        <xdr:spPr>
          <a:xfrm>
            <a:off x="3705226" y="219075"/>
            <a:ext cx="118110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600"/>
              <a:t>Olá,</a:t>
            </a:r>
            <a:r>
              <a:rPr lang="pt-BR" sz="1600" baseline="0"/>
              <a:t> Gleise</a:t>
            </a:r>
            <a:endParaRPr lang="pt-BR" sz="1600"/>
          </a:p>
        </xdr:txBody>
      </xdr:sp>
      <xdr:sp macro="" textlink="">
        <xdr:nvSpPr>
          <xdr:cNvPr id="24" name="TextBox 23"/>
          <xdr:cNvSpPr txBox="1"/>
        </xdr:nvSpPr>
        <xdr:spPr>
          <a:xfrm>
            <a:off x="3705226" y="609600"/>
            <a:ext cx="2867025"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200">
                <a:ln>
                  <a:noFill/>
                </a:ln>
              </a:rPr>
              <a:t>Acompanhamento Financeiro</a:t>
            </a:r>
          </a:p>
        </xdr:txBody>
      </xdr:sp>
      <xdr:pic>
        <xdr:nvPicPr>
          <xdr:cNvPr id="28" name="Picture 27"/>
          <xdr:cNvPicPr>
            <a:picLocks noChangeAspect="1"/>
          </xdr:cNvPicPr>
        </xdr:nvPicPr>
        <xdr:blipFill rotWithShape="1">
          <a:blip xmlns:r="http://schemas.openxmlformats.org/officeDocument/2006/relationships" r:embed="rId1"/>
          <a:srcRect l="8017" r="20253" b="39616"/>
          <a:stretch/>
        </xdr:blipFill>
        <xdr:spPr>
          <a:xfrm>
            <a:off x="2716676" y="238125"/>
            <a:ext cx="676395" cy="628650"/>
          </a:xfrm>
          <a:prstGeom prst="rect">
            <a:avLst/>
          </a:prstGeom>
        </xdr:spPr>
      </xdr:pic>
    </xdr:grpSp>
    <xdr:clientData/>
  </xdr:twoCellAnchor>
  <xdr:twoCellAnchor>
    <xdr:from>
      <xdr:col>1</xdr:col>
      <xdr:colOff>533401</xdr:colOff>
      <xdr:row>5</xdr:row>
      <xdr:rowOff>114300</xdr:rowOff>
    </xdr:from>
    <xdr:to>
      <xdr:col>8</xdr:col>
      <xdr:colOff>586201</xdr:colOff>
      <xdr:row>22</xdr:row>
      <xdr:rowOff>152400</xdr:rowOff>
    </xdr:to>
    <xdr:grpSp>
      <xdr:nvGrpSpPr>
        <xdr:cNvPr id="17" name="Group 16"/>
        <xdr:cNvGrpSpPr/>
      </xdr:nvGrpSpPr>
      <xdr:grpSpPr>
        <a:xfrm>
          <a:off x="2314576" y="1066800"/>
          <a:ext cx="4320000" cy="3276600"/>
          <a:chOff x="1929964" y="1019175"/>
          <a:chExt cx="4804211" cy="3276600"/>
        </a:xfrm>
      </xdr:grpSpPr>
      <xdr:grpSp>
        <xdr:nvGrpSpPr>
          <xdr:cNvPr id="12" name="Group 11"/>
          <xdr:cNvGrpSpPr/>
        </xdr:nvGrpSpPr>
        <xdr:grpSpPr>
          <a:xfrm>
            <a:off x="1929964" y="1019175"/>
            <a:ext cx="4804211" cy="3276600"/>
            <a:chOff x="1929964" y="1019175"/>
            <a:chExt cx="4804211" cy="3276600"/>
          </a:xfrm>
        </xdr:grpSpPr>
        <xdr:grpSp>
          <xdr:nvGrpSpPr>
            <xdr:cNvPr id="11" name="Group 10"/>
            <xdr:cNvGrpSpPr/>
          </xdr:nvGrpSpPr>
          <xdr:grpSpPr>
            <a:xfrm>
              <a:off x="1929964" y="1019175"/>
              <a:ext cx="4804211" cy="3276600"/>
              <a:chOff x="1929964" y="1019175"/>
              <a:chExt cx="4804211" cy="3549228"/>
            </a:xfrm>
          </xdr:grpSpPr>
          <xdr:sp macro="" textlink="">
            <xdr:nvSpPr>
              <xdr:cNvPr id="4" name="Rounded Rectangle 3"/>
              <xdr:cNvSpPr/>
            </xdr:nvSpPr>
            <xdr:spPr>
              <a:xfrm>
                <a:off x="1930687" y="1019176"/>
                <a:ext cx="4803488" cy="3549227"/>
              </a:xfrm>
              <a:prstGeom prst="roundRect">
                <a:avLst>
                  <a:gd name="adj" fmla="val 12596"/>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pt-BR" sz="1100"/>
              </a:p>
            </xdr:txBody>
          </xdr:sp>
          <xdr:sp macro="" textlink="">
            <xdr:nvSpPr>
              <xdr:cNvPr id="6" name="Round Same Side Corner Rectangle 5"/>
              <xdr:cNvSpPr/>
            </xdr:nvSpPr>
            <xdr:spPr>
              <a:xfrm>
                <a:off x="1929964" y="1019175"/>
                <a:ext cx="4794686" cy="602616"/>
              </a:xfrm>
              <a:prstGeom prst="round2SameRect">
                <a:avLst>
                  <a:gd name="adj1" fmla="val 50000"/>
                  <a:gd name="adj2" fmla="val 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a:p>
            </xdr:txBody>
          </xdr:sp>
        </xdr:grpSp>
        <xdr:graphicFrame macro="">
          <xdr:nvGraphicFramePr>
            <xdr:cNvPr id="3" name="Chart 2"/>
            <xdr:cNvGraphicFramePr>
              <a:graphicFrameLocks/>
            </xdr:cNvGraphicFramePr>
          </xdr:nvGraphicFramePr>
          <xdr:xfrm>
            <a:off x="2038350" y="1571624"/>
            <a:ext cx="4524375" cy="260032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16" name="TextBox 15"/>
          <xdr:cNvSpPr txBox="1"/>
        </xdr:nvSpPr>
        <xdr:spPr>
          <a:xfrm>
            <a:off x="2324100" y="1123951"/>
            <a:ext cx="3962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a:solidFill>
                  <a:schemeClr val="bg1"/>
                </a:solidFill>
                <a:latin typeface="Segoe UI" pitchFamily="34" charset="0"/>
                <a:ea typeface="Segoe UI" pitchFamily="34" charset="0"/>
                <a:cs typeface="Segoe UI" pitchFamily="34" charset="0"/>
              </a:rPr>
              <a:t>Entrada</a:t>
            </a:r>
          </a:p>
        </xdr:txBody>
      </xdr:sp>
    </xdr:grpSp>
    <xdr:clientData/>
  </xdr:twoCellAnchor>
  <xdr:twoCellAnchor>
    <xdr:from>
      <xdr:col>1</xdr:col>
      <xdr:colOff>533400</xdr:colOff>
      <xdr:row>23</xdr:row>
      <xdr:rowOff>85725</xdr:rowOff>
    </xdr:from>
    <xdr:to>
      <xdr:col>17</xdr:col>
      <xdr:colOff>31800</xdr:colOff>
      <xdr:row>42</xdr:row>
      <xdr:rowOff>95250</xdr:rowOff>
    </xdr:to>
    <xdr:grpSp>
      <xdr:nvGrpSpPr>
        <xdr:cNvPr id="19" name="Group 18"/>
        <xdr:cNvGrpSpPr/>
      </xdr:nvGrpSpPr>
      <xdr:grpSpPr>
        <a:xfrm>
          <a:off x="2314575" y="4467225"/>
          <a:ext cx="9252000" cy="3629025"/>
          <a:chOff x="1809751" y="5048250"/>
          <a:chExt cx="7486649" cy="3324225"/>
        </a:xfrm>
      </xdr:grpSpPr>
      <xdr:grpSp>
        <xdr:nvGrpSpPr>
          <xdr:cNvPr id="15" name="Group 14"/>
          <xdr:cNvGrpSpPr/>
        </xdr:nvGrpSpPr>
        <xdr:grpSpPr>
          <a:xfrm>
            <a:off x="1809751" y="5048250"/>
            <a:ext cx="7486649" cy="3324225"/>
            <a:chOff x="1809751" y="5048250"/>
            <a:chExt cx="5038724" cy="3133725"/>
          </a:xfrm>
        </xdr:grpSpPr>
        <xdr:grpSp>
          <xdr:nvGrpSpPr>
            <xdr:cNvPr id="14" name="Group 13"/>
            <xdr:cNvGrpSpPr/>
          </xdr:nvGrpSpPr>
          <xdr:grpSpPr>
            <a:xfrm>
              <a:off x="1809751" y="5048250"/>
              <a:ext cx="5038724" cy="3133725"/>
              <a:chOff x="1809751" y="5048250"/>
              <a:chExt cx="5038724" cy="3133725"/>
            </a:xfrm>
          </xdr:grpSpPr>
          <xdr:sp macro="" textlink="">
            <xdr:nvSpPr>
              <xdr:cNvPr id="5" name="Rounded Rectangle 4"/>
              <xdr:cNvSpPr/>
            </xdr:nvSpPr>
            <xdr:spPr>
              <a:xfrm>
                <a:off x="1819275" y="5048250"/>
                <a:ext cx="5029200" cy="313372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pt-BR" sz="1100"/>
              </a:p>
            </xdr:txBody>
          </xdr:sp>
          <xdr:sp macro="" textlink="">
            <xdr:nvSpPr>
              <xdr:cNvPr id="13" name="Round Same Side Corner Rectangle 12"/>
              <xdr:cNvSpPr/>
            </xdr:nvSpPr>
            <xdr:spPr>
              <a:xfrm>
                <a:off x="1809751" y="5057775"/>
                <a:ext cx="5038724" cy="581025"/>
              </a:xfrm>
              <a:prstGeom prst="round2SameRect">
                <a:avLst>
                  <a:gd name="adj1" fmla="val 50000"/>
                  <a:gd name="adj2" fmla="val 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a:p>
            </xdr:txBody>
          </xdr:sp>
        </xdr:grpSp>
        <xdr:graphicFrame macro="">
          <xdr:nvGraphicFramePr>
            <xdr:cNvPr id="2" name="Chart 1"/>
            <xdr:cNvGraphicFramePr>
              <a:graphicFrameLocks/>
            </xdr:cNvGraphicFramePr>
          </xdr:nvGraphicFramePr>
          <xdr:xfrm>
            <a:off x="2057400" y="542925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18" name="TextBox 17"/>
          <xdr:cNvSpPr txBox="1"/>
        </xdr:nvSpPr>
        <xdr:spPr>
          <a:xfrm>
            <a:off x="2286000" y="5267325"/>
            <a:ext cx="6715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a:solidFill>
                  <a:schemeClr val="bg1"/>
                </a:solidFill>
                <a:latin typeface="Segoe UI" pitchFamily="34" charset="0"/>
                <a:ea typeface="Segoe UI" pitchFamily="34" charset="0"/>
                <a:cs typeface="Segoe UI" pitchFamily="34" charset="0"/>
              </a:rPr>
              <a:t>Saídas</a:t>
            </a:r>
          </a:p>
        </xdr:txBody>
      </xdr:sp>
    </xdr:grpSp>
    <xdr:clientData/>
  </xdr:twoCellAnchor>
  <xdr:twoCellAnchor editAs="oneCell">
    <xdr:from>
      <xdr:col>0</xdr:col>
      <xdr:colOff>28575</xdr:colOff>
      <xdr:row>6</xdr:row>
      <xdr:rowOff>38100</xdr:rowOff>
    </xdr:from>
    <xdr:to>
      <xdr:col>0</xdr:col>
      <xdr:colOff>1743075</xdr:colOff>
      <xdr:row>12</xdr:row>
      <xdr:rowOff>142875</xdr:rowOff>
    </xdr:to>
    <mc:AlternateContent xmlns:mc="http://schemas.openxmlformats.org/markup-compatibility/2006">
      <mc:Choice xmlns:a14="http://schemas.microsoft.com/office/drawing/2010/main" Requires="a14">
        <xdr:graphicFrame macro="">
          <xdr:nvGraphicFramePr>
            <xdr:cNvPr id="20" name="MÊS"/>
            <xdr:cNvGraphicFramePr/>
          </xdr:nvGraphicFramePr>
          <xdr:xfrm>
            <a:off x="0" y="0"/>
            <a:ext cx="0" cy="0"/>
          </xdr:xfrm>
          <a:graphic>
            <a:graphicData uri="http://schemas.microsoft.com/office/drawing/2010/slicer">
              <sle:slicer xmlns:sle="http://schemas.microsoft.com/office/drawing/2010/slicer" name="MÊS"/>
            </a:graphicData>
          </a:graphic>
        </xdr:graphicFrame>
      </mc:Choice>
      <mc:Fallback>
        <xdr:sp macro="" textlink="">
          <xdr:nvSpPr>
            <xdr:cNvPr id="0" name=""/>
            <xdr:cNvSpPr>
              <a:spLocks noTextEdit="1"/>
            </xdr:cNvSpPr>
          </xdr:nvSpPr>
          <xdr:spPr>
            <a:xfrm>
              <a:off x="28575" y="1181100"/>
              <a:ext cx="1714500" cy="1247775"/>
            </a:xfrm>
            <a:prstGeom prst="rect">
              <a:avLst/>
            </a:prstGeom>
            <a:solidFill>
              <a:prstClr val="white"/>
            </a:solidFill>
            <a:ln w="1">
              <a:solidFill>
                <a:prstClr val="green"/>
              </a:solidFill>
            </a:ln>
          </xdr:spPr>
          <xdr:txBody>
            <a:bodyPr vertOverflow="clip" horzOverflow="clip"/>
            <a:lstStyle/>
            <a:p>
              <a:r>
                <a:rPr lang="pt-B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152399</xdr:colOff>
      <xdr:row>1</xdr:row>
      <xdr:rowOff>171451</xdr:rowOff>
    </xdr:from>
    <xdr:to>
      <xdr:col>15</xdr:col>
      <xdr:colOff>276224</xdr:colOff>
      <xdr:row>3</xdr:row>
      <xdr:rowOff>152401</xdr:rowOff>
    </xdr:to>
    <xdr:grpSp>
      <xdr:nvGrpSpPr>
        <xdr:cNvPr id="27" name="Group 26">
          <a:hlinkClick xmlns:r="http://schemas.openxmlformats.org/officeDocument/2006/relationships" r:id="rId4"/>
        </xdr:cNvPr>
        <xdr:cNvGrpSpPr/>
      </xdr:nvGrpSpPr>
      <xdr:grpSpPr>
        <a:xfrm>
          <a:off x="6810374" y="361951"/>
          <a:ext cx="3781425" cy="361950"/>
          <a:chOff x="6810374" y="361951"/>
          <a:chExt cx="3781425" cy="361950"/>
        </a:xfrm>
      </xdr:grpSpPr>
      <xdr:sp macro="" textlink="">
        <xdr:nvSpPr>
          <xdr:cNvPr id="25" name="Rounded Rectangle 24"/>
          <xdr:cNvSpPr/>
        </xdr:nvSpPr>
        <xdr:spPr>
          <a:xfrm>
            <a:off x="6810374" y="361951"/>
            <a:ext cx="3781425" cy="361950"/>
          </a:xfrm>
          <a:prstGeom prst="roundRect">
            <a:avLst>
              <a:gd name="adj" fmla="val 12596"/>
            </a:avLst>
          </a:prstGeom>
          <a:solidFill>
            <a:schemeClr val="accent1">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pt-BR" sz="1100">
                <a:solidFill>
                  <a:schemeClr val="bg2">
                    <a:lumMod val="50000"/>
                  </a:schemeClr>
                </a:solidFill>
              </a:rPr>
              <a:t>Pesquisa de dados</a:t>
            </a:r>
          </a:p>
        </xdr:txBody>
      </xdr:sp>
      <xdr:pic>
        <xdr:nvPicPr>
          <xdr:cNvPr id="26" name="Picture 2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58426" y="381001"/>
            <a:ext cx="323850" cy="323850"/>
          </a:xfrm>
          <a:prstGeom prst="rect">
            <a:avLst/>
          </a:prstGeom>
        </xdr:spPr>
      </xdr:pic>
    </xdr:grpSp>
    <xdr:clientData/>
  </xdr:twoCellAnchor>
  <xdr:twoCellAnchor>
    <xdr:from>
      <xdr:col>0</xdr:col>
      <xdr:colOff>38100</xdr:colOff>
      <xdr:row>0</xdr:row>
      <xdr:rowOff>142875</xdr:rowOff>
    </xdr:from>
    <xdr:to>
      <xdr:col>0</xdr:col>
      <xdr:colOff>1714500</xdr:colOff>
      <xdr:row>4</xdr:row>
      <xdr:rowOff>9525</xdr:rowOff>
    </xdr:to>
    <xdr:sp macro="" textlink="">
      <xdr:nvSpPr>
        <xdr:cNvPr id="31" name="Rounded Rectangle 30"/>
        <xdr:cNvSpPr/>
      </xdr:nvSpPr>
      <xdr:spPr>
        <a:xfrm>
          <a:off x="38100" y="142875"/>
          <a:ext cx="1676400" cy="628650"/>
        </a:xfrm>
        <a:prstGeom prst="roundRect">
          <a:avLst>
            <a:gd name="adj" fmla="val 4546"/>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pt-BR" sz="1100" b="1">
            <a:solidFill>
              <a:schemeClr val="bg1"/>
            </a:solidFill>
          </a:endParaRPr>
        </a:p>
        <a:p>
          <a:pPr algn="l"/>
          <a:r>
            <a:rPr lang="pt-BR" sz="1100" b="1">
              <a:solidFill>
                <a:schemeClr val="bg1"/>
              </a:solidFill>
            </a:rPr>
            <a:t>Money</a:t>
          </a:r>
          <a:r>
            <a:rPr lang="pt-BR" sz="1100" b="1" baseline="0">
              <a:solidFill>
                <a:schemeClr val="bg1"/>
              </a:solidFill>
            </a:rPr>
            <a:t> App</a:t>
          </a:r>
          <a:endParaRPr lang="pt-BR" sz="1100" b="1">
            <a:solidFill>
              <a:schemeClr val="bg1"/>
            </a:solidFill>
          </a:endParaRPr>
        </a:p>
      </xdr:txBody>
    </xdr:sp>
    <xdr:clientData/>
  </xdr:twoCellAnchor>
  <xdr:twoCellAnchor editAs="oneCell">
    <xdr:from>
      <xdr:col>0</xdr:col>
      <xdr:colOff>1104900</xdr:colOff>
      <xdr:row>0</xdr:row>
      <xdr:rowOff>180975</xdr:rowOff>
    </xdr:from>
    <xdr:to>
      <xdr:col>0</xdr:col>
      <xdr:colOff>1657350</xdr:colOff>
      <xdr:row>3</xdr:row>
      <xdr:rowOff>161925</xdr:rowOff>
    </xdr:to>
    <xdr:pic>
      <xdr:nvPicPr>
        <xdr:cNvPr id="33" name="Picture 32" descr="ícone De Boneca De Ilustração 3d De Saco De Dinheiro PNG , Ilustração 3d De  Saco De Dinheiro, ícone De Boneca, Bolsa De Dinheiro PNG Imagem para  download gratuito"/>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04900" y="180975"/>
          <a:ext cx="552450" cy="552450"/>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485775</xdr:colOff>
      <xdr:row>5</xdr:row>
      <xdr:rowOff>104775</xdr:rowOff>
    </xdr:from>
    <xdr:to>
      <xdr:col>16</xdr:col>
      <xdr:colOff>538575</xdr:colOff>
      <xdr:row>22</xdr:row>
      <xdr:rowOff>142875</xdr:rowOff>
    </xdr:to>
    <xdr:grpSp>
      <xdr:nvGrpSpPr>
        <xdr:cNvPr id="34" name="Group 33"/>
        <xdr:cNvGrpSpPr/>
      </xdr:nvGrpSpPr>
      <xdr:grpSpPr>
        <a:xfrm>
          <a:off x="7143750" y="1057275"/>
          <a:ext cx="4320000" cy="3276600"/>
          <a:chOff x="1929964" y="1019175"/>
          <a:chExt cx="4804211" cy="3276600"/>
        </a:xfrm>
      </xdr:grpSpPr>
      <xdr:grpSp>
        <xdr:nvGrpSpPr>
          <xdr:cNvPr id="37" name="Group 36"/>
          <xdr:cNvGrpSpPr/>
        </xdr:nvGrpSpPr>
        <xdr:grpSpPr>
          <a:xfrm>
            <a:off x="1929964" y="1019175"/>
            <a:ext cx="4804211" cy="3276600"/>
            <a:chOff x="1929964" y="1019175"/>
            <a:chExt cx="4804211" cy="3549228"/>
          </a:xfrm>
        </xdr:grpSpPr>
        <xdr:sp macro="" textlink="">
          <xdr:nvSpPr>
            <xdr:cNvPr id="39" name="Rounded Rectangle 38"/>
            <xdr:cNvSpPr/>
          </xdr:nvSpPr>
          <xdr:spPr>
            <a:xfrm>
              <a:off x="1930687" y="1019176"/>
              <a:ext cx="4803488" cy="3549227"/>
            </a:xfrm>
            <a:prstGeom prst="roundRect">
              <a:avLst>
                <a:gd name="adj" fmla="val 12596"/>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pt-BR" sz="1100"/>
            </a:p>
          </xdr:txBody>
        </xdr:sp>
        <xdr:sp macro="" textlink="">
          <xdr:nvSpPr>
            <xdr:cNvPr id="40" name="Round Same Side Corner Rectangle 39"/>
            <xdr:cNvSpPr/>
          </xdr:nvSpPr>
          <xdr:spPr>
            <a:xfrm>
              <a:off x="1929964" y="1019175"/>
              <a:ext cx="4794686" cy="602616"/>
            </a:xfrm>
            <a:prstGeom prst="round2SameRect">
              <a:avLst>
                <a:gd name="adj1" fmla="val 50000"/>
                <a:gd name="adj2" fmla="val 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a:p>
          </xdr:txBody>
        </xdr:sp>
      </xdr:grpSp>
      <xdr:sp macro="" textlink="">
        <xdr:nvSpPr>
          <xdr:cNvPr id="36" name="TextBox 35"/>
          <xdr:cNvSpPr txBox="1"/>
        </xdr:nvSpPr>
        <xdr:spPr>
          <a:xfrm>
            <a:off x="2324100" y="1123951"/>
            <a:ext cx="3962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a:solidFill>
                  <a:schemeClr val="bg1"/>
                </a:solidFill>
                <a:latin typeface="Segoe UI" pitchFamily="34" charset="0"/>
                <a:ea typeface="Segoe UI" pitchFamily="34" charset="0"/>
                <a:cs typeface="Segoe UI" pitchFamily="34" charset="0"/>
              </a:rPr>
              <a:t>Economias</a:t>
            </a:r>
          </a:p>
        </xdr:txBody>
      </xdr:sp>
    </xdr:grpSp>
    <xdr:clientData/>
  </xdr:twoCellAnchor>
  <xdr:twoCellAnchor>
    <xdr:from>
      <xdr:col>10</xdr:col>
      <xdr:colOff>342900</xdr:colOff>
      <xdr:row>8</xdr:row>
      <xdr:rowOff>161925</xdr:rowOff>
    </xdr:from>
    <xdr:to>
      <xdr:col>16</xdr:col>
      <xdr:colOff>76200</xdr:colOff>
      <xdr:row>21</xdr:row>
      <xdr:rowOff>142875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sung" refreshedDate="45685.917200694443" createdVersion="4" refreshedVersion="4" minRefreshableVersion="3" recordCount="44">
  <cacheSource type="worksheet">
    <worksheetSource name="Table2"/>
  </cacheSource>
  <cacheFields count="8">
    <cacheField name="DATA" numFmtId="14">
      <sharedItems containsSemiMixedTypes="0" containsNonDate="0" containsDate="1" containsString="0" minDate="2024-08-01T00:00:00" maxDate="2024-11-01T00:00:00"/>
    </cacheField>
    <cacheField name="MÊS" numFmtId="0">
      <sharedItems containsSemiMixedTypes="0" containsString="0" containsNumber="1" containsInteger="1" minValue="8" maxValue="10" count="3">
        <n v="8"/>
        <n v="9"/>
        <n v="10"/>
      </sharedItems>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numFmtId="0">
      <sharedItems/>
    </cacheField>
    <cacheField name="VALOR " numFmtId="44">
      <sharedItems containsSemiMixedTypes="0" containsString="0" containsNumber="1" containsInteger="1" minValue="80" maxValue="5000"/>
    </cacheField>
    <cacheField name="OPERAÇÃO" numFmtId="0">
      <sharedItems/>
    </cacheField>
    <cacheField name="STATU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
  <r>
    <d v="2024-08-01T00:00:00"/>
    <x v="0"/>
    <x v="0"/>
    <x v="0"/>
    <s v="Salário mensal"/>
    <n v="5000"/>
    <s v="Transferência"/>
    <s v="Recebido"/>
  </r>
  <r>
    <d v="2024-08-01T00:00:00"/>
    <x v="0"/>
    <x v="1"/>
    <x v="1"/>
    <s v="Compras no supermercado"/>
    <n v="550"/>
    <s v="Débito Automático"/>
    <s v="Pendente"/>
  </r>
  <r>
    <d v="2024-08-03T00:00:00"/>
    <x v="0"/>
    <x v="1"/>
    <x v="2"/>
    <s v="Gasolina"/>
    <n v="300"/>
    <s v="Cartão de Crédito"/>
    <s v="Pago"/>
  </r>
  <r>
    <d v="2024-08-05T00:00:00"/>
    <x v="0"/>
    <x v="1"/>
    <x v="3"/>
    <s v="Cinema"/>
    <n v="120"/>
    <s v="Cartão de Crédito"/>
    <s v="Pago"/>
  </r>
  <r>
    <d v="2024-08-07T00:00:00"/>
    <x v="0"/>
    <x v="1"/>
    <x v="4"/>
    <s v="Consulta odontológica"/>
    <n v="250"/>
    <s v="Transferência"/>
    <s v="Pago"/>
  </r>
  <r>
    <d v="2024-08-10T00:00:00"/>
    <x v="0"/>
    <x v="1"/>
    <x v="5"/>
    <s v="Material escolar"/>
    <n v="400"/>
    <s v="Débito Automático"/>
    <s v="Pendente"/>
  </r>
  <r>
    <d v="2024-08-12T00:00:00"/>
    <x v="0"/>
    <x v="1"/>
    <x v="6"/>
    <s v="Compra de roupas de inverno"/>
    <n v="600"/>
    <s v="Cartão de Crédito"/>
    <s v="Pendente"/>
  </r>
  <r>
    <d v="2024-08-15T00:00:00"/>
    <x v="0"/>
    <x v="0"/>
    <x v="7"/>
    <s v="Dividendos de ações"/>
    <n v="800"/>
    <s v="Transferência"/>
    <s v="Recebido"/>
  </r>
  <r>
    <d v="2024-08-15T00:00:00"/>
    <x v="0"/>
    <x v="1"/>
    <x v="8"/>
    <s v="Limpeza do apartamento"/>
    <n v="150"/>
    <s v="Transferência"/>
    <s v="Pago"/>
  </r>
  <r>
    <d v="2024-08-18T00:00:00"/>
    <x v="0"/>
    <x v="1"/>
    <x v="9"/>
    <s v="Compra de novo celular"/>
    <n v="1200"/>
    <s v="Cartão de Crédito"/>
    <s v="Pendente"/>
  </r>
  <r>
    <d v="2024-08-20T00:00:00"/>
    <x v="0"/>
    <x v="1"/>
    <x v="10"/>
    <s v="Reparos domésticos"/>
    <n v="450"/>
    <s v="Débito Automático"/>
    <s v="Pago"/>
  </r>
  <r>
    <d v="2024-08-22T00:00:00"/>
    <x v="0"/>
    <x v="1"/>
    <x v="11"/>
    <s v="Presente de aniversário"/>
    <n v="180"/>
    <s v="Transferência"/>
    <s v="Pendente"/>
  </r>
  <r>
    <d v="2024-08-24T00:00:00"/>
    <x v="0"/>
    <x v="1"/>
    <x v="12"/>
    <s v="Corte de cabelo e barba"/>
    <n v="80"/>
    <s v="Débito Automático"/>
    <s v="Pago"/>
  </r>
  <r>
    <d v="2024-08-28T00:00:00"/>
    <x v="0"/>
    <x v="1"/>
    <x v="13"/>
    <s v="Ração e petiscos para o cachorro"/>
    <n v="200"/>
    <s v="Débito Automático"/>
    <s v="Pago"/>
  </r>
  <r>
    <d v="2024-08-30T00:00:00"/>
    <x v="0"/>
    <x v="1"/>
    <x v="14"/>
    <s v="Reserva de pousada"/>
    <n v="750"/>
    <s v="Transferência"/>
    <s v="Pendente"/>
  </r>
  <r>
    <d v="2024-08-31T00:00:00"/>
    <x v="0"/>
    <x v="1"/>
    <x v="15"/>
    <s v="Jantar em restaurante francês"/>
    <n v="350"/>
    <s v="Cartão de Crédito"/>
    <s v="Pago"/>
  </r>
  <r>
    <d v="2024-09-01T00:00:00"/>
    <x v="1"/>
    <x v="0"/>
    <x v="0"/>
    <s v="Salário mensal"/>
    <n v="5000"/>
    <s v="Transferência"/>
    <s v="Recebido"/>
  </r>
  <r>
    <d v="2024-09-02T00:00:00"/>
    <x v="1"/>
    <x v="1"/>
    <x v="1"/>
    <s v="Compras no supermercado"/>
    <n v="450"/>
    <s v="Débito Automático"/>
    <s v="Pendente"/>
  </r>
  <r>
    <d v="2024-09-05T00:00:00"/>
    <x v="1"/>
    <x v="1"/>
    <x v="2"/>
    <s v="Gasolina"/>
    <n v="300"/>
    <s v="Débito Automático"/>
    <s v="Pago"/>
  </r>
  <r>
    <d v="2024-09-08T00:00:00"/>
    <x v="1"/>
    <x v="1"/>
    <x v="3"/>
    <s v="Cinema e jantar"/>
    <n v="200"/>
    <s v="Transferência"/>
    <s v="Pago"/>
  </r>
  <r>
    <d v="2024-09-11T00:00:00"/>
    <x v="1"/>
    <x v="1"/>
    <x v="4"/>
    <s v="Plano de saúde"/>
    <n v="600"/>
    <s v="Débito Automático"/>
    <s v="Pendente"/>
  </r>
  <r>
    <d v="2024-09-14T00:00:00"/>
    <x v="1"/>
    <x v="1"/>
    <x v="5"/>
    <s v="Material escolar"/>
    <n v="350"/>
    <s v="Transferência"/>
    <s v="Pago"/>
  </r>
  <r>
    <d v="2024-09-17T00:00:00"/>
    <x v="1"/>
    <x v="1"/>
    <x v="6"/>
    <s v="Compra de roupas"/>
    <n v="500"/>
    <s v="Cartão de Crédito"/>
    <s v="Pendente"/>
  </r>
  <r>
    <d v="2024-09-20T00:00:00"/>
    <x v="1"/>
    <x v="0"/>
    <x v="16"/>
    <s v="Pagamento por projeto freelancer"/>
    <n v="1200"/>
    <s v="Transferência"/>
    <s v="Recebido"/>
  </r>
  <r>
    <d v="2024-09-20T00:00:00"/>
    <x v="1"/>
    <x v="1"/>
    <x v="8"/>
    <s v="Manutenção do veículo"/>
    <n v="800"/>
    <s v="Transferência"/>
    <s v="Pago"/>
  </r>
  <r>
    <d v="2024-09-23T00:00:00"/>
    <x v="1"/>
    <x v="1"/>
    <x v="9"/>
    <s v="Compra de novo smartphone"/>
    <n v="1500"/>
    <s v="Cartão de Crédito"/>
    <s v="Pendente"/>
  </r>
  <r>
    <d v="2024-09-26T00:00:00"/>
    <x v="1"/>
    <x v="1"/>
    <x v="17"/>
    <s v="Conta de energia elétrica"/>
    <n v="250"/>
    <s v="Débito Automático"/>
    <s v="Pago"/>
  </r>
  <r>
    <d v="2024-09-29T00:00:00"/>
    <x v="1"/>
    <x v="1"/>
    <x v="11"/>
    <s v="Aniversário da mãe"/>
    <n v="400"/>
    <s v="Cartão de Crédito"/>
    <s v="Pendente"/>
  </r>
  <r>
    <d v="2024-10-01T00:00:00"/>
    <x v="2"/>
    <x v="0"/>
    <x v="0"/>
    <s v="Salário mensal"/>
    <n v="5000"/>
    <s v="Transferência"/>
    <s v="Recebido"/>
  </r>
  <r>
    <d v="2024-10-01T00:00:00"/>
    <x v="2"/>
    <x v="1"/>
    <x v="1"/>
    <s v="Compras no supermercado"/>
    <n v="600"/>
    <s v="Débito Automático"/>
    <s v="Pendente"/>
  </r>
  <r>
    <d v="2024-10-03T00:00:00"/>
    <x v="2"/>
    <x v="1"/>
    <x v="2"/>
    <s v="Recarga de cartão de transporte"/>
    <n v="200"/>
    <s v="Cartão de Crédito"/>
    <s v="Pago"/>
  </r>
  <r>
    <d v="2024-10-05T00:00:00"/>
    <x v="2"/>
    <x v="1"/>
    <x v="3"/>
    <s v="Ingressos para teatro"/>
    <n v="180"/>
    <s v="Transferência"/>
    <s v="Pago"/>
  </r>
  <r>
    <d v="2024-10-08T00:00:00"/>
    <x v="2"/>
    <x v="1"/>
    <x v="4"/>
    <s v="Remédios de farmácia"/>
    <n v="120"/>
    <s v="Débito Automático"/>
    <s v="Pendente"/>
  </r>
  <r>
    <d v="2024-10-10T00:00:00"/>
    <x v="2"/>
    <x v="1"/>
    <x v="5"/>
    <s v="Cursos online"/>
    <n v="350"/>
    <s v="Cartão de Crédito"/>
    <s v="Pendente"/>
  </r>
  <r>
    <d v="2024-10-13T00:00:00"/>
    <x v="2"/>
    <x v="1"/>
    <x v="6"/>
    <s v="Roupas de primavera"/>
    <n v="400"/>
    <s v="Transferência"/>
    <s v="Pago"/>
  </r>
  <r>
    <d v="2024-10-15T00:00:00"/>
    <x v="2"/>
    <x v="1"/>
    <x v="8"/>
    <s v="Manutenção da casa"/>
    <n v="450"/>
    <s v="Débito Automático"/>
    <s v="Pago"/>
  </r>
  <r>
    <d v="2024-10-18T00:00:00"/>
    <x v="2"/>
    <x v="0"/>
    <x v="18"/>
    <s v="Venda de equipamentos eletrônicos"/>
    <n v="1500"/>
    <s v="Transferência"/>
    <s v="Recebido"/>
  </r>
  <r>
    <d v="2024-10-18T00:00:00"/>
    <x v="2"/>
    <x v="1"/>
    <x v="9"/>
    <s v="Manutenção do computador"/>
    <n v="300"/>
    <s v="Cartão de Crédito"/>
    <s v="Pendente"/>
  </r>
  <r>
    <d v="2024-10-20T00:00:00"/>
    <x v="2"/>
    <x v="1"/>
    <x v="10"/>
    <s v="Troca de móveis da cozinha"/>
    <n v="800"/>
    <s v="Transferência"/>
    <s v="Pago"/>
  </r>
  <r>
    <d v="2024-10-22T00:00:00"/>
    <x v="2"/>
    <x v="1"/>
    <x v="11"/>
    <s v="Presentes para casamento"/>
    <n v="250"/>
    <s v="Cartão de Crédito"/>
    <s v="Pendente"/>
  </r>
  <r>
    <d v="2024-10-24T00:00:00"/>
    <x v="2"/>
    <x v="1"/>
    <x v="13"/>
    <s v="Veterinário para o pet"/>
    <n v="150"/>
    <s v="Débito Automático"/>
    <s v="Pago"/>
  </r>
  <r>
    <d v="2024-10-26T00:00:00"/>
    <x v="2"/>
    <x v="1"/>
    <x v="12"/>
    <s v="Salão de beleza"/>
    <n v="250"/>
    <s v="Transferência"/>
    <s v="Pendente"/>
  </r>
  <r>
    <d v="2024-10-30T00:00:00"/>
    <x v="2"/>
    <x v="1"/>
    <x v="15"/>
    <s v="Jantar em restaurante italiano"/>
    <n v="220"/>
    <s v="Transferência"/>
    <s v="Pendente"/>
  </r>
  <r>
    <d v="2024-10-31T00:00:00"/>
    <x v="2"/>
    <x v="1"/>
    <x v="14"/>
    <s v="Reserva de hotel para fim de semana"/>
    <n v="500"/>
    <s v="Cartão de Crédito"/>
    <s v="Penden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F11:G14" firstHeaderRow="1" firstDataRow="1" firstDataCol="1" rowPageCount="1" colPageCount="1"/>
  <pivotFields count="8">
    <pivotField numFmtId="14" showAll="0"/>
    <pivotField showAll="0" defaultSubtotal="0">
      <items count="3">
        <item x="0"/>
        <item h="1" x="1"/>
        <item h="1" x="2"/>
      </items>
    </pivotField>
    <pivotField axis="axisPage" showAll="0">
      <items count="3">
        <item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44" showAll="0"/>
    <pivotField showAll="0"/>
    <pivotField showAll="0"/>
  </pivotFields>
  <rowFields count="1">
    <field x="3"/>
  </rowFields>
  <rowItems count="3">
    <i>
      <x v="6"/>
    </i>
    <i>
      <x v="10"/>
    </i>
    <i t="grand">
      <x/>
    </i>
  </rowItems>
  <colItems count="1">
    <i/>
  </colItems>
  <pageFields count="1">
    <pageField fld="2" item="0" hier="-1"/>
  </pageFields>
  <dataFields count="1">
    <dataField name="Sum of VALOR " fld="5" baseField="2" baseItem="0" numFmtId="164"/>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C11:D26" firstHeaderRow="1" firstDataRow="1" firstDataCol="1" rowPageCount="1" colPageCount="1"/>
  <pivotFields count="8">
    <pivotField numFmtId="14" showAll="0"/>
    <pivotField showAll="0" defaultSubtotal="0">
      <items count="3">
        <item x="0"/>
        <item h="1" x="1"/>
        <item h="1" x="2"/>
      </items>
    </pivotField>
    <pivotField axis="axisPage" showAll="0">
      <items count="3">
        <item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44" showAll="0"/>
    <pivotField showAll="0"/>
    <pivotField showAll="0"/>
  </pivotFields>
  <rowFields count="1">
    <field x="3"/>
  </rowFields>
  <rowItems count="15">
    <i>
      <x/>
    </i>
    <i>
      <x v="1"/>
    </i>
    <i>
      <x v="2"/>
    </i>
    <i>
      <x v="3"/>
    </i>
    <i>
      <x v="5"/>
    </i>
    <i>
      <x v="7"/>
    </i>
    <i>
      <x v="8"/>
    </i>
    <i>
      <x v="9"/>
    </i>
    <i>
      <x v="11"/>
    </i>
    <i>
      <x v="12"/>
    </i>
    <i>
      <x v="13"/>
    </i>
    <i>
      <x v="15"/>
    </i>
    <i>
      <x v="17"/>
    </i>
    <i>
      <x v="18"/>
    </i>
    <i t="grand">
      <x/>
    </i>
  </rowItems>
  <colItems count="1">
    <i/>
  </colItems>
  <pageFields count="1">
    <pageField fld="2" item="1" hier="-1"/>
  </pageFields>
  <dataFields count="1">
    <dataField name="Sum of VALOR " fld="5" baseField="6"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ÊS" sourceName="MÊS">
  <pivotTables>
    <pivotTable tabId="2" name="PivotTable2"/>
    <pivotTable tabId="2" name="PivotTable3"/>
  </pivotTables>
  <data>
    <tabular pivotCacheId="1">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ÊS" cache="Slicer_MÊS" caption="MÊS" style="SlicerStyleDark5 2" rowHeight="241300"/>
</slicers>
</file>

<file path=xl/tables/table1.xml><?xml version="1.0" encoding="utf-8"?>
<table xmlns="http://schemas.openxmlformats.org/spreadsheetml/2006/main" id="2" name="Table2" displayName="Table2" ref="A1:H45" totalsRowShown="0" headerRowDxfId="6" dataDxfId="7">
  <autoFilter ref="A1:H45"/>
  <tableColumns count="8">
    <tableColumn id="1" name="DATA" dataDxfId="5"/>
    <tableColumn id="8" name="MÊS" dataDxfId="3">
      <calculatedColumnFormula>MONTH(Table2[[#This Row],[DATA]])</calculatedColumnFormula>
    </tableColumn>
    <tableColumn id="2" name="TIPO" dataDxfId="4"/>
    <tableColumn id="3" name="CATEGORIA" dataDxfId="12"/>
    <tableColumn id="4" name="DESCRIÇÃO" dataDxfId="11"/>
    <tableColumn id="5" name="VALOR " dataDxfId="10" dataCellStyle="Currency"/>
    <tableColumn id="6" name="OPERAÇÃO" dataDxfId="9"/>
    <tableColumn id="7" name="STATUS" dataDxfId="8"/>
  </tableColumns>
  <tableStyleInfo name="TableStyleLight14" showFirstColumn="0" showLastColumn="0" showRowStripes="1" showColumnStripes="0"/>
</table>
</file>

<file path=xl/tables/table2.xml><?xml version="1.0" encoding="utf-8"?>
<table xmlns="http://schemas.openxmlformats.org/spreadsheetml/2006/main" id="4" name="Table4" displayName="Table4" ref="C6:D19" totalsRowCount="1">
  <autoFilter ref="C6:D19"/>
  <tableColumns count="2">
    <tableColumn id="1" name="Data lançamento"/>
    <tableColumn id="2" name="Deposito reservado" dataDxfId="0" dataCellStyle="Currency"/>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45"/>
  <sheetViews>
    <sheetView workbookViewId="0"/>
  </sheetViews>
  <sheetFormatPr defaultRowHeight="15" x14ac:dyDescent="0.25"/>
  <cols>
    <col min="1" max="8" width="23.7109375" style="1" customWidth="1"/>
  </cols>
  <sheetData>
    <row r="1" spans="1:8" x14ac:dyDescent="0.25">
      <c r="A1" s="1" t="s">
        <v>65</v>
      </c>
      <c r="B1" s="1" t="s">
        <v>75</v>
      </c>
      <c r="C1" s="1" t="s">
        <v>66</v>
      </c>
      <c r="D1" s="1" t="s">
        <v>67</v>
      </c>
      <c r="E1" s="1" t="s">
        <v>68</v>
      </c>
      <c r="F1" s="1" t="s">
        <v>69</v>
      </c>
      <c r="G1" s="1" t="s">
        <v>70</v>
      </c>
      <c r="H1" s="1" t="s">
        <v>71</v>
      </c>
    </row>
    <row r="2" spans="1:8" ht="12" customHeight="1" x14ac:dyDescent="0.25">
      <c r="A2" s="2">
        <v>45505</v>
      </c>
      <c r="B2" s="10">
        <f>MONTH(Table2[[#This Row],[DATA]])</f>
        <v>8</v>
      </c>
      <c r="C2" s="3" t="s">
        <v>0</v>
      </c>
      <c r="D2" s="3" t="s">
        <v>1</v>
      </c>
      <c r="E2" s="3" t="s">
        <v>2</v>
      </c>
      <c r="F2" s="4">
        <v>5000</v>
      </c>
      <c r="G2" s="3" t="s">
        <v>3</v>
      </c>
      <c r="H2" s="3" t="s">
        <v>4</v>
      </c>
    </row>
    <row r="3" spans="1:8" ht="12" customHeight="1" x14ac:dyDescent="0.25">
      <c r="A3" s="2">
        <v>45505</v>
      </c>
      <c r="B3" s="10">
        <f>MONTH(Table2[[#This Row],[DATA]])</f>
        <v>8</v>
      </c>
      <c r="C3" s="3" t="s">
        <v>5</v>
      </c>
      <c r="D3" s="3" t="s">
        <v>6</v>
      </c>
      <c r="E3" s="3" t="s">
        <v>7</v>
      </c>
      <c r="F3" s="4">
        <v>550</v>
      </c>
      <c r="G3" s="3" t="s">
        <v>8</v>
      </c>
      <c r="H3" s="3" t="s">
        <v>9</v>
      </c>
    </row>
    <row r="4" spans="1:8" ht="12" customHeight="1" x14ac:dyDescent="0.25">
      <c r="A4" s="2">
        <v>45507</v>
      </c>
      <c r="B4" s="10">
        <f>MONTH(Table2[[#This Row],[DATA]])</f>
        <v>8</v>
      </c>
      <c r="C4" s="3" t="s">
        <v>5</v>
      </c>
      <c r="D4" s="3" t="s">
        <v>10</v>
      </c>
      <c r="E4" s="3" t="s">
        <v>11</v>
      </c>
      <c r="F4" s="4">
        <v>300</v>
      </c>
      <c r="G4" s="3" t="s">
        <v>12</v>
      </c>
      <c r="H4" s="3" t="s">
        <v>13</v>
      </c>
    </row>
    <row r="5" spans="1:8" ht="12" customHeight="1" x14ac:dyDescent="0.25">
      <c r="A5" s="2">
        <v>45509</v>
      </c>
      <c r="B5" s="10">
        <f>MONTH(Table2[[#This Row],[DATA]])</f>
        <v>8</v>
      </c>
      <c r="C5" s="3" t="s">
        <v>5</v>
      </c>
      <c r="D5" s="3" t="s">
        <v>14</v>
      </c>
      <c r="E5" s="3" t="s">
        <v>15</v>
      </c>
      <c r="F5" s="4">
        <v>120</v>
      </c>
      <c r="G5" s="3" t="s">
        <v>12</v>
      </c>
      <c r="H5" s="3" t="s">
        <v>13</v>
      </c>
    </row>
    <row r="6" spans="1:8" ht="12" customHeight="1" x14ac:dyDescent="0.25">
      <c r="A6" s="2">
        <v>45511</v>
      </c>
      <c r="B6" s="10">
        <f>MONTH(Table2[[#This Row],[DATA]])</f>
        <v>8</v>
      </c>
      <c r="C6" s="3" t="s">
        <v>5</v>
      </c>
      <c r="D6" s="3" t="s">
        <v>16</v>
      </c>
      <c r="E6" s="3" t="s">
        <v>17</v>
      </c>
      <c r="F6" s="4">
        <v>250</v>
      </c>
      <c r="G6" s="3" t="s">
        <v>3</v>
      </c>
      <c r="H6" s="3" t="s">
        <v>13</v>
      </c>
    </row>
    <row r="7" spans="1:8" ht="12" customHeight="1" x14ac:dyDescent="0.25">
      <c r="A7" s="2">
        <v>45514</v>
      </c>
      <c r="B7" s="10">
        <f>MONTH(Table2[[#This Row],[DATA]])</f>
        <v>8</v>
      </c>
      <c r="C7" s="3" t="s">
        <v>5</v>
      </c>
      <c r="D7" s="3" t="s">
        <v>18</v>
      </c>
      <c r="E7" s="3" t="s">
        <v>19</v>
      </c>
      <c r="F7" s="4">
        <v>400</v>
      </c>
      <c r="G7" s="3" t="s">
        <v>8</v>
      </c>
      <c r="H7" s="3" t="s">
        <v>9</v>
      </c>
    </row>
    <row r="8" spans="1:8" ht="12" customHeight="1" x14ac:dyDescent="0.25">
      <c r="A8" s="2">
        <v>45516</v>
      </c>
      <c r="B8" s="10">
        <f>MONTH(Table2[[#This Row],[DATA]])</f>
        <v>8</v>
      </c>
      <c r="C8" s="3" t="s">
        <v>5</v>
      </c>
      <c r="D8" s="3" t="s">
        <v>20</v>
      </c>
      <c r="E8" s="3" t="s">
        <v>21</v>
      </c>
      <c r="F8" s="4">
        <v>600</v>
      </c>
      <c r="G8" s="3" t="s">
        <v>12</v>
      </c>
      <c r="H8" s="3" t="s">
        <v>9</v>
      </c>
    </row>
    <row r="9" spans="1:8" ht="12" customHeight="1" x14ac:dyDescent="0.25">
      <c r="A9" s="2">
        <v>45519</v>
      </c>
      <c r="B9" s="10">
        <f>MONTH(Table2[[#This Row],[DATA]])</f>
        <v>8</v>
      </c>
      <c r="C9" s="3" t="s">
        <v>0</v>
      </c>
      <c r="D9" s="3" t="s">
        <v>22</v>
      </c>
      <c r="E9" s="3" t="s">
        <v>23</v>
      </c>
      <c r="F9" s="4">
        <v>800</v>
      </c>
      <c r="G9" s="3" t="s">
        <v>3</v>
      </c>
      <c r="H9" s="3" t="s">
        <v>4</v>
      </c>
    </row>
    <row r="10" spans="1:8" ht="12" customHeight="1" x14ac:dyDescent="0.25">
      <c r="A10" s="2">
        <v>45519</v>
      </c>
      <c r="B10" s="10">
        <f>MONTH(Table2[[#This Row],[DATA]])</f>
        <v>8</v>
      </c>
      <c r="C10" s="3" t="s">
        <v>5</v>
      </c>
      <c r="D10" s="3" t="s">
        <v>24</v>
      </c>
      <c r="E10" s="3" t="s">
        <v>25</v>
      </c>
      <c r="F10" s="4">
        <v>150</v>
      </c>
      <c r="G10" s="3" t="s">
        <v>3</v>
      </c>
      <c r="H10" s="3" t="s">
        <v>13</v>
      </c>
    </row>
    <row r="11" spans="1:8" ht="12" customHeight="1" x14ac:dyDescent="0.25">
      <c r="A11" s="2">
        <v>45522</v>
      </c>
      <c r="B11" s="10">
        <f>MONTH(Table2[[#This Row],[DATA]])</f>
        <v>8</v>
      </c>
      <c r="C11" s="3" t="s">
        <v>5</v>
      </c>
      <c r="D11" s="3" t="s">
        <v>26</v>
      </c>
      <c r="E11" s="3" t="s">
        <v>27</v>
      </c>
      <c r="F11" s="4">
        <v>1200</v>
      </c>
      <c r="G11" s="3" t="s">
        <v>12</v>
      </c>
      <c r="H11" s="3" t="s">
        <v>9</v>
      </c>
    </row>
    <row r="12" spans="1:8" ht="12" customHeight="1" x14ac:dyDescent="0.25">
      <c r="A12" s="2">
        <v>45524</v>
      </c>
      <c r="B12" s="10">
        <f>MONTH(Table2[[#This Row],[DATA]])</f>
        <v>8</v>
      </c>
      <c r="C12" s="3" t="s">
        <v>5</v>
      </c>
      <c r="D12" s="3" t="s">
        <v>28</v>
      </c>
      <c r="E12" s="3" t="s">
        <v>29</v>
      </c>
      <c r="F12" s="4">
        <v>450</v>
      </c>
      <c r="G12" s="3" t="s">
        <v>8</v>
      </c>
      <c r="H12" s="3" t="s">
        <v>13</v>
      </c>
    </row>
    <row r="13" spans="1:8" ht="12" customHeight="1" x14ac:dyDescent="0.25">
      <c r="A13" s="2">
        <v>45526</v>
      </c>
      <c r="B13" s="10">
        <f>MONTH(Table2[[#This Row],[DATA]])</f>
        <v>8</v>
      </c>
      <c r="C13" s="3" t="s">
        <v>5</v>
      </c>
      <c r="D13" s="3" t="s">
        <v>30</v>
      </c>
      <c r="E13" s="3" t="s">
        <v>31</v>
      </c>
      <c r="F13" s="4">
        <v>180</v>
      </c>
      <c r="G13" s="3" t="s">
        <v>3</v>
      </c>
      <c r="H13" s="3" t="s">
        <v>9</v>
      </c>
    </row>
    <row r="14" spans="1:8" ht="12" customHeight="1" x14ac:dyDescent="0.25">
      <c r="A14" s="2">
        <v>45528</v>
      </c>
      <c r="B14" s="10">
        <f>MONTH(Table2[[#This Row],[DATA]])</f>
        <v>8</v>
      </c>
      <c r="C14" s="3" t="s">
        <v>5</v>
      </c>
      <c r="D14" s="3" t="s">
        <v>32</v>
      </c>
      <c r="E14" s="3" t="s">
        <v>33</v>
      </c>
      <c r="F14" s="4">
        <v>80</v>
      </c>
      <c r="G14" s="3" t="s">
        <v>8</v>
      </c>
      <c r="H14" s="3" t="s">
        <v>13</v>
      </c>
    </row>
    <row r="15" spans="1:8" ht="12" customHeight="1" x14ac:dyDescent="0.25">
      <c r="A15" s="2">
        <v>45532</v>
      </c>
      <c r="B15" s="10">
        <f>MONTH(Table2[[#This Row],[DATA]])</f>
        <v>8</v>
      </c>
      <c r="C15" s="3" t="s">
        <v>5</v>
      </c>
      <c r="D15" s="3" t="s">
        <v>34</v>
      </c>
      <c r="E15" s="3" t="s">
        <v>35</v>
      </c>
      <c r="F15" s="4">
        <v>200</v>
      </c>
      <c r="G15" s="3" t="s">
        <v>8</v>
      </c>
      <c r="H15" s="3" t="s">
        <v>13</v>
      </c>
    </row>
    <row r="16" spans="1:8" ht="12" customHeight="1" x14ac:dyDescent="0.25">
      <c r="A16" s="2">
        <v>45534</v>
      </c>
      <c r="B16" s="10">
        <f>MONTH(Table2[[#This Row],[DATA]])</f>
        <v>8</v>
      </c>
      <c r="C16" s="3" t="s">
        <v>5</v>
      </c>
      <c r="D16" s="3" t="s">
        <v>36</v>
      </c>
      <c r="E16" s="3" t="s">
        <v>37</v>
      </c>
      <c r="F16" s="4">
        <v>750</v>
      </c>
      <c r="G16" s="3" t="s">
        <v>3</v>
      </c>
      <c r="H16" s="3" t="s">
        <v>9</v>
      </c>
    </row>
    <row r="17" spans="1:8" ht="12" customHeight="1" x14ac:dyDescent="0.25">
      <c r="A17" s="2">
        <v>45535</v>
      </c>
      <c r="B17" s="10">
        <f>MONTH(Table2[[#This Row],[DATA]])</f>
        <v>8</v>
      </c>
      <c r="C17" s="3" t="s">
        <v>5</v>
      </c>
      <c r="D17" s="3" t="s">
        <v>38</v>
      </c>
      <c r="E17" s="3" t="s">
        <v>39</v>
      </c>
      <c r="F17" s="4">
        <v>350</v>
      </c>
      <c r="G17" s="3" t="s">
        <v>12</v>
      </c>
      <c r="H17" s="3" t="s">
        <v>13</v>
      </c>
    </row>
    <row r="18" spans="1:8" ht="12" customHeight="1" x14ac:dyDescent="0.25">
      <c r="A18" s="2">
        <v>45536</v>
      </c>
      <c r="B18" s="10">
        <f>MONTH(Table2[[#This Row],[DATA]])</f>
        <v>9</v>
      </c>
      <c r="C18" s="3" t="s">
        <v>0</v>
      </c>
      <c r="D18" s="3" t="s">
        <v>1</v>
      </c>
      <c r="E18" s="3" t="s">
        <v>2</v>
      </c>
      <c r="F18" s="4">
        <v>5000</v>
      </c>
      <c r="G18" s="3" t="s">
        <v>3</v>
      </c>
      <c r="H18" s="3" t="s">
        <v>4</v>
      </c>
    </row>
    <row r="19" spans="1:8" ht="12" customHeight="1" x14ac:dyDescent="0.25">
      <c r="A19" s="2">
        <v>45537</v>
      </c>
      <c r="B19" s="10">
        <f>MONTH(Table2[[#This Row],[DATA]])</f>
        <v>9</v>
      </c>
      <c r="C19" s="3" t="s">
        <v>5</v>
      </c>
      <c r="D19" s="3" t="s">
        <v>6</v>
      </c>
      <c r="E19" s="4" t="s">
        <v>7</v>
      </c>
      <c r="F19" s="4">
        <v>450</v>
      </c>
      <c r="G19" s="3" t="s">
        <v>8</v>
      </c>
      <c r="H19" s="3" t="s">
        <v>9</v>
      </c>
    </row>
    <row r="20" spans="1:8" ht="12" customHeight="1" x14ac:dyDescent="0.25">
      <c r="A20" s="2">
        <v>45540</v>
      </c>
      <c r="B20" s="10">
        <f>MONTH(Table2[[#This Row],[DATA]])</f>
        <v>9</v>
      </c>
      <c r="C20" s="3" t="s">
        <v>5</v>
      </c>
      <c r="D20" s="3" t="s">
        <v>10</v>
      </c>
      <c r="E20" s="4" t="s">
        <v>11</v>
      </c>
      <c r="F20" s="4">
        <v>300</v>
      </c>
      <c r="G20" s="3" t="s">
        <v>8</v>
      </c>
      <c r="H20" s="3" t="s">
        <v>13</v>
      </c>
    </row>
    <row r="21" spans="1:8" ht="12" customHeight="1" x14ac:dyDescent="0.25">
      <c r="A21" s="2">
        <v>45543</v>
      </c>
      <c r="B21" s="10">
        <f>MONTH(Table2[[#This Row],[DATA]])</f>
        <v>9</v>
      </c>
      <c r="C21" s="3" t="s">
        <v>5</v>
      </c>
      <c r="D21" s="3" t="s">
        <v>14</v>
      </c>
      <c r="E21" s="4" t="s">
        <v>40</v>
      </c>
      <c r="F21" s="4">
        <v>200</v>
      </c>
      <c r="G21" s="3" t="s">
        <v>3</v>
      </c>
      <c r="H21" s="3" t="s">
        <v>13</v>
      </c>
    </row>
    <row r="22" spans="1:8" ht="12" customHeight="1" x14ac:dyDescent="0.25">
      <c r="A22" s="2">
        <v>45546</v>
      </c>
      <c r="B22" s="10">
        <f>MONTH(Table2[[#This Row],[DATA]])</f>
        <v>9</v>
      </c>
      <c r="C22" s="3" t="s">
        <v>5</v>
      </c>
      <c r="D22" s="3" t="s">
        <v>16</v>
      </c>
      <c r="E22" s="4" t="s">
        <v>41</v>
      </c>
      <c r="F22" s="4">
        <v>600</v>
      </c>
      <c r="G22" s="3" t="s">
        <v>8</v>
      </c>
      <c r="H22" s="3" t="s">
        <v>9</v>
      </c>
    </row>
    <row r="23" spans="1:8" ht="12" customHeight="1" x14ac:dyDescent="0.25">
      <c r="A23" s="2">
        <v>45549</v>
      </c>
      <c r="B23" s="10">
        <f>MONTH(Table2[[#This Row],[DATA]])</f>
        <v>9</v>
      </c>
      <c r="C23" s="3" t="s">
        <v>5</v>
      </c>
      <c r="D23" s="3" t="s">
        <v>18</v>
      </c>
      <c r="E23" s="4" t="s">
        <v>19</v>
      </c>
      <c r="F23" s="4">
        <v>350</v>
      </c>
      <c r="G23" s="3" t="s">
        <v>3</v>
      </c>
      <c r="H23" s="3" t="s">
        <v>13</v>
      </c>
    </row>
    <row r="24" spans="1:8" ht="12" customHeight="1" x14ac:dyDescent="0.25">
      <c r="A24" s="2">
        <v>45552</v>
      </c>
      <c r="B24" s="10">
        <f>MONTH(Table2[[#This Row],[DATA]])</f>
        <v>9</v>
      </c>
      <c r="C24" s="3" t="s">
        <v>5</v>
      </c>
      <c r="D24" s="3" t="s">
        <v>20</v>
      </c>
      <c r="E24" s="4" t="s">
        <v>42</v>
      </c>
      <c r="F24" s="4">
        <v>500</v>
      </c>
      <c r="G24" s="3" t="s">
        <v>12</v>
      </c>
      <c r="H24" s="3" t="s">
        <v>9</v>
      </c>
    </row>
    <row r="25" spans="1:8" ht="12" customHeight="1" x14ac:dyDescent="0.25">
      <c r="A25" s="2">
        <v>45555</v>
      </c>
      <c r="B25" s="10">
        <f>MONTH(Table2[[#This Row],[DATA]])</f>
        <v>9</v>
      </c>
      <c r="C25" s="3" t="s">
        <v>0</v>
      </c>
      <c r="D25" s="3" t="s">
        <v>43</v>
      </c>
      <c r="E25" s="3" t="s">
        <v>44</v>
      </c>
      <c r="F25" s="4">
        <v>1200</v>
      </c>
      <c r="G25" s="3" t="s">
        <v>3</v>
      </c>
      <c r="H25" s="3" t="s">
        <v>4</v>
      </c>
    </row>
    <row r="26" spans="1:8" ht="12" customHeight="1" x14ac:dyDescent="0.25">
      <c r="A26" s="2">
        <v>45555</v>
      </c>
      <c r="B26" s="10">
        <f>MONTH(Table2[[#This Row],[DATA]])</f>
        <v>9</v>
      </c>
      <c r="C26" s="3" t="s">
        <v>5</v>
      </c>
      <c r="D26" s="3" t="s">
        <v>24</v>
      </c>
      <c r="E26" s="4" t="s">
        <v>45</v>
      </c>
      <c r="F26" s="4">
        <v>800</v>
      </c>
      <c r="G26" s="3" t="s">
        <v>3</v>
      </c>
      <c r="H26" s="3" t="s">
        <v>13</v>
      </c>
    </row>
    <row r="27" spans="1:8" ht="12" customHeight="1" x14ac:dyDescent="0.25">
      <c r="A27" s="2">
        <v>45558</v>
      </c>
      <c r="B27" s="10">
        <f>MONTH(Table2[[#This Row],[DATA]])</f>
        <v>9</v>
      </c>
      <c r="C27" s="3" t="s">
        <v>5</v>
      </c>
      <c r="D27" s="3" t="s">
        <v>26</v>
      </c>
      <c r="E27" s="4" t="s">
        <v>46</v>
      </c>
      <c r="F27" s="4">
        <v>1500</v>
      </c>
      <c r="G27" s="3" t="s">
        <v>12</v>
      </c>
      <c r="H27" s="3" t="s">
        <v>9</v>
      </c>
    </row>
    <row r="28" spans="1:8" ht="12" customHeight="1" x14ac:dyDescent="0.25">
      <c r="A28" s="2">
        <v>45561</v>
      </c>
      <c r="B28" s="10">
        <f>MONTH(Table2[[#This Row],[DATA]])</f>
        <v>9</v>
      </c>
      <c r="C28" s="3" t="s">
        <v>5</v>
      </c>
      <c r="D28" s="3" t="s">
        <v>47</v>
      </c>
      <c r="E28" s="4" t="s">
        <v>48</v>
      </c>
      <c r="F28" s="4">
        <v>250</v>
      </c>
      <c r="G28" s="3" t="s">
        <v>8</v>
      </c>
      <c r="H28" s="3" t="s">
        <v>13</v>
      </c>
    </row>
    <row r="29" spans="1:8" ht="12" customHeight="1" x14ac:dyDescent="0.25">
      <c r="A29" s="2">
        <v>45564</v>
      </c>
      <c r="B29" s="10">
        <f>MONTH(Table2[[#This Row],[DATA]])</f>
        <v>9</v>
      </c>
      <c r="C29" s="3" t="s">
        <v>5</v>
      </c>
      <c r="D29" s="3" t="s">
        <v>30</v>
      </c>
      <c r="E29" s="4" t="s">
        <v>49</v>
      </c>
      <c r="F29" s="4">
        <v>400</v>
      </c>
      <c r="G29" s="3" t="s">
        <v>12</v>
      </c>
      <c r="H29" s="3" t="s">
        <v>9</v>
      </c>
    </row>
    <row r="30" spans="1:8" ht="12" customHeight="1" x14ac:dyDescent="0.25">
      <c r="A30" s="2">
        <v>45566</v>
      </c>
      <c r="B30" s="10">
        <f>MONTH(Table2[[#This Row],[DATA]])</f>
        <v>10</v>
      </c>
      <c r="C30" s="3" t="s">
        <v>0</v>
      </c>
      <c r="D30" s="3" t="s">
        <v>1</v>
      </c>
      <c r="E30" s="3" t="s">
        <v>2</v>
      </c>
      <c r="F30" s="4">
        <v>5000</v>
      </c>
      <c r="G30" s="3" t="s">
        <v>3</v>
      </c>
      <c r="H30" s="3" t="s">
        <v>4</v>
      </c>
    </row>
    <row r="31" spans="1:8" ht="12" customHeight="1" x14ac:dyDescent="0.25">
      <c r="A31" s="2">
        <v>45566</v>
      </c>
      <c r="B31" s="10">
        <f>MONTH(Table2[[#This Row],[DATA]])</f>
        <v>10</v>
      </c>
      <c r="C31" s="3" t="s">
        <v>5</v>
      </c>
      <c r="D31" s="3" t="s">
        <v>6</v>
      </c>
      <c r="E31" s="3" t="s">
        <v>7</v>
      </c>
      <c r="F31" s="4">
        <v>600</v>
      </c>
      <c r="G31" s="3" t="s">
        <v>8</v>
      </c>
      <c r="H31" s="3" t="s">
        <v>9</v>
      </c>
    </row>
    <row r="32" spans="1:8" ht="12" customHeight="1" x14ac:dyDescent="0.25">
      <c r="A32" s="2">
        <v>45568</v>
      </c>
      <c r="B32" s="10">
        <f>MONTH(Table2[[#This Row],[DATA]])</f>
        <v>10</v>
      </c>
      <c r="C32" s="3" t="s">
        <v>5</v>
      </c>
      <c r="D32" s="3" t="s">
        <v>10</v>
      </c>
      <c r="E32" s="3" t="s">
        <v>50</v>
      </c>
      <c r="F32" s="4">
        <v>200</v>
      </c>
      <c r="G32" s="3" t="s">
        <v>12</v>
      </c>
      <c r="H32" s="3" t="s">
        <v>13</v>
      </c>
    </row>
    <row r="33" spans="1:8" ht="12" customHeight="1" x14ac:dyDescent="0.25">
      <c r="A33" s="2">
        <v>45570</v>
      </c>
      <c r="B33" s="10">
        <f>MONTH(Table2[[#This Row],[DATA]])</f>
        <v>10</v>
      </c>
      <c r="C33" s="3" t="s">
        <v>5</v>
      </c>
      <c r="D33" s="3" t="s">
        <v>14</v>
      </c>
      <c r="E33" s="3" t="s">
        <v>51</v>
      </c>
      <c r="F33" s="4">
        <v>180</v>
      </c>
      <c r="G33" s="3" t="s">
        <v>3</v>
      </c>
      <c r="H33" s="3" t="s">
        <v>13</v>
      </c>
    </row>
    <row r="34" spans="1:8" ht="12" customHeight="1" x14ac:dyDescent="0.25">
      <c r="A34" s="2">
        <v>45573</v>
      </c>
      <c r="B34" s="10">
        <f>MONTH(Table2[[#This Row],[DATA]])</f>
        <v>10</v>
      </c>
      <c r="C34" s="3" t="s">
        <v>5</v>
      </c>
      <c r="D34" s="3" t="s">
        <v>16</v>
      </c>
      <c r="E34" s="3" t="s">
        <v>52</v>
      </c>
      <c r="F34" s="4">
        <v>120</v>
      </c>
      <c r="G34" s="3" t="s">
        <v>8</v>
      </c>
      <c r="H34" s="3" t="s">
        <v>9</v>
      </c>
    </row>
    <row r="35" spans="1:8" ht="12" customHeight="1" x14ac:dyDescent="0.25">
      <c r="A35" s="2">
        <v>45575</v>
      </c>
      <c r="B35" s="10">
        <f>MONTH(Table2[[#This Row],[DATA]])</f>
        <v>10</v>
      </c>
      <c r="C35" s="3" t="s">
        <v>5</v>
      </c>
      <c r="D35" s="3" t="s">
        <v>18</v>
      </c>
      <c r="E35" s="3" t="s">
        <v>53</v>
      </c>
      <c r="F35" s="4">
        <v>350</v>
      </c>
      <c r="G35" s="3" t="s">
        <v>12</v>
      </c>
      <c r="H35" s="3" t="s">
        <v>9</v>
      </c>
    </row>
    <row r="36" spans="1:8" ht="12" customHeight="1" x14ac:dyDescent="0.25">
      <c r="A36" s="2">
        <v>45578</v>
      </c>
      <c r="B36" s="10">
        <f>MONTH(Table2[[#This Row],[DATA]])</f>
        <v>10</v>
      </c>
      <c r="C36" s="3" t="s">
        <v>5</v>
      </c>
      <c r="D36" s="3" t="s">
        <v>20</v>
      </c>
      <c r="E36" s="3" t="s">
        <v>54</v>
      </c>
      <c r="F36" s="4">
        <v>400</v>
      </c>
      <c r="G36" s="3" t="s">
        <v>3</v>
      </c>
      <c r="H36" s="3" t="s">
        <v>13</v>
      </c>
    </row>
    <row r="37" spans="1:8" ht="12" customHeight="1" x14ac:dyDescent="0.25">
      <c r="A37" s="2">
        <v>45580</v>
      </c>
      <c r="B37" s="10">
        <f>MONTH(Table2[[#This Row],[DATA]])</f>
        <v>10</v>
      </c>
      <c r="C37" s="3" t="s">
        <v>5</v>
      </c>
      <c r="D37" s="3" t="s">
        <v>24</v>
      </c>
      <c r="E37" s="3" t="s">
        <v>55</v>
      </c>
      <c r="F37" s="4">
        <v>450</v>
      </c>
      <c r="G37" s="3" t="s">
        <v>8</v>
      </c>
      <c r="H37" s="3" t="s">
        <v>13</v>
      </c>
    </row>
    <row r="38" spans="1:8" ht="12" customHeight="1" x14ac:dyDescent="0.25">
      <c r="A38" s="2">
        <v>45583</v>
      </c>
      <c r="B38" s="10">
        <f>MONTH(Table2[[#This Row],[DATA]])</f>
        <v>10</v>
      </c>
      <c r="C38" s="3" t="s">
        <v>0</v>
      </c>
      <c r="D38" s="3" t="s">
        <v>56</v>
      </c>
      <c r="E38" s="3" t="s">
        <v>57</v>
      </c>
      <c r="F38" s="4">
        <v>1500</v>
      </c>
      <c r="G38" s="3" t="s">
        <v>3</v>
      </c>
      <c r="H38" s="3" t="s">
        <v>4</v>
      </c>
    </row>
    <row r="39" spans="1:8" ht="12" customHeight="1" x14ac:dyDescent="0.25">
      <c r="A39" s="2">
        <v>45583</v>
      </c>
      <c r="B39" s="10">
        <f>MONTH(Table2[[#This Row],[DATA]])</f>
        <v>10</v>
      </c>
      <c r="C39" s="3" t="s">
        <v>5</v>
      </c>
      <c r="D39" s="3" t="s">
        <v>26</v>
      </c>
      <c r="E39" s="3" t="s">
        <v>58</v>
      </c>
      <c r="F39" s="4">
        <v>300</v>
      </c>
      <c r="G39" s="3" t="s">
        <v>12</v>
      </c>
      <c r="H39" s="3" t="s">
        <v>9</v>
      </c>
    </row>
    <row r="40" spans="1:8" ht="12" customHeight="1" x14ac:dyDescent="0.25">
      <c r="A40" s="2">
        <v>45585</v>
      </c>
      <c r="B40" s="10">
        <f>MONTH(Table2[[#This Row],[DATA]])</f>
        <v>10</v>
      </c>
      <c r="C40" s="3" t="s">
        <v>5</v>
      </c>
      <c r="D40" s="3" t="s">
        <v>28</v>
      </c>
      <c r="E40" s="3" t="s">
        <v>59</v>
      </c>
      <c r="F40" s="4">
        <v>800</v>
      </c>
      <c r="G40" s="3" t="s">
        <v>3</v>
      </c>
      <c r="H40" s="3" t="s">
        <v>13</v>
      </c>
    </row>
    <row r="41" spans="1:8" ht="12" customHeight="1" x14ac:dyDescent="0.25">
      <c r="A41" s="2">
        <v>45587</v>
      </c>
      <c r="B41" s="10">
        <f>MONTH(Table2[[#This Row],[DATA]])</f>
        <v>10</v>
      </c>
      <c r="C41" s="3" t="s">
        <v>5</v>
      </c>
      <c r="D41" s="3" t="s">
        <v>30</v>
      </c>
      <c r="E41" s="3" t="s">
        <v>60</v>
      </c>
      <c r="F41" s="4">
        <v>250</v>
      </c>
      <c r="G41" s="3" t="s">
        <v>12</v>
      </c>
      <c r="H41" s="3" t="s">
        <v>9</v>
      </c>
    </row>
    <row r="42" spans="1:8" ht="12" customHeight="1" x14ac:dyDescent="0.25">
      <c r="A42" s="2">
        <v>45589</v>
      </c>
      <c r="B42" s="10">
        <f>MONTH(Table2[[#This Row],[DATA]])</f>
        <v>10</v>
      </c>
      <c r="C42" s="3" t="s">
        <v>5</v>
      </c>
      <c r="D42" s="3" t="s">
        <v>34</v>
      </c>
      <c r="E42" s="3" t="s">
        <v>61</v>
      </c>
      <c r="F42" s="4">
        <v>150</v>
      </c>
      <c r="G42" s="3" t="s">
        <v>8</v>
      </c>
      <c r="H42" s="3" t="s">
        <v>13</v>
      </c>
    </row>
    <row r="43" spans="1:8" ht="12" customHeight="1" x14ac:dyDescent="0.25">
      <c r="A43" s="2">
        <v>45591</v>
      </c>
      <c r="B43" s="10">
        <f>MONTH(Table2[[#This Row],[DATA]])</f>
        <v>10</v>
      </c>
      <c r="C43" s="3" t="s">
        <v>5</v>
      </c>
      <c r="D43" s="3" t="s">
        <v>32</v>
      </c>
      <c r="E43" s="3" t="s">
        <v>62</v>
      </c>
      <c r="F43" s="4">
        <v>250</v>
      </c>
      <c r="G43" s="3" t="s">
        <v>3</v>
      </c>
      <c r="H43" s="3" t="s">
        <v>9</v>
      </c>
    </row>
    <row r="44" spans="1:8" ht="12" customHeight="1" x14ac:dyDescent="0.25">
      <c r="A44" s="2">
        <v>45595</v>
      </c>
      <c r="B44" s="10">
        <f>MONTH(Table2[[#This Row],[DATA]])</f>
        <v>10</v>
      </c>
      <c r="C44" s="3" t="s">
        <v>5</v>
      </c>
      <c r="D44" s="3" t="s">
        <v>38</v>
      </c>
      <c r="E44" s="3" t="s">
        <v>63</v>
      </c>
      <c r="F44" s="4">
        <v>220</v>
      </c>
      <c r="G44" s="3" t="s">
        <v>3</v>
      </c>
      <c r="H44" s="3" t="s">
        <v>9</v>
      </c>
    </row>
    <row r="45" spans="1:8" ht="12" customHeight="1" x14ac:dyDescent="0.25">
      <c r="A45" s="2">
        <v>45596</v>
      </c>
      <c r="B45" s="10">
        <f>MONTH(Table2[[#This Row],[DATA]])</f>
        <v>10</v>
      </c>
      <c r="C45" s="3" t="s">
        <v>5</v>
      </c>
      <c r="D45" s="3" t="s">
        <v>36</v>
      </c>
      <c r="E45" s="3" t="s">
        <v>64</v>
      </c>
      <c r="F45" s="4">
        <v>500</v>
      </c>
      <c r="G45" s="3" t="s">
        <v>12</v>
      </c>
      <c r="H45" s="3"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G26"/>
  <sheetViews>
    <sheetView workbookViewId="0">
      <selection activeCell="C16" sqref="C16"/>
    </sheetView>
  </sheetViews>
  <sheetFormatPr defaultRowHeight="15" x14ac:dyDescent="0.25"/>
  <cols>
    <col min="3" max="3" width="20.85546875" customWidth="1"/>
    <col min="4" max="4" width="14.140625" customWidth="1"/>
    <col min="6" max="6" width="13.85546875" customWidth="1"/>
    <col min="7" max="7" width="14.140625" customWidth="1"/>
    <col min="8" max="8" width="12.140625" customWidth="1"/>
    <col min="9" max="10" width="12.140625" bestFit="1" customWidth="1"/>
    <col min="11" max="11" width="12.7109375" bestFit="1" customWidth="1"/>
    <col min="13" max="13" width="10.7109375" bestFit="1" customWidth="1"/>
    <col min="14" max="14" width="10.5703125" bestFit="1" customWidth="1"/>
    <col min="15" max="15" width="15.42578125" bestFit="1" customWidth="1"/>
    <col min="16" max="16" width="21" bestFit="1" customWidth="1"/>
    <col min="17" max="18" width="10.7109375" bestFit="1" customWidth="1"/>
    <col min="19" max="19" width="11.7109375" bestFit="1" customWidth="1"/>
  </cols>
  <sheetData>
    <row r="9" spans="3:7" x14ac:dyDescent="0.25">
      <c r="C9" s="5" t="s">
        <v>66</v>
      </c>
      <c r="D9" t="s">
        <v>5</v>
      </c>
      <c r="F9" s="5" t="s">
        <v>66</v>
      </c>
      <c r="G9" t="s">
        <v>0</v>
      </c>
    </row>
    <row r="11" spans="3:7" x14ac:dyDescent="0.25">
      <c r="C11" s="5" t="s">
        <v>72</v>
      </c>
      <c r="D11" t="s">
        <v>74</v>
      </c>
      <c r="F11" s="5" t="s">
        <v>72</v>
      </c>
      <c r="G11" t="s">
        <v>74</v>
      </c>
    </row>
    <row r="12" spans="3:7" x14ac:dyDescent="0.25">
      <c r="C12" s="6" t="s">
        <v>6</v>
      </c>
      <c r="D12" s="7">
        <v>550</v>
      </c>
      <c r="F12" s="6" t="s">
        <v>22</v>
      </c>
      <c r="G12" s="7">
        <v>800</v>
      </c>
    </row>
    <row r="13" spans="3:7" x14ac:dyDescent="0.25">
      <c r="C13" s="6" t="s">
        <v>32</v>
      </c>
      <c r="D13" s="7">
        <v>80</v>
      </c>
      <c r="F13" s="6" t="s">
        <v>1</v>
      </c>
      <c r="G13" s="7">
        <v>5000</v>
      </c>
    </row>
    <row r="14" spans="3:7" x14ac:dyDescent="0.25">
      <c r="C14" s="6" t="s">
        <v>18</v>
      </c>
      <c r="D14" s="7">
        <v>400</v>
      </c>
      <c r="F14" s="6" t="s">
        <v>73</v>
      </c>
      <c r="G14" s="7">
        <v>5800</v>
      </c>
    </row>
    <row r="15" spans="3:7" x14ac:dyDescent="0.25">
      <c r="C15" s="6" t="s">
        <v>26</v>
      </c>
      <c r="D15" s="7">
        <v>1200</v>
      </c>
    </row>
    <row r="16" spans="3:7" x14ac:dyDescent="0.25">
      <c r="C16" s="6" t="s">
        <v>38</v>
      </c>
      <c r="D16" s="7">
        <v>350</v>
      </c>
    </row>
    <row r="17" spans="3:4" x14ac:dyDescent="0.25">
      <c r="C17" s="6" t="s">
        <v>14</v>
      </c>
      <c r="D17" s="7">
        <v>120</v>
      </c>
    </row>
    <row r="18" spans="3:4" x14ac:dyDescent="0.25">
      <c r="C18" s="6" t="s">
        <v>34</v>
      </c>
      <c r="D18" s="7">
        <v>200</v>
      </c>
    </row>
    <row r="19" spans="3:4" x14ac:dyDescent="0.25">
      <c r="C19" s="6" t="s">
        <v>30</v>
      </c>
      <c r="D19" s="7">
        <v>180</v>
      </c>
    </row>
    <row r="20" spans="3:4" x14ac:dyDescent="0.25">
      <c r="C20" s="6" t="s">
        <v>16</v>
      </c>
      <c r="D20" s="7">
        <v>250</v>
      </c>
    </row>
    <row r="21" spans="3:4" x14ac:dyDescent="0.25">
      <c r="C21" s="6" t="s">
        <v>24</v>
      </c>
      <c r="D21" s="7">
        <v>150</v>
      </c>
    </row>
    <row r="22" spans="3:4" x14ac:dyDescent="0.25">
      <c r="C22" s="6" t="s">
        <v>10</v>
      </c>
      <c r="D22" s="7">
        <v>300</v>
      </c>
    </row>
    <row r="23" spans="3:4" x14ac:dyDescent="0.25">
      <c r="C23" s="6" t="s">
        <v>28</v>
      </c>
      <c r="D23" s="7">
        <v>450</v>
      </c>
    </row>
    <row r="24" spans="3:4" x14ac:dyDescent="0.25">
      <c r="C24" s="6" t="s">
        <v>20</v>
      </c>
      <c r="D24" s="7">
        <v>600</v>
      </c>
    </row>
    <row r="25" spans="3:4" x14ac:dyDescent="0.25">
      <c r="C25" s="6" t="s">
        <v>36</v>
      </c>
      <c r="D25" s="7">
        <v>750</v>
      </c>
    </row>
    <row r="26" spans="3:4" x14ac:dyDescent="0.25">
      <c r="C26" s="6" t="s">
        <v>73</v>
      </c>
      <c r="D26" s="7">
        <v>5580</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tabSelected="1" workbookViewId="0">
      <selection activeCell="R24" sqref="R24"/>
    </sheetView>
  </sheetViews>
  <sheetFormatPr defaultColWidth="0" defaultRowHeight="15" x14ac:dyDescent="0.25"/>
  <cols>
    <col min="1" max="1" width="26.7109375" style="8" customWidth="1"/>
    <col min="2" max="21" width="9.140625" style="9" customWidth="1"/>
    <col min="22" max="16384" width="9.140625" hidden="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18"/>
  <sheetViews>
    <sheetView workbookViewId="0">
      <selection activeCell="D3" sqref="D3"/>
    </sheetView>
  </sheetViews>
  <sheetFormatPr defaultRowHeight="15" x14ac:dyDescent="0.25"/>
  <cols>
    <col min="3" max="3" width="18.7109375" bestFit="1" customWidth="1"/>
    <col min="4" max="4" width="20.42578125" customWidth="1"/>
  </cols>
  <sheetData>
    <row r="1" spans="3:4" s="11" customFormat="1" ht="58.5" customHeight="1" x14ac:dyDescent="0.25"/>
    <row r="3" spans="3:4" x14ac:dyDescent="0.25">
      <c r="C3" t="s">
        <v>78</v>
      </c>
      <c r="D3" s="12">
        <f>SUM(Table4[Deposito reservado])</f>
        <v>3072</v>
      </c>
    </row>
    <row r="4" spans="3:4" x14ac:dyDescent="0.25">
      <c r="C4" t="s">
        <v>79</v>
      </c>
      <c r="D4" s="12">
        <v>20000</v>
      </c>
    </row>
    <row r="6" spans="3:4" x14ac:dyDescent="0.25">
      <c r="C6" t="s">
        <v>77</v>
      </c>
      <c r="D6" t="s">
        <v>76</v>
      </c>
    </row>
    <row r="7" spans="3:4" x14ac:dyDescent="0.25">
      <c r="C7" s="13">
        <v>45962</v>
      </c>
      <c r="D7" s="12">
        <v>50</v>
      </c>
    </row>
    <row r="8" spans="3:4" x14ac:dyDescent="0.25">
      <c r="C8" s="13">
        <v>45962</v>
      </c>
      <c r="D8" s="12">
        <v>91</v>
      </c>
    </row>
    <row r="9" spans="3:4" x14ac:dyDescent="0.25">
      <c r="C9" s="13">
        <v>45962</v>
      </c>
      <c r="D9" s="12">
        <v>288</v>
      </c>
    </row>
    <row r="10" spans="3:4" x14ac:dyDescent="0.25">
      <c r="C10" s="13">
        <v>45962</v>
      </c>
      <c r="D10" s="12">
        <v>121</v>
      </c>
    </row>
    <row r="11" spans="3:4" x14ac:dyDescent="0.25">
      <c r="C11" s="13">
        <v>45962</v>
      </c>
      <c r="D11" s="12">
        <v>213</v>
      </c>
    </row>
    <row r="12" spans="3:4" x14ac:dyDescent="0.25">
      <c r="C12" s="13">
        <v>45962</v>
      </c>
      <c r="D12" s="12">
        <v>251</v>
      </c>
    </row>
    <row r="13" spans="3:4" x14ac:dyDescent="0.25">
      <c r="C13" s="13">
        <v>45962</v>
      </c>
      <c r="D13" s="12">
        <v>380</v>
      </c>
    </row>
    <row r="14" spans="3:4" x14ac:dyDescent="0.25">
      <c r="C14" s="13">
        <v>45962</v>
      </c>
      <c r="D14" s="12">
        <v>213</v>
      </c>
    </row>
    <row r="15" spans="3:4" x14ac:dyDescent="0.25">
      <c r="C15" s="13">
        <v>45962</v>
      </c>
      <c r="D15" s="12">
        <v>268</v>
      </c>
    </row>
    <row r="16" spans="3:4" x14ac:dyDescent="0.25">
      <c r="C16" s="13">
        <v>45962</v>
      </c>
      <c r="D16" s="12">
        <v>471</v>
      </c>
    </row>
    <row r="17" spans="3:4" x14ac:dyDescent="0.25">
      <c r="C17" s="13">
        <v>45962</v>
      </c>
      <c r="D17" s="12">
        <v>329</v>
      </c>
    </row>
    <row r="18" spans="3:4" x14ac:dyDescent="0.25">
      <c r="C18" s="13">
        <v>45962</v>
      </c>
      <c r="D18" s="12">
        <v>397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63D8E4-1D6C-4FCF-8D1D-F56D49A3BA19}">
  <ds:schemaRefs>
    <ds:schemaRef ds:uri="http://schemas.microsoft.com/sharepoint/v3/contenttype/forms"/>
  </ds:schemaRefs>
</ds:datastoreItem>
</file>

<file path=customXml/itemProps2.xml><?xml version="1.0" encoding="utf-8"?>
<ds:datastoreItem xmlns:ds="http://schemas.openxmlformats.org/officeDocument/2006/customXml" ds:itemID="{8FD9E30B-54D8-4CE8-A6E5-E0A6CC213332}">
  <ds:schemaRefs>
    <ds:schemaRef ds:uri="http://purl.org/dc/elements/1.1/"/>
    <ds:schemaRef ds:uri="http://purl.org/dc/terms/"/>
    <ds:schemaRef ds:uri="http://purl.org/dc/dcmitype/"/>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19483571-f922-4e8e-9c1c-26f0a2252132"/>
    <ds:schemaRef ds:uri="851b35d3-0456-4d6a-bc2f-da927e91d158"/>
  </ds:schemaRefs>
</ds:datastoreItem>
</file>

<file path=customXml/itemProps3.xml><?xml version="1.0" encoding="utf-8"?>
<ds:datastoreItem xmlns:ds="http://schemas.openxmlformats.org/officeDocument/2006/customXml" ds:itemID="{51DA261A-E008-49B4-91DC-52FE5A9143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Dados</vt:lpstr>
      <vt:lpstr>Filtros</vt:lpstr>
      <vt:lpstr>Gráfico</vt:lpstr>
      <vt:lpstr>Caixinha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Samsung</cp:lastModifiedBy>
  <cp:revision/>
  <dcterms:created xsi:type="dcterms:W3CDTF">2015-06-05T18:19:34Z</dcterms:created>
  <dcterms:modified xsi:type="dcterms:W3CDTF">2025-01-29T02:20:22Z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y fmtid="{D5CDD505-2E9C-101B-9397-08002B2CF9AE}" pid="3" name="MediaServiceImageTags">
    <vt:lpwstr/>
  </property>
</Properties>
</file>