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6154\Desktop\OM-500\Final Exam &amp; Prep\"/>
    </mc:Choice>
  </mc:AlternateContent>
  <xr:revisionPtr revIDLastSave="0" documentId="13_ncr:1_{E111040A-F948-4C02-8199-3D2B9E6B9C7D}" xr6:coauthVersionLast="45" xr6:coauthVersionMax="45" xr10:uidLastSave="{00000000-0000-0000-0000-000000000000}"/>
  <bookViews>
    <workbookView xWindow="28680" yWindow="-9285" windowWidth="29040" windowHeight="15840" activeTab="5" xr2:uid="{00000000-000D-0000-FFFF-FFFF00000000}"/>
  </bookViews>
  <sheets>
    <sheet name="INPUTS" sheetId="1" r:id="rId1"/>
    <sheet name="Base Case" sheetId="2" r:id="rId2"/>
    <sheet name="Simulation Model" sheetId="3" r:id="rId3"/>
    <sheet name="RNG" sheetId="4" r:id="rId4"/>
    <sheet name="Model Run" sheetId="5" r:id="rId5"/>
    <sheet name="Analysi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0" i="6" l="1"/>
  <c r="L21" i="6"/>
  <c r="P6" i="4" l="1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5" i="4"/>
  <c r="N6" i="4"/>
  <c r="O6" i="4" s="1"/>
  <c r="E26" i="3" s="1"/>
  <c r="N7" i="4"/>
  <c r="O7" i="4" s="1"/>
  <c r="E27" i="3" s="1"/>
  <c r="N8" i="4"/>
  <c r="O8" i="4" s="1"/>
  <c r="E28" i="3" s="1"/>
  <c r="N9" i="4"/>
  <c r="O9" i="4" s="1"/>
  <c r="E29" i="3" s="1"/>
  <c r="N10" i="4"/>
  <c r="O10" i="4" s="1"/>
  <c r="E30" i="3" s="1"/>
  <c r="N11" i="4"/>
  <c r="O11" i="4" s="1"/>
  <c r="E31" i="3" s="1"/>
  <c r="N12" i="4"/>
  <c r="O12" i="4" s="1"/>
  <c r="E32" i="3" s="1"/>
  <c r="N13" i="4"/>
  <c r="O13" i="4" s="1"/>
  <c r="E33" i="3" s="1"/>
  <c r="N14" i="4"/>
  <c r="O14" i="4" s="1"/>
  <c r="E34" i="3" s="1"/>
  <c r="N15" i="4"/>
  <c r="O15" i="4" s="1"/>
  <c r="E35" i="3" s="1"/>
  <c r="N16" i="4"/>
  <c r="O16" i="4" s="1"/>
  <c r="E36" i="3" s="1"/>
  <c r="N17" i="4"/>
  <c r="O17" i="4" s="1"/>
  <c r="E37" i="3" s="1"/>
  <c r="N18" i="4"/>
  <c r="O18" i="4" s="1"/>
  <c r="E38" i="3" s="1"/>
  <c r="N19" i="4"/>
  <c r="O19" i="4" s="1"/>
  <c r="E39" i="3" s="1"/>
  <c r="N20" i="4"/>
  <c r="O20" i="4" s="1"/>
  <c r="E40" i="3" s="1"/>
  <c r="N5" i="4"/>
  <c r="O5" i="4" s="1"/>
  <c r="E25" i="3" s="1"/>
  <c r="I25" i="3" s="1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5" i="4"/>
  <c r="I24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E43" i="2"/>
  <c r="I27" i="2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26" i="2"/>
  <c r="I25" i="2"/>
  <c r="E42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25" i="2"/>
  <c r="B38" i="2"/>
  <c r="B39" i="2"/>
  <c r="B40" i="2"/>
  <c r="B26" i="2"/>
  <c r="B27" i="2"/>
  <c r="B28" i="2"/>
  <c r="B29" i="2"/>
  <c r="B30" i="2"/>
  <c r="B31" i="2"/>
  <c r="B32" i="2"/>
  <c r="B33" i="2"/>
  <c r="B34" i="2"/>
  <c r="B35" i="2"/>
  <c r="B36" i="2"/>
  <c r="B37" i="2"/>
  <c r="B25" i="2"/>
  <c r="Q17" i="4" l="1"/>
  <c r="F37" i="3" s="1"/>
  <c r="G37" i="3" s="1"/>
  <c r="Q9" i="4"/>
  <c r="F29" i="3" s="1"/>
  <c r="G29" i="3" s="1"/>
  <c r="Q16" i="4"/>
  <c r="F36" i="3" s="1"/>
  <c r="G36" i="3" s="1"/>
  <c r="Q8" i="4"/>
  <c r="F28" i="3" s="1"/>
  <c r="G28" i="3" s="1"/>
  <c r="Q7" i="4"/>
  <c r="F27" i="3" s="1"/>
  <c r="G27" i="3" s="1"/>
  <c r="Q13" i="4"/>
  <c r="F33" i="3" s="1"/>
  <c r="G33" i="3" s="1"/>
  <c r="Q15" i="4"/>
  <c r="F35" i="3" s="1"/>
  <c r="G35" i="3" s="1"/>
  <c r="Q6" i="4"/>
  <c r="F26" i="3" s="1"/>
  <c r="G26" i="3" s="1"/>
  <c r="Q20" i="4"/>
  <c r="F40" i="3" s="1"/>
  <c r="G40" i="3" s="1"/>
  <c r="Q12" i="4"/>
  <c r="F32" i="3" s="1"/>
  <c r="G32" i="3" s="1"/>
  <c r="Q19" i="4"/>
  <c r="F39" i="3" s="1"/>
  <c r="G39" i="3" s="1"/>
  <c r="Q11" i="4"/>
  <c r="F31" i="3" s="1"/>
  <c r="G31" i="3" s="1"/>
  <c r="Q14" i="4"/>
  <c r="F34" i="3" s="1"/>
  <c r="G34" i="3" s="1"/>
  <c r="Q18" i="4"/>
  <c r="F38" i="3" s="1"/>
  <c r="G38" i="3" s="1"/>
  <c r="Q10" i="4"/>
  <c r="F30" i="3" s="1"/>
  <c r="G30" i="3" s="1"/>
  <c r="Q5" i="4"/>
  <c r="F25" i="3" s="1"/>
  <c r="G25" i="3" s="1"/>
  <c r="I26" i="3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E44" i="3" s="1"/>
  <c r="E2" i="5" l="1"/>
  <c r="E42" i="3"/>
  <c r="E43" i="3" l="1"/>
  <c r="C2" i="5"/>
  <c r="D2" i="5" l="1"/>
</calcChain>
</file>

<file path=xl/sharedStrings.xml><?xml version="1.0" encoding="utf-8"?>
<sst xmlns="http://schemas.openxmlformats.org/spreadsheetml/2006/main" count="135" uniqueCount="50">
  <si>
    <t>Event</t>
  </si>
  <si>
    <t>Probability</t>
  </si>
  <si>
    <t>Financial Impact (Normally Distributed)</t>
  </si>
  <si>
    <t>of Occurrence</t>
  </si>
  <si>
    <t>Mean</t>
  </si>
  <si>
    <t xml:space="preserve">Std. Dev. </t>
  </si>
  <si>
    <t>Major failure of IT system</t>
  </si>
  <si>
    <t>Problem with manufacturing process</t>
  </si>
  <si>
    <t>Serious illness of a board member</t>
  </si>
  <si>
    <t xml:space="preserve">Employee wins law suit </t>
  </si>
  <si>
    <t>Entry of new competitor</t>
  </si>
  <si>
    <t>Failure of new product launch</t>
  </si>
  <si>
    <t>Strengthening of dollar exchange rate</t>
  </si>
  <si>
    <t>Fire in head office</t>
  </si>
  <si>
    <t>Fraud</t>
  </si>
  <si>
    <t>Confidential data lost</t>
  </si>
  <si>
    <t>Large customer goes bankrupt</t>
  </si>
  <si>
    <t xml:space="preserve">Event </t>
  </si>
  <si>
    <t>Probability of Occurrence</t>
  </si>
  <si>
    <t>Inputs:</t>
  </si>
  <si>
    <t>Stand Dev.</t>
  </si>
  <si>
    <t>Calculations:</t>
  </si>
  <si>
    <t>Occurrence</t>
  </si>
  <si>
    <t>Financial Impact</t>
  </si>
  <si>
    <t>Total Financial Effect</t>
  </si>
  <si>
    <t>No Adverse Events</t>
  </si>
  <si>
    <t>Primary</t>
  </si>
  <si>
    <t>Secondary</t>
  </si>
  <si>
    <t>Possible Impact</t>
  </si>
  <si>
    <t>* I was getting a #Value error for my sumproduct function so I added the Extra step in white above</t>
  </si>
  <si>
    <t>Tertiary</t>
  </si>
  <si>
    <t>Highly Impactfull (&gt; $1M)</t>
  </si>
  <si>
    <t>P(Event)</t>
  </si>
  <si>
    <t>RAND()</t>
  </si>
  <si>
    <t>Occurrence RN</t>
  </si>
  <si>
    <t>Event Occurrence:</t>
  </si>
  <si>
    <t>Impact RN</t>
  </si>
  <si>
    <t>Index</t>
  </si>
  <si>
    <t>Financial Impacts</t>
  </si>
  <si>
    <t>Bin</t>
  </si>
  <si>
    <t>More</t>
  </si>
  <si>
    <t>Frequency</t>
  </si>
  <si>
    <t>Part One</t>
  </si>
  <si>
    <t>** Was Getting Negative Values (I'm thinking from Fire in Head Office) So I took the max of the RN and 0 because a negative event will not have a positive impact if it occours**</t>
  </si>
  <si>
    <t>Event Impact:</t>
  </si>
  <si>
    <t>Distribution appears to be exponential with cyclical trends that I assume stem from the variying size of financial impact for each event</t>
  </si>
  <si>
    <t>P(Tot Impact &gt; $1M)</t>
  </si>
  <si>
    <t>Part Two</t>
  </si>
  <si>
    <t>Using the same simulation model, estimate the probability of not having an adverse event.</t>
  </si>
  <si>
    <t>P(No Advs Events)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</si>
</sst>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5" formatCode="0.000%"/>
  </numFmts>
  <fonts count="8" x14ac:knownFonts="1">
    <font>
      <sz val="11"/>
      <color theme="1"/>
      <name val="Calibri"/>
      <family val="2"/>
      <scheme val="minor"/>
    </font>
    <font>
      <i/>
      <sz val="10"/>
      <color theme="1"/>
      <name val="Calibri Light"/>
      <family val="2"/>
    </font>
    <font>
      <i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7F7F7F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7F7F7F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6" fontId="2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6" fontId="2" fillId="3" borderId="0" xfId="0" applyNumberFormat="1" applyFont="1" applyFill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6" fontId="2" fillId="0" borderId="0" xfId="0" applyNumberFormat="1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center" vertical="center" wrapText="1"/>
    </xf>
    <xf numFmtId="6" fontId="2" fillId="3" borderId="5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wrapText="1"/>
    </xf>
    <xf numFmtId="0" fontId="4" fillId="0" borderId="7" xfId="0" applyFont="1" applyBorder="1" applyAlignment="1">
      <alignment horizontal="center" vertical="top" wrapText="1"/>
    </xf>
    <xf numFmtId="0" fontId="6" fillId="0" borderId="7" xfId="0" applyFont="1" applyBorder="1"/>
    <xf numFmtId="0" fontId="4" fillId="0" borderId="7" xfId="0" applyFont="1" applyBorder="1" applyAlignment="1">
      <alignment horizontal="center"/>
    </xf>
    <xf numFmtId="0" fontId="0" fillId="0" borderId="7" xfId="0" applyBorder="1"/>
    <xf numFmtId="0" fontId="4" fillId="0" borderId="7" xfId="0" applyFont="1" applyBorder="1"/>
    <xf numFmtId="0" fontId="0" fillId="4" borderId="7" xfId="0" applyFill="1" applyBorder="1"/>
    <xf numFmtId="44" fontId="0" fillId="0" borderId="7" xfId="1" applyFont="1" applyBorder="1"/>
    <xf numFmtId="0" fontId="4" fillId="0" borderId="7" xfId="0" applyFont="1" applyBorder="1" applyAlignment="1"/>
    <xf numFmtId="44" fontId="0" fillId="0" borderId="0" xfId="0" applyNumberFormat="1"/>
    <xf numFmtId="44" fontId="0" fillId="5" borderId="7" xfId="0" applyNumberFormat="1" applyFill="1" applyBorder="1"/>
    <xf numFmtId="0" fontId="0" fillId="5" borderId="7" xfId="0" applyFill="1" applyBorder="1"/>
    <xf numFmtId="44" fontId="3" fillId="4" borderId="7" xfId="1" applyFont="1" applyFill="1" applyBorder="1" applyAlignment="1"/>
    <xf numFmtId="44" fontId="3" fillId="0" borderId="7" xfId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44" fontId="0" fillId="0" borderId="0" xfId="1" applyFont="1"/>
    <xf numFmtId="0" fontId="4" fillId="0" borderId="7" xfId="0" applyFont="1" applyFill="1" applyBorder="1"/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0" fillId="0" borderId="7" xfId="0" applyBorder="1" applyAlignment="1">
      <alignment horizontal="center" vertical="top" wrapText="1"/>
    </xf>
    <xf numFmtId="0" fontId="0" fillId="0" borderId="7" xfId="0" applyBorder="1" applyAlignment="1">
      <alignment horizontal="center" vertical="center"/>
    </xf>
    <xf numFmtId="0" fontId="7" fillId="0" borderId="7" xfId="0" applyFont="1" applyFill="1" applyBorder="1" applyAlignment="1">
      <alignment horizontal="center"/>
    </xf>
    <xf numFmtId="44" fontId="0" fillId="0" borderId="7" xfId="1" applyFont="1" applyFill="1" applyBorder="1" applyAlignment="1"/>
    <xf numFmtId="0" fontId="0" fillId="0" borderId="7" xfId="0" applyFill="1" applyBorder="1" applyAlignment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5" xfId="0" applyBorder="1"/>
    <xf numFmtId="0" fontId="0" fillId="0" borderId="12" xfId="0" applyBorder="1"/>
    <xf numFmtId="0" fontId="4" fillId="0" borderId="8" xfId="0" applyFont="1" applyBorder="1"/>
    <xf numFmtId="165" fontId="0" fillId="5" borderId="7" xfId="2" applyNumberFormat="1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 of Total Financial Impact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Analysis!$H$3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Analysis!$G$4:$G$26</c:f>
              <c:strCache>
                <c:ptCount val="23"/>
                <c:pt idx="0">
                  <c:v> $-   </c:v>
                </c:pt>
                <c:pt idx="1">
                  <c:v> $71,942.54 </c:v>
                </c:pt>
                <c:pt idx="2">
                  <c:v> $143,885.09 </c:v>
                </c:pt>
                <c:pt idx="3">
                  <c:v> $215,827.63 </c:v>
                </c:pt>
                <c:pt idx="4">
                  <c:v> $287,770.18 </c:v>
                </c:pt>
                <c:pt idx="5">
                  <c:v> $359,712.72 </c:v>
                </c:pt>
                <c:pt idx="6">
                  <c:v> $431,655.27 </c:v>
                </c:pt>
                <c:pt idx="7">
                  <c:v> $503,597.81 </c:v>
                </c:pt>
                <c:pt idx="8">
                  <c:v> $575,540.35 </c:v>
                </c:pt>
                <c:pt idx="9">
                  <c:v> $647,482.90 </c:v>
                </c:pt>
                <c:pt idx="10">
                  <c:v> $719,425.44 </c:v>
                </c:pt>
                <c:pt idx="11">
                  <c:v> $791,367.99 </c:v>
                </c:pt>
                <c:pt idx="12">
                  <c:v> $863,310.53 </c:v>
                </c:pt>
                <c:pt idx="13">
                  <c:v> $935,253.07 </c:v>
                </c:pt>
                <c:pt idx="14">
                  <c:v> $1,007,195.62 </c:v>
                </c:pt>
                <c:pt idx="15">
                  <c:v> $1,079,138.16 </c:v>
                </c:pt>
                <c:pt idx="16">
                  <c:v> $1,151,080.71 </c:v>
                </c:pt>
                <c:pt idx="17">
                  <c:v> $1,223,023.25 </c:v>
                </c:pt>
                <c:pt idx="18">
                  <c:v> $1,294,965.80 </c:v>
                </c:pt>
                <c:pt idx="19">
                  <c:v> $1,366,908.34 </c:v>
                </c:pt>
                <c:pt idx="20">
                  <c:v> $1,438,850.88 </c:v>
                </c:pt>
                <c:pt idx="21">
                  <c:v> $1,510,793.43 </c:v>
                </c:pt>
                <c:pt idx="22">
                  <c:v>More</c:v>
                </c:pt>
              </c:strCache>
            </c:strRef>
          </c:cat>
          <c:val>
            <c:numRef>
              <c:f>Analysis!$H$4:$H$26</c:f>
              <c:numCache>
                <c:formatCode>General</c:formatCode>
                <c:ptCount val="23"/>
                <c:pt idx="0">
                  <c:v>98</c:v>
                </c:pt>
                <c:pt idx="1">
                  <c:v>30</c:v>
                </c:pt>
                <c:pt idx="2">
                  <c:v>59</c:v>
                </c:pt>
                <c:pt idx="3">
                  <c:v>26</c:v>
                </c:pt>
                <c:pt idx="4">
                  <c:v>17</c:v>
                </c:pt>
                <c:pt idx="5">
                  <c:v>45</c:v>
                </c:pt>
                <c:pt idx="6">
                  <c:v>45</c:v>
                </c:pt>
                <c:pt idx="7">
                  <c:v>38</c:v>
                </c:pt>
                <c:pt idx="8">
                  <c:v>33</c:v>
                </c:pt>
                <c:pt idx="9">
                  <c:v>26</c:v>
                </c:pt>
                <c:pt idx="10">
                  <c:v>13</c:v>
                </c:pt>
                <c:pt idx="11">
                  <c:v>17</c:v>
                </c:pt>
                <c:pt idx="12">
                  <c:v>17</c:v>
                </c:pt>
                <c:pt idx="13">
                  <c:v>11</c:v>
                </c:pt>
                <c:pt idx="14">
                  <c:v>6</c:v>
                </c:pt>
                <c:pt idx="15">
                  <c:v>3</c:v>
                </c:pt>
                <c:pt idx="16">
                  <c:v>5</c:v>
                </c:pt>
                <c:pt idx="17">
                  <c:v>6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2B-4985-9401-624F2AC07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29631455"/>
        <c:axId val="2023149711"/>
        <c:axId val="0"/>
      </c:bar3DChart>
      <c:catAx>
        <c:axId val="2029631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149711"/>
        <c:crosses val="autoZero"/>
        <c:auto val="1"/>
        <c:lblAlgn val="ctr"/>
        <c:lblOffset val="100"/>
        <c:noMultiLvlLbl val="0"/>
      </c:catAx>
      <c:valAx>
        <c:axId val="202314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63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</xdr:colOff>
      <xdr:row>1</xdr:row>
      <xdr:rowOff>75247</xdr:rowOff>
    </xdr:from>
    <xdr:to>
      <xdr:col>15</xdr:col>
      <xdr:colOff>310515</xdr:colOff>
      <xdr:row>16</xdr:row>
      <xdr:rowOff>84772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05E8E5-66B1-44F4-9EBC-CEF4D72B4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workbookViewId="0">
      <selection activeCell="B2" sqref="B2:E19"/>
    </sheetView>
  </sheetViews>
  <sheetFormatPr defaultRowHeight="14.4" x14ac:dyDescent="0.3"/>
  <cols>
    <col min="2" max="2" width="31.44140625" bestFit="1" customWidth="1"/>
    <col min="3" max="3" width="18.88671875" customWidth="1"/>
    <col min="4" max="4" width="17.33203125" customWidth="1"/>
    <col min="5" max="5" width="9.33203125" bestFit="1" customWidth="1"/>
  </cols>
  <sheetData>
    <row r="2" spans="2:5" ht="33" customHeight="1" thickBot="1" x14ac:dyDescent="0.35">
      <c r="B2" s="1" t="s">
        <v>0</v>
      </c>
      <c r="C2" s="2" t="s">
        <v>1</v>
      </c>
      <c r="D2" s="15" t="s">
        <v>2</v>
      </c>
      <c r="E2" s="15"/>
    </row>
    <row r="3" spans="2:5" ht="15" thickBot="1" x14ac:dyDescent="0.35">
      <c r="B3" s="3"/>
      <c r="C3" s="4" t="s">
        <v>3</v>
      </c>
      <c r="D3" s="4" t="s">
        <v>4</v>
      </c>
      <c r="E3" s="4" t="s">
        <v>5</v>
      </c>
    </row>
    <row r="4" spans="2:5" x14ac:dyDescent="0.3">
      <c r="B4" s="5" t="s">
        <v>6</v>
      </c>
      <c r="C4" s="6">
        <v>0.01</v>
      </c>
      <c r="D4" s="7">
        <v>500000</v>
      </c>
      <c r="E4" s="7">
        <v>100000</v>
      </c>
    </row>
    <row r="5" spans="2:5" x14ac:dyDescent="0.3">
      <c r="B5" s="5" t="s">
        <v>7</v>
      </c>
      <c r="C5" s="8">
        <v>0.05</v>
      </c>
      <c r="D5" s="9">
        <v>50000</v>
      </c>
      <c r="E5" s="9">
        <v>5000</v>
      </c>
    </row>
    <row r="6" spans="2:5" x14ac:dyDescent="0.3">
      <c r="B6" s="5" t="s">
        <v>8</v>
      </c>
      <c r="C6" s="6">
        <v>0.05</v>
      </c>
      <c r="D6" s="7">
        <v>100000</v>
      </c>
      <c r="E6" s="7">
        <v>25000</v>
      </c>
    </row>
    <row r="7" spans="2:5" x14ac:dyDescent="0.3">
      <c r="B7" s="5" t="s">
        <v>9</v>
      </c>
      <c r="C7" s="8">
        <v>0.08</v>
      </c>
      <c r="D7" s="9">
        <v>250000</v>
      </c>
      <c r="E7" s="9">
        <v>25000</v>
      </c>
    </row>
    <row r="8" spans="2:5" x14ac:dyDescent="0.3">
      <c r="B8" s="5" t="s">
        <v>10</v>
      </c>
      <c r="C8" s="6">
        <v>0.25</v>
      </c>
      <c r="D8" s="7">
        <v>400000</v>
      </c>
      <c r="E8" s="7">
        <v>100000</v>
      </c>
    </row>
    <row r="9" spans="2:5" x14ac:dyDescent="0.3">
      <c r="B9" s="5" t="s">
        <v>11</v>
      </c>
      <c r="C9" s="8">
        <v>0.15</v>
      </c>
      <c r="D9" s="9">
        <v>300000</v>
      </c>
      <c r="E9" s="9">
        <v>50000</v>
      </c>
    </row>
    <row r="10" spans="2:5" ht="28.8" x14ac:dyDescent="0.3">
      <c r="B10" s="5" t="s">
        <v>12</v>
      </c>
      <c r="C10" s="6">
        <v>0.35</v>
      </c>
      <c r="D10" s="7">
        <v>100000</v>
      </c>
      <c r="E10" s="7">
        <v>40000</v>
      </c>
    </row>
    <row r="11" spans="2:5" x14ac:dyDescent="0.3">
      <c r="B11" s="5" t="s">
        <v>13</v>
      </c>
      <c r="C11" s="8">
        <v>0.02</v>
      </c>
      <c r="D11" s="9">
        <v>250000</v>
      </c>
      <c r="E11" s="9">
        <v>100000</v>
      </c>
    </row>
    <row r="12" spans="2:5" x14ac:dyDescent="0.3">
      <c r="B12" s="5" t="s">
        <v>14</v>
      </c>
      <c r="C12" s="6">
        <v>5.0000000000000001E-3</v>
      </c>
      <c r="D12" s="7">
        <v>500000</v>
      </c>
      <c r="E12" s="7">
        <v>50000</v>
      </c>
    </row>
    <row r="13" spans="2:5" x14ac:dyDescent="0.3">
      <c r="B13" s="5" t="s">
        <v>15</v>
      </c>
      <c r="C13" s="8">
        <v>0.01</v>
      </c>
      <c r="D13" s="9">
        <v>300000</v>
      </c>
      <c r="E13" s="9">
        <v>30000</v>
      </c>
    </row>
    <row r="14" spans="2:5" x14ac:dyDescent="0.3">
      <c r="B14" s="5" t="s">
        <v>16</v>
      </c>
      <c r="C14" s="6">
        <v>0.02</v>
      </c>
      <c r="D14" s="7">
        <v>150000</v>
      </c>
      <c r="E14" s="7">
        <v>50000</v>
      </c>
    </row>
    <row r="15" spans="2:5" x14ac:dyDescent="0.3">
      <c r="B15" s="5" t="s">
        <v>6</v>
      </c>
      <c r="C15" s="8">
        <v>0.01</v>
      </c>
      <c r="D15" s="9">
        <v>500000</v>
      </c>
      <c r="E15" s="9">
        <v>50000</v>
      </c>
    </row>
    <row r="16" spans="2:5" x14ac:dyDescent="0.3">
      <c r="B16" s="5" t="s">
        <v>7</v>
      </c>
      <c r="C16" s="6">
        <v>0.05</v>
      </c>
      <c r="D16" s="7">
        <v>50000</v>
      </c>
      <c r="E16" s="7">
        <v>15000</v>
      </c>
    </row>
    <row r="17" spans="2:5" x14ac:dyDescent="0.3">
      <c r="B17" s="5" t="s">
        <v>8</v>
      </c>
      <c r="C17" s="8">
        <v>0.05</v>
      </c>
      <c r="D17" s="9">
        <v>100000</v>
      </c>
      <c r="E17" s="9">
        <v>20000</v>
      </c>
    </row>
    <row r="18" spans="2:5" x14ac:dyDescent="0.3">
      <c r="B18" s="5" t="s">
        <v>9</v>
      </c>
      <c r="C18" s="10">
        <v>0.08</v>
      </c>
      <c r="D18" s="11">
        <v>250000</v>
      </c>
      <c r="E18" s="11">
        <v>100000</v>
      </c>
    </row>
    <row r="19" spans="2:5" x14ac:dyDescent="0.3">
      <c r="B19" s="12" t="s">
        <v>10</v>
      </c>
      <c r="C19" s="13">
        <v>0.25</v>
      </c>
      <c r="D19" s="14">
        <v>400000</v>
      </c>
      <c r="E19" s="14">
        <v>75000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4F75-64DE-4D28-9E06-C1E206BF1159}">
  <dimension ref="A1:I43"/>
  <sheetViews>
    <sheetView topLeftCell="A13" workbookViewId="0">
      <selection activeCell="P28" sqref="P28"/>
    </sheetView>
  </sheetViews>
  <sheetFormatPr defaultRowHeight="14.4" x14ac:dyDescent="0.3"/>
  <cols>
    <col min="1" max="1" width="11.88671875" bestFit="1" customWidth="1"/>
    <col min="3" max="3" width="11.77734375" customWidth="1"/>
    <col min="4" max="4" width="13.6640625" customWidth="1"/>
    <col min="5" max="5" width="14.88671875" customWidth="1"/>
    <col min="6" max="6" width="14.5546875" bestFit="1" customWidth="1"/>
    <col min="7" max="7" width="12.21875" customWidth="1"/>
    <col min="9" max="9" width="9.88671875" bestFit="1" customWidth="1"/>
  </cols>
  <sheetData>
    <row r="1" spans="1:7" ht="15.6" customHeight="1" x14ac:dyDescent="0.3">
      <c r="A1" s="17" t="s">
        <v>19</v>
      </c>
    </row>
    <row r="2" spans="1:7" x14ac:dyDescent="0.3">
      <c r="B2" s="19" t="s">
        <v>17</v>
      </c>
      <c r="C2" s="19"/>
      <c r="D2" s="19"/>
      <c r="E2" s="20" t="s">
        <v>18</v>
      </c>
      <c r="F2" s="21" t="s">
        <v>2</v>
      </c>
      <c r="G2" s="21"/>
    </row>
    <row r="3" spans="1:7" x14ac:dyDescent="0.3">
      <c r="B3" s="19"/>
      <c r="C3" s="19"/>
      <c r="D3" s="19"/>
      <c r="E3" s="20"/>
      <c r="F3" s="21"/>
      <c r="G3" s="21"/>
    </row>
    <row r="4" spans="1:7" x14ac:dyDescent="0.3">
      <c r="B4" s="19"/>
      <c r="C4" s="19"/>
      <c r="D4" s="19"/>
      <c r="E4" s="20"/>
      <c r="F4" s="22" t="s">
        <v>4</v>
      </c>
      <c r="G4" s="22" t="s">
        <v>20</v>
      </c>
    </row>
    <row r="5" spans="1:7" x14ac:dyDescent="0.3">
      <c r="B5" s="23" t="s">
        <v>6</v>
      </c>
      <c r="C5" s="23"/>
      <c r="D5" s="23"/>
      <c r="E5" s="24">
        <v>0.01</v>
      </c>
      <c r="F5" s="27">
        <v>500000</v>
      </c>
      <c r="G5" s="27">
        <v>100000</v>
      </c>
    </row>
    <row r="6" spans="1:7" x14ac:dyDescent="0.3">
      <c r="B6" s="23" t="s">
        <v>7</v>
      </c>
      <c r="C6" s="23"/>
      <c r="D6" s="23"/>
      <c r="E6" s="24">
        <v>0.05</v>
      </c>
      <c r="F6" s="27">
        <v>50000</v>
      </c>
      <c r="G6" s="27">
        <v>5000</v>
      </c>
    </row>
    <row r="7" spans="1:7" x14ac:dyDescent="0.3">
      <c r="B7" s="23" t="s">
        <v>8</v>
      </c>
      <c r="C7" s="23"/>
      <c r="D7" s="23"/>
      <c r="E7" s="24">
        <v>0.05</v>
      </c>
      <c r="F7" s="27">
        <v>100000</v>
      </c>
      <c r="G7" s="27">
        <v>25000</v>
      </c>
    </row>
    <row r="8" spans="1:7" x14ac:dyDescent="0.3">
      <c r="B8" s="23" t="s">
        <v>9</v>
      </c>
      <c r="C8" s="23"/>
      <c r="D8" s="23"/>
      <c r="E8" s="24">
        <v>0.08</v>
      </c>
      <c r="F8" s="27">
        <v>250000</v>
      </c>
      <c r="G8" s="27">
        <v>25000</v>
      </c>
    </row>
    <row r="9" spans="1:7" x14ac:dyDescent="0.3">
      <c r="B9" s="23" t="s">
        <v>10</v>
      </c>
      <c r="C9" s="23"/>
      <c r="D9" s="23"/>
      <c r="E9" s="24">
        <v>0.25</v>
      </c>
      <c r="F9" s="27">
        <v>400000</v>
      </c>
      <c r="G9" s="27">
        <v>100000</v>
      </c>
    </row>
    <row r="10" spans="1:7" x14ac:dyDescent="0.3">
      <c r="B10" s="23" t="s">
        <v>11</v>
      </c>
      <c r="C10" s="23"/>
      <c r="D10" s="23"/>
      <c r="E10" s="24">
        <v>0.15</v>
      </c>
      <c r="F10" s="27">
        <v>300000</v>
      </c>
      <c r="G10" s="27">
        <v>50000</v>
      </c>
    </row>
    <row r="11" spans="1:7" x14ac:dyDescent="0.3">
      <c r="B11" s="23" t="s">
        <v>12</v>
      </c>
      <c r="C11" s="23"/>
      <c r="D11" s="23"/>
      <c r="E11" s="24">
        <v>0.35</v>
      </c>
      <c r="F11" s="27">
        <v>100000</v>
      </c>
      <c r="G11" s="27">
        <v>40000</v>
      </c>
    </row>
    <row r="12" spans="1:7" x14ac:dyDescent="0.3">
      <c r="B12" s="23" t="s">
        <v>13</v>
      </c>
      <c r="C12" s="23"/>
      <c r="D12" s="23"/>
      <c r="E12" s="24">
        <v>0.02</v>
      </c>
      <c r="F12" s="27">
        <v>250000</v>
      </c>
      <c r="G12" s="27">
        <v>100000</v>
      </c>
    </row>
    <row r="13" spans="1:7" x14ac:dyDescent="0.3">
      <c r="B13" s="23" t="s">
        <v>14</v>
      </c>
      <c r="C13" s="23"/>
      <c r="D13" s="23"/>
      <c r="E13" s="24">
        <v>5.0000000000000001E-3</v>
      </c>
      <c r="F13" s="27">
        <v>500000</v>
      </c>
      <c r="G13" s="27">
        <v>50000</v>
      </c>
    </row>
    <row r="14" spans="1:7" x14ac:dyDescent="0.3">
      <c r="B14" s="23" t="s">
        <v>15</v>
      </c>
      <c r="C14" s="23"/>
      <c r="D14" s="23"/>
      <c r="E14" s="24">
        <v>0.01</v>
      </c>
      <c r="F14" s="27">
        <v>300000</v>
      </c>
      <c r="G14" s="27">
        <v>30000</v>
      </c>
    </row>
    <row r="15" spans="1:7" x14ac:dyDescent="0.3">
      <c r="B15" s="23" t="s">
        <v>16</v>
      </c>
      <c r="C15" s="23"/>
      <c r="D15" s="23"/>
      <c r="E15" s="24">
        <v>0.02</v>
      </c>
      <c r="F15" s="27">
        <v>150000</v>
      </c>
      <c r="G15" s="27">
        <v>50000</v>
      </c>
    </row>
    <row r="16" spans="1:7" x14ac:dyDescent="0.3">
      <c r="B16" s="23" t="s">
        <v>6</v>
      </c>
      <c r="C16" s="23"/>
      <c r="D16" s="23"/>
      <c r="E16" s="24">
        <v>0.01</v>
      </c>
      <c r="F16" s="27">
        <v>500000</v>
      </c>
      <c r="G16" s="27">
        <v>50000</v>
      </c>
    </row>
    <row r="17" spans="1:9" x14ac:dyDescent="0.3">
      <c r="B17" s="23" t="s">
        <v>7</v>
      </c>
      <c r="C17" s="23"/>
      <c r="D17" s="23"/>
      <c r="E17" s="24">
        <v>0.05</v>
      </c>
      <c r="F17" s="27">
        <v>50000</v>
      </c>
      <c r="G17" s="27">
        <v>15000</v>
      </c>
    </row>
    <row r="18" spans="1:9" x14ac:dyDescent="0.3">
      <c r="B18" s="23" t="s">
        <v>8</v>
      </c>
      <c r="C18" s="23"/>
      <c r="D18" s="23"/>
      <c r="E18" s="24">
        <v>0.05</v>
      </c>
      <c r="F18" s="27">
        <v>100000</v>
      </c>
      <c r="G18" s="27">
        <v>20000</v>
      </c>
    </row>
    <row r="19" spans="1:9" x14ac:dyDescent="0.3">
      <c r="B19" s="23" t="s">
        <v>9</v>
      </c>
      <c r="C19" s="23"/>
      <c r="D19" s="23"/>
      <c r="E19" s="24">
        <v>0.08</v>
      </c>
      <c r="F19" s="27">
        <v>250000</v>
      </c>
      <c r="G19" s="27">
        <v>100000</v>
      </c>
    </row>
    <row r="20" spans="1:9" x14ac:dyDescent="0.3">
      <c r="B20" s="23" t="s">
        <v>10</v>
      </c>
      <c r="C20" s="23"/>
      <c r="D20" s="23"/>
      <c r="E20" s="24">
        <v>0.25</v>
      </c>
      <c r="F20" s="27">
        <v>400000</v>
      </c>
      <c r="G20" s="27">
        <v>75000</v>
      </c>
    </row>
    <row r="23" spans="1:9" x14ac:dyDescent="0.3">
      <c r="A23" s="17" t="s">
        <v>21</v>
      </c>
    </row>
    <row r="24" spans="1:9" x14ac:dyDescent="0.3">
      <c r="B24" s="23" t="s">
        <v>0</v>
      </c>
      <c r="C24" s="23"/>
      <c r="D24" s="23"/>
      <c r="E24" s="25" t="s">
        <v>22</v>
      </c>
      <c r="F24" s="28" t="s">
        <v>28</v>
      </c>
      <c r="G24" s="23" t="s">
        <v>23</v>
      </c>
      <c r="H24" s="23"/>
      <c r="I24" s="25" t="s">
        <v>27</v>
      </c>
    </row>
    <row r="25" spans="1:9" x14ac:dyDescent="0.3">
      <c r="B25" s="23" t="str">
        <f>B5</f>
        <v>Major failure of IT system</v>
      </c>
      <c r="C25" s="23"/>
      <c r="D25" s="23"/>
      <c r="E25" s="26">
        <v>0</v>
      </c>
      <c r="F25" s="32">
        <f>F5</f>
        <v>500000</v>
      </c>
      <c r="G25" s="33">
        <f>E25*F25</f>
        <v>0</v>
      </c>
      <c r="H25" s="33"/>
      <c r="I25" s="24">
        <f>(1-E25)</f>
        <v>1</v>
      </c>
    </row>
    <row r="26" spans="1:9" x14ac:dyDescent="0.3">
      <c r="B26" s="23" t="str">
        <f t="shared" ref="B26:B40" si="0">B6</f>
        <v>Problem with manufacturing process</v>
      </c>
      <c r="C26" s="23"/>
      <c r="D26" s="23"/>
      <c r="E26" s="26">
        <v>0</v>
      </c>
      <c r="F26" s="32">
        <f t="shared" ref="F26:F40" si="1">F6</f>
        <v>50000</v>
      </c>
      <c r="G26" s="33">
        <f t="shared" ref="G26:G39" si="2">E26*F26</f>
        <v>0</v>
      </c>
      <c r="H26" s="33"/>
      <c r="I26" s="24">
        <f>I25*(1-E26)</f>
        <v>1</v>
      </c>
    </row>
    <row r="27" spans="1:9" x14ac:dyDescent="0.3">
      <c r="B27" s="23" t="str">
        <f t="shared" si="0"/>
        <v>Serious illness of a board member</v>
      </c>
      <c r="C27" s="23"/>
      <c r="D27" s="23"/>
      <c r="E27" s="26">
        <v>1</v>
      </c>
      <c r="F27" s="32">
        <f t="shared" si="1"/>
        <v>100000</v>
      </c>
      <c r="G27" s="33">
        <f t="shared" si="2"/>
        <v>100000</v>
      </c>
      <c r="H27" s="33"/>
      <c r="I27" s="24">
        <f t="shared" ref="I27:I40" si="3">I26*(1-E27)</f>
        <v>0</v>
      </c>
    </row>
    <row r="28" spans="1:9" x14ac:dyDescent="0.3">
      <c r="B28" s="23" t="str">
        <f t="shared" si="0"/>
        <v xml:space="preserve">Employee wins law suit </v>
      </c>
      <c r="C28" s="23"/>
      <c r="D28" s="23"/>
      <c r="E28" s="26">
        <v>0</v>
      </c>
      <c r="F28" s="32">
        <f t="shared" si="1"/>
        <v>250000</v>
      </c>
      <c r="G28" s="33">
        <f t="shared" si="2"/>
        <v>0</v>
      </c>
      <c r="H28" s="33"/>
      <c r="I28" s="24">
        <f t="shared" si="3"/>
        <v>0</v>
      </c>
    </row>
    <row r="29" spans="1:9" x14ac:dyDescent="0.3">
      <c r="B29" s="23" t="str">
        <f t="shared" si="0"/>
        <v>Entry of new competitor</v>
      </c>
      <c r="C29" s="23"/>
      <c r="D29" s="23"/>
      <c r="E29" s="26">
        <v>0</v>
      </c>
      <c r="F29" s="32">
        <f t="shared" si="1"/>
        <v>400000</v>
      </c>
      <c r="G29" s="33">
        <f t="shared" si="2"/>
        <v>0</v>
      </c>
      <c r="H29" s="33"/>
      <c r="I29" s="24">
        <f t="shared" si="3"/>
        <v>0</v>
      </c>
    </row>
    <row r="30" spans="1:9" x14ac:dyDescent="0.3">
      <c r="B30" s="23" t="str">
        <f t="shared" si="0"/>
        <v>Failure of new product launch</v>
      </c>
      <c r="C30" s="23"/>
      <c r="D30" s="23"/>
      <c r="E30" s="26">
        <v>1</v>
      </c>
      <c r="F30" s="32">
        <f t="shared" si="1"/>
        <v>300000</v>
      </c>
      <c r="G30" s="33">
        <f t="shared" si="2"/>
        <v>300000</v>
      </c>
      <c r="H30" s="33"/>
      <c r="I30" s="24">
        <f t="shared" si="3"/>
        <v>0</v>
      </c>
    </row>
    <row r="31" spans="1:9" x14ac:dyDescent="0.3">
      <c r="B31" s="23" t="str">
        <f t="shared" si="0"/>
        <v>Strengthening of dollar exchange rate</v>
      </c>
      <c r="C31" s="23"/>
      <c r="D31" s="23"/>
      <c r="E31" s="26">
        <v>0</v>
      </c>
      <c r="F31" s="32">
        <f t="shared" si="1"/>
        <v>100000</v>
      </c>
      <c r="G31" s="33">
        <f t="shared" si="2"/>
        <v>0</v>
      </c>
      <c r="H31" s="33"/>
      <c r="I31" s="24">
        <f t="shared" si="3"/>
        <v>0</v>
      </c>
    </row>
    <row r="32" spans="1:9" x14ac:dyDescent="0.3">
      <c r="B32" s="23" t="str">
        <f t="shared" si="0"/>
        <v>Fire in head office</v>
      </c>
      <c r="C32" s="23"/>
      <c r="D32" s="23"/>
      <c r="E32" s="26">
        <v>0</v>
      </c>
      <c r="F32" s="32">
        <f t="shared" si="1"/>
        <v>250000</v>
      </c>
      <c r="G32" s="33">
        <f t="shared" si="2"/>
        <v>0</v>
      </c>
      <c r="H32" s="33"/>
      <c r="I32" s="24">
        <f t="shared" si="3"/>
        <v>0</v>
      </c>
    </row>
    <row r="33" spans="2:9" x14ac:dyDescent="0.3">
      <c r="B33" s="23" t="str">
        <f t="shared" si="0"/>
        <v>Fraud</v>
      </c>
      <c r="C33" s="23"/>
      <c r="D33" s="23"/>
      <c r="E33" s="26">
        <v>0</v>
      </c>
      <c r="F33" s="32">
        <f t="shared" si="1"/>
        <v>500000</v>
      </c>
      <c r="G33" s="33">
        <f t="shared" si="2"/>
        <v>0</v>
      </c>
      <c r="H33" s="33"/>
      <c r="I33" s="24">
        <f t="shared" si="3"/>
        <v>0</v>
      </c>
    </row>
    <row r="34" spans="2:9" x14ac:dyDescent="0.3">
      <c r="B34" s="23" t="str">
        <f t="shared" si="0"/>
        <v>Confidential data lost</v>
      </c>
      <c r="C34" s="23"/>
      <c r="D34" s="23"/>
      <c r="E34" s="26">
        <v>1</v>
      </c>
      <c r="F34" s="32">
        <f t="shared" si="1"/>
        <v>300000</v>
      </c>
      <c r="G34" s="33">
        <f t="shared" si="2"/>
        <v>300000</v>
      </c>
      <c r="H34" s="33"/>
      <c r="I34" s="24">
        <f t="shared" si="3"/>
        <v>0</v>
      </c>
    </row>
    <row r="35" spans="2:9" x14ac:dyDescent="0.3">
      <c r="B35" s="23" t="str">
        <f t="shared" si="0"/>
        <v>Large customer goes bankrupt</v>
      </c>
      <c r="C35" s="23"/>
      <c r="D35" s="23"/>
      <c r="E35" s="26">
        <v>0</v>
      </c>
      <c r="F35" s="32">
        <f t="shared" si="1"/>
        <v>150000</v>
      </c>
      <c r="G35" s="33">
        <f t="shared" si="2"/>
        <v>0</v>
      </c>
      <c r="H35" s="33"/>
      <c r="I35" s="24">
        <f t="shared" si="3"/>
        <v>0</v>
      </c>
    </row>
    <row r="36" spans="2:9" x14ac:dyDescent="0.3">
      <c r="B36" s="23" t="str">
        <f t="shared" si="0"/>
        <v>Major failure of IT system</v>
      </c>
      <c r="C36" s="23"/>
      <c r="D36" s="23"/>
      <c r="E36" s="26">
        <v>1</v>
      </c>
      <c r="F36" s="32">
        <f t="shared" si="1"/>
        <v>500000</v>
      </c>
      <c r="G36" s="33">
        <f t="shared" si="2"/>
        <v>500000</v>
      </c>
      <c r="H36" s="33"/>
      <c r="I36" s="24">
        <f t="shared" si="3"/>
        <v>0</v>
      </c>
    </row>
    <row r="37" spans="2:9" x14ac:dyDescent="0.3">
      <c r="B37" s="23" t="str">
        <f t="shared" si="0"/>
        <v>Problem with manufacturing process</v>
      </c>
      <c r="C37" s="23"/>
      <c r="D37" s="23"/>
      <c r="E37" s="26">
        <v>1</v>
      </c>
      <c r="F37" s="32">
        <f t="shared" si="1"/>
        <v>50000</v>
      </c>
      <c r="G37" s="33">
        <f t="shared" si="2"/>
        <v>50000</v>
      </c>
      <c r="H37" s="33"/>
      <c r="I37" s="24">
        <f t="shared" si="3"/>
        <v>0</v>
      </c>
    </row>
    <row r="38" spans="2:9" x14ac:dyDescent="0.3">
      <c r="B38" s="23" t="str">
        <f>B18</f>
        <v>Serious illness of a board member</v>
      </c>
      <c r="C38" s="23"/>
      <c r="D38" s="23"/>
      <c r="E38" s="26">
        <v>0</v>
      </c>
      <c r="F38" s="32">
        <f t="shared" si="1"/>
        <v>100000</v>
      </c>
      <c r="G38" s="33">
        <f t="shared" si="2"/>
        <v>0</v>
      </c>
      <c r="H38" s="33"/>
      <c r="I38" s="24">
        <f t="shared" si="3"/>
        <v>0</v>
      </c>
    </row>
    <row r="39" spans="2:9" x14ac:dyDescent="0.3">
      <c r="B39" s="23" t="str">
        <f t="shared" si="0"/>
        <v xml:space="preserve">Employee wins law suit </v>
      </c>
      <c r="C39" s="23"/>
      <c r="D39" s="23"/>
      <c r="E39" s="26">
        <v>0</v>
      </c>
      <c r="F39" s="32">
        <f t="shared" si="1"/>
        <v>250000</v>
      </c>
      <c r="G39" s="33">
        <f t="shared" si="2"/>
        <v>0</v>
      </c>
      <c r="H39" s="33"/>
      <c r="I39" s="24">
        <f t="shared" si="3"/>
        <v>0</v>
      </c>
    </row>
    <row r="40" spans="2:9" x14ac:dyDescent="0.3">
      <c r="B40" s="23" t="str">
        <f t="shared" si="0"/>
        <v>Entry of new competitor</v>
      </c>
      <c r="C40" s="23"/>
      <c r="D40" s="23"/>
      <c r="E40" s="26">
        <v>1</v>
      </c>
      <c r="F40" s="32">
        <f t="shared" si="1"/>
        <v>400000</v>
      </c>
      <c r="G40" s="33"/>
      <c r="H40" s="33"/>
      <c r="I40" s="24">
        <f t="shared" si="3"/>
        <v>0</v>
      </c>
    </row>
    <row r="42" spans="2:9" x14ac:dyDescent="0.3">
      <c r="B42" s="23" t="s">
        <v>24</v>
      </c>
      <c r="C42" s="23"/>
      <c r="D42" s="23"/>
      <c r="E42" s="30">
        <f>SUM(G25:H40)</f>
        <v>1250000</v>
      </c>
      <c r="F42" s="25" t="s">
        <v>26</v>
      </c>
      <c r="G42" t="s">
        <v>29</v>
      </c>
    </row>
    <row r="43" spans="2:9" x14ac:dyDescent="0.3">
      <c r="B43" s="23" t="s">
        <v>25</v>
      </c>
      <c r="C43" s="23"/>
      <c r="D43" s="23"/>
      <c r="E43" s="31">
        <f>I40</f>
        <v>0</v>
      </c>
      <c r="F43" s="25" t="s">
        <v>27</v>
      </c>
    </row>
  </sheetData>
  <mergeCells count="55">
    <mergeCell ref="G33:H33"/>
    <mergeCell ref="G34:H34"/>
    <mergeCell ref="G35:H35"/>
    <mergeCell ref="G36:H36"/>
    <mergeCell ref="G37:H37"/>
    <mergeCell ref="G38:H38"/>
    <mergeCell ref="B42:D42"/>
    <mergeCell ref="B43:D43"/>
    <mergeCell ref="G24:H24"/>
    <mergeCell ref="G25:H25"/>
    <mergeCell ref="G26:H26"/>
    <mergeCell ref="G27:H27"/>
    <mergeCell ref="G28:H28"/>
    <mergeCell ref="G29:H29"/>
    <mergeCell ref="G30:H30"/>
    <mergeCell ref="G31:H31"/>
    <mergeCell ref="G39:H39"/>
    <mergeCell ref="G40:H40"/>
    <mergeCell ref="B39:D39"/>
    <mergeCell ref="B40:D40"/>
    <mergeCell ref="B27:D27"/>
    <mergeCell ref="B28:D28"/>
    <mergeCell ref="B29:D29"/>
    <mergeCell ref="B30:D30"/>
    <mergeCell ref="B31:D31"/>
    <mergeCell ref="B32:D32"/>
    <mergeCell ref="B35:D35"/>
    <mergeCell ref="B36:D36"/>
    <mergeCell ref="B37:D37"/>
    <mergeCell ref="B38:D38"/>
    <mergeCell ref="B33:D33"/>
    <mergeCell ref="B34:D34"/>
    <mergeCell ref="B16:D16"/>
    <mergeCell ref="B17:D17"/>
    <mergeCell ref="B18:D18"/>
    <mergeCell ref="B20:D20"/>
    <mergeCell ref="B24:D24"/>
    <mergeCell ref="B25:D25"/>
    <mergeCell ref="B6:D6"/>
    <mergeCell ref="B7:D7"/>
    <mergeCell ref="B8:D8"/>
    <mergeCell ref="B9:D9"/>
    <mergeCell ref="B10:D10"/>
    <mergeCell ref="B11:D11"/>
    <mergeCell ref="G32:H32"/>
    <mergeCell ref="B26:D26"/>
    <mergeCell ref="B19:D19"/>
    <mergeCell ref="B12:D12"/>
    <mergeCell ref="B13:D13"/>
    <mergeCell ref="B14:D14"/>
    <mergeCell ref="B15:D15"/>
    <mergeCell ref="E2:E4"/>
    <mergeCell ref="F2:G3"/>
    <mergeCell ref="B2:D4"/>
    <mergeCell ref="B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97F9-295D-4224-AA4B-492083620F9D}">
  <dimension ref="A1:M44"/>
  <sheetViews>
    <sheetView topLeftCell="A10" workbookViewId="0">
      <selection activeCell="F40" sqref="F40"/>
    </sheetView>
  </sheetViews>
  <sheetFormatPr defaultRowHeight="14.4" x14ac:dyDescent="0.3"/>
  <cols>
    <col min="2" max="2" width="9.33203125" customWidth="1"/>
    <col min="4" max="4" width="19.21875" customWidth="1"/>
    <col min="5" max="5" width="17.6640625" customWidth="1"/>
    <col min="6" max="6" width="14.5546875" bestFit="1" customWidth="1"/>
    <col min="7" max="7" width="12.21875" bestFit="1" customWidth="1"/>
    <col min="9" max="9" width="9.88671875" bestFit="1" customWidth="1"/>
  </cols>
  <sheetData>
    <row r="1" spans="1:7" x14ac:dyDescent="0.3">
      <c r="A1" s="17" t="s">
        <v>19</v>
      </c>
    </row>
    <row r="2" spans="1:7" x14ac:dyDescent="0.3">
      <c r="B2" s="19" t="s">
        <v>17</v>
      </c>
      <c r="C2" s="19"/>
      <c r="D2" s="19"/>
      <c r="E2" s="21" t="s">
        <v>18</v>
      </c>
      <c r="F2" s="21" t="s">
        <v>2</v>
      </c>
      <c r="G2" s="21"/>
    </row>
    <row r="3" spans="1:7" x14ac:dyDescent="0.3">
      <c r="B3" s="19"/>
      <c r="C3" s="19"/>
      <c r="D3" s="19"/>
      <c r="E3" s="21"/>
      <c r="F3" s="21"/>
      <c r="G3" s="21"/>
    </row>
    <row r="4" spans="1:7" x14ac:dyDescent="0.3">
      <c r="B4" s="19"/>
      <c r="C4" s="19"/>
      <c r="D4" s="19"/>
      <c r="E4" s="21"/>
      <c r="F4" s="22" t="s">
        <v>4</v>
      </c>
      <c r="G4" s="22" t="s">
        <v>20</v>
      </c>
    </row>
    <row r="5" spans="1:7" x14ac:dyDescent="0.3">
      <c r="B5" s="23" t="s">
        <v>6</v>
      </c>
      <c r="C5" s="23"/>
      <c r="D5" s="23"/>
      <c r="E5" s="24">
        <v>0.01</v>
      </c>
      <c r="F5" s="27">
        <v>500000</v>
      </c>
      <c r="G5" s="27">
        <v>100000</v>
      </c>
    </row>
    <row r="6" spans="1:7" x14ac:dyDescent="0.3">
      <c r="B6" s="23" t="s">
        <v>7</v>
      </c>
      <c r="C6" s="23"/>
      <c r="D6" s="23"/>
      <c r="E6" s="24">
        <v>0.05</v>
      </c>
      <c r="F6" s="27">
        <v>50000</v>
      </c>
      <c r="G6" s="27">
        <v>5000</v>
      </c>
    </row>
    <row r="7" spans="1:7" x14ac:dyDescent="0.3">
      <c r="B7" s="23" t="s">
        <v>8</v>
      </c>
      <c r="C7" s="23"/>
      <c r="D7" s="23"/>
      <c r="E7" s="24">
        <v>0.05</v>
      </c>
      <c r="F7" s="27">
        <v>100000</v>
      </c>
      <c r="G7" s="27">
        <v>25000</v>
      </c>
    </row>
    <row r="8" spans="1:7" x14ac:dyDescent="0.3">
      <c r="B8" s="23" t="s">
        <v>9</v>
      </c>
      <c r="C8" s="23"/>
      <c r="D8" s="23"/>
      <c r="E8" s="24">
        <v>0.08</v>
      </c>
      <c r="F8" s="27">
        <v>250000</v>
      </c>
      <c r="G8" s="27">
        <v>25000</v>
      </c>
    </row>
    <row r="9" spans="1:7" x14ac:dyDescent="0.3">
      <c r="B9" s="23" t="s">
        <v>10</v>
      </c>
      <c r="C9" s="23"/>
      <c r="D9" s="23"/>
      <c r="E9" s="24">
        <v>0.25</v>
      </c>
      <c r="F9" s="27">
        <v>400000</v>
      </c>
      <c r="G9" s="27">
        <v>100000</v>
      </c>
    </row>
    <row r="10" spans="1:7" x14ac:dyDescent="0.3">
      <c r="B10" s="23" t="s">
        <v>11</v>
      </c>
      <c r="C10" s="23"/>
      <c r="D10" s="23"/>
      <c r="E10" s="24">
        <v>0.15</v>
      </c>
      <c r="F10" s="27">
        <v>300000</v>
      </c>
      <c r="G10" s="27">
        <v>50000</v>
      </c>
    </row>
    <row r="11" spans="1:7" x14ac:dyDescent="0.3">
      <c r="B11" s="23" t="s">
        <v>12</v>
      </c>
      <c r="C11" s="23"/>
      <c r="D11" s="23"/>
      <c r="E11" s="24">
        <v>0.35</v>
      </c>
      <c r="F11" s="27">
        <v>100000</v>
      </c>
      <c r="G11" s="27">
        <v>40000</v>
      </c>
    </row>
    <row r="12" spans="1:7" x14ac:dyDescent="0.3">
      <c r="B12" s="23" t="s">
        <v>13</v>
      </c>
      <c r="C12" s="23"/>
      <c r="D12" s="23"/>
      <c r="E12" s="24">
        <v>0.02</v>
      </c>
      <c r="F12" s="27">
        <v>250000</v>
      </c>
      <c r="G12" s="27">
        <v>100000</v>
      </c>
    </row>
    <row r="13" spans="1:7" x14ac:dyDescent="0.3">
      <c r="B13" s="23" t="s">
        <v>14</v>
      </c>
      <c r="C13" s="23"/>
      <c r="D13" s="23"/>
      <c r="E13" s="24">
        <v>5.0000000000000001E-3</v>
      </c>
      <c r="F13" s="27">
        <v>500000</v>
      </c>
      <c r="G13" s="27">
        <v>50000</v>
      </c>
    </row>
    <row r="14" spans="1:7" x14ac:dyDescent="0.3">
      <c r="B14" s="23" t="s">
        <v>15</v>
      </c>
      <c r="C14" s="23"/>
      <c r="D14" s="23"/>
      <c r="E14" s="24">
        <v>0.01</v>
      </c>
      <c r="F14" s="27">
        <v>300000</v>
      </c>
      <c r="G14" s="27">
        <v>30000</v>
      </c>
    </row>
    <row r="15" spans="1:7" x14ac:dyDescent="0.3">
      <c r="B15" s="23" t="s">
        <v>16</v>
      </c>
      <c r="C15" s="23"/>
      <c r="D15" s="23"/>
      <c r="E15" s="24">
        <v>0.02</v>
      </c>
      <c r="F15" s="27">
        <v>150000</v>
      </c>
      <c r="G15" s="27">
        <v>50000</v>
      </c>
    </row>
    <row r="16" spans="1:7" x14ac:dyDescent="0.3">
      <c r="B16" s="23" t="s">
        <v>6</v>
      </c>
      <c r="C16" s="23"/>
      <c r="D16" s="23"/>
      <c r="E16" s="24">
        <v>0.01</v>
      </c>
      <c r="F16" s="27">
        <v>500000</v>
      </c>
      <c r="G16" s="27">
        <v>50000</v>
      </c>
    </row>
    <row r="17" spans="1:13" x14ac:dyDescent="0.3">
      <c r="B17" s="23" t="s">
        <v>7</v>
      </c>
      <c r="C17" s="23"/>
      <c r="D17" s="23"/>
      <c r="E17" s="24">
        <v>0.05</v>
      </c>
      <c r="F17" s="27">
        <v>50000</v>
      </c>
      <c r="G17" s="27">
        <v>15000</v>
      </c>
    </row>
    <row r="18" spans="1:13" x14ac:dyDescent="0.3">
      <c r="B18" s="23" t="s">
        <v>8</v>
      </c>
      <c r="C18" s="23"/>
      <c r="D18" s="23"/>
      <c r="E18" s="24">
        <v>0.05</v>
      </c>
      <c r="F18" s="27">
        <v>100000</v>
      </c>
      <c r="G18" s="27">
        <v>20000</v>
      </c>
    </row>
    <row r="19" spans="1:13" x14ac:dyDescent="0.3">
      <c r="B19" s="23" t="s">
        <v>9</v>
      </c>
      <c r="C19" s="23"/>
      <c r="D19" s="23"/>
      <c r="E19" s="24">
        <v>0.08</v>
      </c>
      <c r="F19" s="27">
        <v>250000</v>
      </c>
      <c r="G19" s="27">
        <v>100000</v>
      </c>
    </row>
    <row r="20" spans="1:13" x14ac:dyDescent="0.3">
      <c r="B20" s="23" t="s">
        <v>10</v>
      </c>
      <c r="C20" s="23"/>
      <c r="D20" s="23"/>
      <c r="E20" s="24">
        <v>0.25</v>
      </c>
      <c r="F20" s="27">
        <v>400000</v>
      </c>
      <c r="G20" s="27">
        <v>75000</v>
      </c>
    </row>
    <row r="23" spans="1:13" x14ac:dyDescent="0.3">
      <c r="A23" s="17" t="s">
        <v>21</v>
      </c>
    </row>
    <row r="24" spans="1:13" x14ac:dyDescent="0.3">
      <c r="B24" s="23" t="s">
        <v>0</v>
      </c>
      <c r="C24" s="23"/>
      <c r="D24" s="23"/>
      <c r="E24" s="25" t="s">
        <v>22</v>
      </c>
      <c r="F24" s="28" t="s">
        <v>28</v>
      </c>
      <c r="G24" s="23" t="s">
        <v>23</v>
      </c>
      <c r="H24" s="23"/>
      <c r="I24" s="25" t="str">
        <f>F44</f>
        <v>Tertiary</v>
      </c>
    </row>
    <row r="25" spans="1:13" x14ac:dyDescent="0.3">
      <c r="B25" s="23" t="str">
        <f>B5</f>
        <v>Major failure of IT system</v>
      </c>
      <c r="C25" s="23"/>
      <c r="D25" s="23"/>
      <c r="E25" s="26">
        <f ca="1">RNG!O5</f>
        <v>0</v>
      </c>
      <c r="F25" s="32">
        <f ca="1">RNG!Q5</f>
        <v>540626.45798772608</v>
      </c>
      <c r="G25" s="33">
        <f ca="1">E25*F25</f>
        <v>0</v>
      </c>
      <c r="H25" s="33"/>
      <c r="I25" s="24">
        <f ca="1">(1-E25)</f>
        <v>1</v>
      </c>
    </row>
    <row r="26" spans="1:13" x14ac:dyDescent="0.3">
      <c r="B26" s="23" t="str">
        <f t="shared" ref="B26:B40" si="0">B6</f>
        <v>Problem with manufacturing process</v>
      </c>
      <c r="C26" s="23"/>
      <c r="D26" s="23"/>
      <c r="E26" s="26">
        <f ca="1">RNG!O6</f>
        <v>0</v>
      </c>
      <c r="F26" s="32">
        <f ca="1">RNG!Q6</f>
        <v>52175.665793720036</v>
      </c>
      <c r="G26" s="33">
        <f t="shared" ref="G26:G39" ca="1" si="1">E26*F26</f>
        <v>0</v>
      </c>
      <c r="H26" s="33"/>
      <c r="I26" s="24">
        <f ca="1">I25*(1-E26)</f>
        <v>1</v>
      </c>
    </row>
    <row r="27" spans="1:13" x14ac:dyDescent="0.3">
      <c r="B27" s="23" t="str">
        <f t="shared" si="0"/>
        <v>Serious illness of a board member</v>
      </c>
      <c r="C27" s="23"/>
      <c r="D27" s="23"/>
      <c r="E27" s="26">
        <f ca="1">RNG!O7</f>
        <v>0</v>
      </c>
      <c r="F27" s="32">
        <f ca="1">RNG!Q7</f>
        <v>53270.229180805814</v>
      </c>
      <c r="G27" s="33">
        <f t="shared" ca="1" si="1"/>
        <v>0</v>
      </c>
      <c r="H27" s="33"/>
      <c r="I27" s="24">
        <f t="shared" ref="I27:I40" ca="1" si="2">I26*(1-E27)</f>
        <v>1</v>
      </c>
    </row>
    <row r="28" spans="1:13" x14ac:dyDescent="0.3">
      <c r="B28" s="23" t="str">
        <f t="shared" si="0"/>
        <v xml:space="preserve">Employee wins law suit </v>
      </c>
      <c r="C28" s="23"/>
      <c r="D28" s="23"/>
      <c r="E28" s="26">
        <f ca="1">RNG!O8</f>
        <v>0</v>
      </c>
      <c r="F28" s="32">
        <f ca="1">RNG!Q8</f>
        <v>215641.64634212392</v>
      </c>
      <c r="G28" s="33">
        <f t="shared" ca="1" si="1"/>
        <v>0</v>
      </c>
      <c r="H28" s="33"/>
      <c r="I28" s="24">
        <f t="shared" ca="1" si="2"/>
        <v>1</v>
      </c>
    </row>
    <row r="29" spans="1:13" x14ac:dyDescent="0.3">
      <c r="B29" s="23" t="str">
        <f t="shared" si="0"/>
        <v>Entry of new competitor</v>
      </c>
      <c r="C29" s="23"/>
      <c r="D29" s="23"/>
      <c r="E29" s="26">
        <f ca="1">RNG!O9</f>
        <v>0</v>
      </c>
      <c r="F29" s="32">
        <f ca="1">RNG!Q9</f>
        <v>174762.21065580519</v>
      </c>
      <c r="G29" s="33">
        <f t="shared" ca="1" si="1"/>
        <v>0</v>
      </c>
      <c r="H29" s="33"/>
      <c r="I29" s="24">
        <f t="shared" ca="1" si="2"/>
        <v>1</v>
      </c>
      <c r="M29">
        <v>1</v>
      </c>
    </row>
    <row r="30" spans="1:13" x14ac:dyDescent="0.3">
      <c r="B30" s="23" t="str">
        <f t="shared" si="0"/>
        <v>Failure of new product launch</v>
      </c>
      <c r="C30" s="23"/>
      <c r="D30" s="23"/>
      <c r="E30" s="26">
        <f ca="1">RNG!O10</f>
        <v>0</v>
      </c>
      <c r="F30" s="32">
        <f ca="1">RNG!Q10</f>
        <v>302700.229454574</v>
      </c>
      <c r="G30" s="33">
        <f t="shared" ca="1" si="1"/>
        <v>0</v>
      </c>
      <c r="H30" s="33"/>
      <c r="I30" s="24">
        <f t="shared" ca="1" si="2"/>
        <v>1</v>
      </c>
    </row>
    <row r="31" spans="1:13" x14ac:dyDescent="0.3">
      <c r="B31" s="23" t="str">
        <f t="shared" si="0"/>
        <v>Strengthening of dollar exchange rate</v>
      </c>
      <c r="C31" s="23"/>
      <c r="D31" s="23"/>
      <c r="E31" s="26">
        <f ca="1">RNG!O11</f>
        <v>0</v>
      </c>
      <c r="F31" s="32">
        <f ca="1">RNG!Q11</f>
        <v>36312.112526987716</v>
      </c>
      <c r="G31" s="33">
        <f t="shared" ca="1" si="1"/>
        <v>0</v>
      </c>
      <c r="H31" s="33"/>
      <c r="I31" s="24">
        <f t="shared" ca="1" si="2"/>
        <v>1</v>
      </c>
    </row>
    <row r="32" spans="1:13" x14ac:dyDescent="0.3">
      <c r="B32" s="23" t="str">
        <f t="shared" si="0"/>
        <v>Fire in head office</v>
      </c>
      <c r="C32" s="23"/>
      <c r="D32" s="23"/>
      <c r="E32" s="26">
        <f ca="1">RNG!O12</f>
        <v>0</v>
      </c>
      <c r="F32" s="32">
        <f ca="1">RNG!Q12</f>
        <v>368347.59925282653</v>
      </c>
      <c r="G32" s="33">
        <f t="shared" ca="1" si="1"/>
        <v>0</v>
      </c>
      <c r="H32" s="33"/>
      <c r="I32" s="24">
        <f t="shared" ca="1" si="2"/>
        <v>1</v>
      </c>
    </row>
    <row r="33" spans="2:9" x14ac:dyDescent="0.3">
      <c r="B33" s="23" t="str">
        <f t="shared" si="0"/>
        <v>Fraud</v>
      </c>
      <c r="C33" s="23"/>
      <c r="D33" s="23"/>
      <c r="E33" s="26">
        <f ca="1">RNG!O13</f>
        <v>0</v>
      </c>
      <c r="F33" s="32">
        <f ca="1">RNG!Q13</f>
        <v>533959.43758772593</v>
      </c>
      <c r="G33" s="33">
        <f t="shared" ca="1" si="1"/>
        <v>0</v>
      </c>
      <c r="H33" s="33"/>
      <c r="I33" s="24">
        <f t="shared" ca="1" si="2"/>
        <v>1</v>
      </c>
    </row>
    <row r="34" spans="2:9" x14ac:dyDescent="0.3">
      <c r="B34" s="23" t="str">
        <f t="shared" si="0"/>
        <v>Confidential data lost</v>
      </c>
      <c r="C34" s="23"/>
      <c r="D34" s="23"/>
      <c r="E34" s="26">
        <f ca="1">RNG!O14</f>
        <v>0</v>
      </c>
      <c r="F34" s="32">
        <f ca="1">RNG!Q14</f>
        <v>316822.0960325519</v>
      </c>
      <c r="G34" s="33">
        <f t="shared" ca="1" si="1"/>
        <v>0</v>
      </c>
      <c r="H34" s="33"/>
      <c r="I34" s="24">
        <f t="shared" ca="1" si="2"/>
        <v>1</v>
      </c>
    </row>
    <row r="35" spans="2:9" x14ac:dyDescent="0.3">
      <c r="B35" s="23" t="str">
        <f t="shared" si="0"/>
        <v>Large customer goes bankrupt</v>
      </c>
      <c r="C35" s="23"/>
      <c r="D35" s="23"/>
      <c r="E35" s="26">
        <f ca="1">RNG!O15</f>
        <v>0</v>
      </c>
      <c r="F35" s="32">
        <f ca="1">RNG!Q15</f>
        <v>141778.80470810991</v>
      </c>
      <c r="G35" s="33">
        <f t="shared" ca="1" si="1"/>
        <v>0</v>
      </c>
      <c r="H35" s="33"/>
      <c r="I35" s="24">
        <f t="shared" ca="1" si="2"/>
        <v>1</v>
      </c>
    </row>
    <row r="36" spans="2:9" x14ac:dyDescent="0.3">
      <c r="B36" s="23" t="str">
        <f t="shared" si="0"/>
        <v>Major failure of IT system</v>
      </c>
      <c r="C36" s="23"/>
      <c r="D36" s="23"/>
      <c r="E36" s="26">
        <f ca="1">RNG!O16</f>
        <v>0</v>
      </c>
      <c r="F36" s="32">
        <f ca="1">RNG!Q16</f>
        <v>593090.71930158837</v>
      </c>
      <c r="G36" s="33">
        <f t="shared" ca="1" si="1"/>
        <v>0</v>
      </c>
      <c r="H36" s="33"/>
      <c r="I36" s="24">
        <f t="shared" ca="1" si="2"/>
        <v>1</v>
      </c>
    </row>
    <row r="37" spans="2:9" x14ac:dyDescent="0.3">
      <c r="B37" s="23" t="str">
        <f t="shared" si="0"/>
        <v>Problem with manufacturing process</v>
      </c>
      <c r="C37" s="23"/>
      <c r="D37" s="23"/>
      <c r="E37" s="26">
        <f ca="1">RNG!O17</f>
        <v>0</v>
      </c>
      <c r="F37" s="32">
        <f ca="1">RNG!Q17</f>
        <v>74603.945197564724</v>
      </c>
      <c r="G37" s="33">
        <f t="shared" ca="1" si="1"/>
        <v>0</v>
      </c>
      <c r="H37" s="33"/>
      <c r="I37" s="24">
        <f t="shared" ca="1" si="2"/>
        <v>1</v>
      </c>
    </row>
    <row r="38" spans="2:9" x14ac:dyDescent="0.3">
      <c r="B38" s="23" t="str">
        <f>B18</f>
        <v>Serious illness of a board member</v>
      </c>
      <c r="C38" s="23"/>
      <c r="D38" s="23"/>
      <c r="E38" s="26">
        <f ca="1">RNG!O18</f>
        <v>1</v>
      </c>
      <c r="F38" s="32">
        <f ca="1">RNG!Q18</f>
        <v>107328.72208175193</v>
      </c>
      <c r="G38" s="33">
        <f t="shared" ca="1" si="1"/>
        <v>107328.72208175193</v>
      </c>
      <c r="H38" s="33"/>
      <c r="I38" s="24">
        <f t="shared" ca="1" si="2"/>
        <v>0</v>
      </c>
    </row>
    <row r="39" spans="2:9" x14ac:dyDescent="0.3">
      <c r="B39" s="23" t="str">
        <f t="shared" si="0"/>
        <v xml:space="preserve">Employee wins law suit </v>
      </c>
      <c r="C39" s="23"/>
      <c r="D39" s="23"/>
      <c r="E39" s="26">
        <f ca="1">RNG!O19</f>
        <v>0</v>
      </c>
      <c r="F39" s="32">
        <f ca="1">RNG!Q19</f>
        <v>179949.09904286699</v>
      </c>
      <c r="G39" s="33">
        <f t="shared" ca="1" si="1"/>
        <v>0</v>
      </c>
      <c r="H39" s="33"/>
      <c r="I39" s="24">
        <f t="shared" ca="1" si="2"/>
        <v>0</v>
      </c>
    </row>
    <row r="40" spans="2:9" x14ac:dyDescent="0.3">
      <c r="B40" s="23" t="str">
        <f t="shared" si="0"/>
        <v>Entry of new competitor</v>
      </c>
      <c r="C40" s="23"/>
      <c r="D40" s="23"/>
      <c r="E40" s="26">
        <f ca="1">RNG!O20</f>
        <v>0</v>
      </c>
      <c r="F40" s="32">
        <f ca="1">RNG!Q20</f>
        <v>451674.17871852271</v>
      </c>
      <c r="G40" s="33">
        <f t="shared" ref="G40" ca="1" si="3">E40*F40</f>
        <v>0</v>
      </c>
      <c r="H40" s="33"/>
      <c r="I40" s="24">
        <f t="shared" ca="1" si="2"/>
        <v>0</v>
      </c>
    </row>
    <row r="42" spans="2:9" x14ac:dyDescent="0.3">
      <c r="B42" s="23" t="s">
        <v>24</v>
      </c>
      <c r="C42" s="23"/>
      <c r="D42" s="23"/>
      <c r="E42" s="30">
        <f ca="1">SUM(G25:H40)</f>
        <v>107328.72208175193</v>
      </c>
      <c r="F42" s="25" t="s">
        <v>26</v>
      </c>
    </row>
    <row r="43" spans="2:9" x14ac:dyDescent="0.3">
      <c r="B43" s="23" t="s">
        <v>31</v>
      </c>
      <c r="C43" s="23"/>
      <c r="D43" s="23"/>
      <c r="E43" s="31">
        <f ca="1">IF(E42&gt;1000000,1,0)</f>
        <v>0</v>
      </c>
      <c r="F43" s="25" t="s">
        <v>27</v>
      </c>
    </row>
    <row r="44" spans="2:9" x14ac:dyDescent="0.3">
      <c r="B44" s="23" t="s">
        <v>25</v>
      </c>
      <c r="C44" s="23"/>
      <c r="D44" s="23"/>
      <c r="E44" s="31">
        <f ca="1">I40</f>
        <v>0</v>
      </c>
      <c r="F44" s="25" t="s">
        <v>30</v>
      </c>
    </row>
  </sheetData>
  <mergeCells count="56">
    <mergeCell ref="B39:D39"/>
    <mergeCell ref="G39:H39"/>
    <mergeCell ref="B40:D40"/>
    <mergeCell ref="G40:H40"/>
    <mergeCell ref="B42:D42"/>
    <mergeCell ref="B44:D44"/>
    <mergeCell ref="B43:D43"/>
    <mergeCell ref="B36:D36"/>
    <mergeCell ref="G36:H36"/>
    <mergeCell ref="B37:D37"/>
    <mergeCell ref="G37:H37"/>
    <mergeCell ref="B38:D38"/>
    <mergeCell ref="G38:H38"/>
    <mergeCell ref="B33:D33"/>
    <mergeCell ref="G33:H33"/>
    <mergeCell ref="B34:D34"/>
    <mergeCell ref="G34:H34"/>
    <mergeCell ref="B35:D35"/>
    <mergeCell ref="G35:H35"/>
    <mergeCell ref="B30:D30"/>
    <mergeCell ref="G30:H30"/>
    <mergeCell ref="B31:D31"/>
    <mergeCell ref="G31:H31"/>
    <mergeCell ref="B32:D32"/>
    <mergeCell ref="G32:H32"/>
    <mergeCell ref="B27:D27"/>
    <mergeCell ref="G27:H27"/>
    <mergeCell ref="B28:D28"/>
    <mergeCell ref="G28:H28"/>
    <mergeCell ref="B29:D29"/>
    <mergeCell ref="G29:H29"/>
    <mergeCell ref="B20:D20"/>
    <mergeCell ref="B24:D24"/>
    <mergeCell ref="G24:H24"/>
    <mergeCell ref="B25:D25"/>
    <mergeCell ref="G25:H25"/>
    <mergeCell ref="B26:D26"/>
    <mergeCell ref="G26:H26"/>
    <mergeCell ref="B14:D14"/>
    <mergeCell ref="B15:D15"/>
    <mergeCell ref="B16:D16"/>
    <mergeCell ref="B17:D17"/>
    <mergeCell ref="B18:D18"/>
    <mergeCell ref="B19:D19"/>
    <mergeCell ref="B8:D8"/>
    <mergeCell ref="B9:D9"/>
    <mergeCell ref="B10:D10"/>
    <mergeCell ref="B11:D11"/>
    <mergeCell ref="B12:D12"/>
    <mergeCell ref="B13:D13"/>
    <mergeCell ref="B2:D4"/>
    <mergeCell ref="E2:E4"/>
    <mergeCell ref="F2:G3"/>
    <mergeCell ref="B5:D5"/>
    <mergeCell ref="B6:D6"/>
    <mergeCell ref="B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E443-715F-4A5A-9EBC-6DC0F6A62304}">
  <dimension ref="A2:X23"/>
  <sheetViews>
    <sheetView workbookViewId="0">
      <selection activeCell="F34" sqref="F34"/>
    </sheetView>
  </sheetViews>
  <sheetFormatPr defaultRowHeight="14.4" x14ac:dyDescent="0.3"/>
  <cols>
    <col min="4" max="4" width="18.109375" customWidth="1"/>
    <col min="5" max="5" width="11.21875" customWidth="1"/>
    <col min="6" max="7" width="12.21875" bestFit="1" customWidth="1"/>
    <col min="15" max="15" width="13.77734375" bestFit="1" customWidth="1"/>
    <col min="17" max="17" width="12" bestFit="1" customWidth="1"/>
  </cols>
  <sheetData>
    <row r="2" spans="2:24" x14ac:dyDescent="0.3">
      <c r="B2" s="19" t="s">
        <v>17</v>
      </c>
      <c r="C2" s="19"/>
      <c r="D2" s="19"/>
      <c r="E2" s="20" t="s">
        <v>18</v>
      </c>
      <c r="F2" s="21" t="s">
        <v>2</v>
      </c>
      <c r="G2" s="21"/>
      <c r="J2" s="34"/>
    </row>
    <row r="3" spans="2:24" x14ac:dyDescent="0.3">
      <c r="B3" s="19"/>
      <c r="C3" s="19"/>
      <c r="D3" s="19"/>
      <c r="E3" s="20"/>
      <c r="F3" s="21"/>
      <c r="G3" s="21"/>
      <c r="I3" s="34"/>
      <c r="J3" s="34"/>
      <c r="M3" s="37" t="s">
        <v>35</v>
      </c>
      <c r="N3" s="37"/>
      <c r="O3" s="37"/>
      <c r="P3" s="38" t="s">
        <v>44</v>
      </c>
      <c r="Q3" s="38"/>
    </row>
    <row r="4" spans="2:24" x14ac:dyDescent="0.3">
      <c r="B4" s="19"/>
      <c r="C4" s="19"/>
      <c r="D4" s="19"/>
      <c r="E4" s="20"/>
      <c r="F4" s="22" t="s">
        <v>4</v>
      </c>
      <c r="G4" s="22" t="s">
        <v>20</v>
      </c>
      <c r="I4" s="19" t="s">
        <v>0</v>
      </c>
      <c r="J4" s="19"/>
      <c r="K4" s="19"/>
      <c r="L4" s="19"/>
      <c r="M4" s="25" t="s">
        <v>32</v>
      </c>
      <c r="N4" s="25" t="s">
        <v>33</v>
      </c>
      <c r="O4" s="25" t="s">
        <v>34</v>
      </c>
      <c r="P4" s="36" t="s">
        <v>33</v>
      </c>
      <c r="Q4" s="36" t="s">
        <v>36</v>
      </c>
    </row>
    <row r="5" spans="2:24" x14ac:dyDescent="0.3">
      <c r="B5" s="23" t="s">
        <v>6</v>
      </c>
      <c r="C5" s="23"/>
      <c r="D5" s="23"/>
      <c r="E5" s="24">
        <v>0.01</v>
      </c>
      <c r="F5" s="27">
        <v>500000</v>
      </c>
      <c r="G5" s="27">
        <v>100000</v>
      </c>
      <c r="I5" s="19" t="str">
        <f>B5</f>
        <v>Major failure of IT system</v>
      </c>
      <c r="J5" s="19"/>
      <c r="K5" s="19"/>
      <c r="L5" s="19"/>
      <c r="M5" s="24">
        <f>E5</f>
        <v>0.01</v>
      </c>
      <c r="N5" s="24">
        <f ca="1">RAND()</f>
        <v>9.3884081458113333E-2</v>
      </c>
      <c r="O5" s="26">
        <f ca="1">IF(N5&lt;=M5,1,0)</f>
        <v>0</v>
      </c>
      <c r="P5" s="24">
        <f ca="1">RAND()</f>
        <v>0.65772589612245669</v>
      </c>
      <c r="Q5" s="26">
        <f ca="1">MAX(_xlfn.NORM.INV(P5,F5,G5),0)</f>
        <v>540626.45798772608</v>
      </c>
      <c r="R5" s="39" t="s">
        <v>43</v>
      </c>
      <c r="S5" s="39"/>
      <c r="T5" s="39"/>
      <c r="U5" s="39"/>
      <c r="V5" s="39"/>
      <c r="W5" s="39"/>
      <c r="X5" s="39"/>
    </row>
    <row r="6" spans="2:24" x14ac:dyDescent="0.3">
      <c r="B6" s="23" t="s">
        <v>7</v>
      </c>
      <c r="C6" s="23"/>
      <c r="D6" s="23"/>
      <c r="E6" s="24">
        <v>0.05</v>
      </c>
      <c r="F6" s="27">
        <v>50000</v>
      </c>
      <c r="G6" s="27">
        <v>5000</v>
      </c>
      <c r="I6" s="19" t="str">
        <f t="shared" ref="I6:I20" si="0">B6</f>
        <v>Problem with manufacturing process</v>
      </c>
      <c r="J6" s="19"/>
      <c r="K6" s="19"/>
      <c r="L6" s="19"/>
      <c r="M6" s="24">
        <f t="shared" ref="M6:M20" si="1">E6</f>
        <v>0.05</v>
      </c>
      <c r="N6" s="24">
        <f t="shared" ref="N6:N20" ca="1" si="2">RAND()</f>
        <v>0.64380171612843862</v>
      </c>
      <c r="O6" s="26">
        <f t="shared" ref="O6:O20" ca="1" si="3">IF(N6&lt;=M6,1,0)</f>
        <v>0</v>
      </c>
      <c r="P6" s="24">
        <f t="shared" ref="P6:P20" ca="1" si="4">RAND()</f>
        <v>0.66826711190714705</v>
      </c>
      <c r="Q6" s="26">
        <f t="shared" ref="Q6:Q20" ca="1" si="5">MAX(_xlfn.NORM.INV(P6,F6,G6),0)</f>
        <v>52175.665793720036</v>
      </c>
      <c r="R6" s="39"/>
      <c r="S6" s="39"/>
      <c r="T6" s="39"/>
      <c r="U6" s="39"/>
      <c r="V6" s="39"/>
      <c r="W6" s="39"/>
      <c r="X6" s="39"/>
    </row>
    <row r="7" spans="2:24" x14ac:dyDescent="0.3">
      <c r="B7" s="23" t="s">
        <v>8</v>
      </c>
      <c r="C7" s="23"/>
      <c r="D7" s="23"/>
      <c r="E7" s="24">
        <v>0.05</v>
      </c>
      <c r="F7" s="27">
        <v>100000</v>
      </c>
      <c r="G7" s="27">
        <v>25000</v>
      </c>
      <c r="I7" s="19" t="str">
        <f t="shared" si="0"/>
        <v>Serious illness of a board member</v>
      </c>
      <c r="J7" s="19"/>
      <c r="K7" s="19"/>
      <c r="L7" s="19"/>
      <c r="M7" s="24">
        <f t="shared" si="1"/>
        <v>0.05</v>
      </c>
      <c r="N7" s="24">
        <f t="shared" ca="1" si="2"/>
        <v>8.0829131882842242E-2</v>
      </c>
      <c r="O7" s="26">
        <f t="shared" ca="1" si="3"/>
        <v>0</v>
      </c>
      <c r="P7" s="24">
        <f t="shared" ca="1" si="4"/>
        <v>3.0798134611872419E-2</v>
      </c>
      <c r="Q7" s="26">
        <f t="shared" ca="1" si="5"/>
        <v>53270.229180805814</v>
      </c>
      <c r="R7" s="39"/>
      <c r="S7" s="39"/>
      <c r="T7" s="39"/>
      <c r="U7" s="39"/>
      <c r="V7" s="39"/>
      <c r="W7" s="39"/>
      <c r="X7" s="39"/>
    </row>
    <row r="8" spans="2:24" x14ac:dyDescent="0.3">
      <c r="B8" s="23" t="s">
        <v>9</v>
      </c>
      <c r="C8" s="23"/>
      <c r="D8" s="23"/>
      <c r="E8" s="24">
        <v>0.08</v>
      </c>
      <c r="F8" s="27">
        <v>250000</v>
      </c>
      <c r="G8" s="27">
        <v>25000</v>
      </c>
      <c r="I8" s="19" t="str">
        <f t="shared" si="0"/>
        <v xml:space="preserve">Employee wins law suit </v>
      </c>
      <c r="J8" s="19"/>
      <c r="K8" s="19"/>
      <c r="L8" s="19"/>
      <c r="M8" s="24">
        <f t="shared" si="1"/>
        <v>0.08</v>
      </c>
      <c r="N8" s="24">
        <f t="shared" ca="1" si="2"/>
        <v>0.79516104583428526</v>
      </c>
      <c r="O8" s="26">
        <f t="shared" ca="1" si="3"/>
        <v>0</v>
      </c>
      <c r="P8" s="24">
        <f t="shared" ca="1" si="4"/>
        <v>8.4668985095704419E-2</v>
      </c>
      <c r="Q8" s="26">
        <f t="shared" ca="1" si="5"/>
        <v>215641.64634212392</v>
      </c>
    </row>
    <row r="9" spans="2:24" x14ac:dyDescent="0.3">
      <c r="B9" s="23" t="s">
        <v>10</v>
      </c>
      <c r="C9" s="23"/>
      <c r="D9" s="23"/>
      <c r="E9" s="24">
        <v>0.25</v>
      </c>
      <c r="F9" s="27">
        <v>400000</v>
      </c>
      <c r="G9" s="27">
        <v>100000</v>
      </c>
      <c r="I9" s="19" t="str">
        <f t="shared" si="0"/>
        <v>Entry of new competitor</v>
      </c>
      <c r="J9" s="19"/>
      <c r="K9" s="19"/>
      <c r="L9" s="19"/>
      <c r="M9" s="24">
        <f t="shared" si="1"/>
        <v>0.25</v>
      </c>
      <c r="N9" s="24">
        <f t="shared" ca="1" si="2"/>
        <v>0.73426082673642501</v>
      </c>
      <c r="O9" s="26">
        <f t="shared" ca="1" si="3"/>
        <v>0</v>
      </c>
      <c r="P9" s="24">
        <f t="shared" ca="1" si="4"/>
        <v>1.2149200757801903E-2</v>
      </c>
      <c r="Q9" s="26">
        <f t="shared" ca="1" si="5"/>
        <v>174762.21065580519</v>
      </c>
    </row>
    <row r="10" spans="2:24" x14ac:dyDescent="0.3">
      <c r="B10" s="23" t="s">
        <v>11</v>
      </c>
      <c r="C10" s="23"/>
      <c r="D10" s="23"/>
      <c r="E10" s="24">
        <v>0.15</v>
      </c>
      <c r="F10" s="27">
        <v>300000</v>
      </c>
      <c r="G10" s="27">
        <v>50000</v>
      </c>
      <c r="I10" s="19" t="str">
        <f t="shared" si="0"/>
        <v>Failure of new product launch</v>
      </c>
      <c r="J10" s="19"/>
      <c r="K10" s="19"/>
      <c r="L10" s="19"/>
      <c r="M10" s="24">
        <f t="shared" si="1"/>
        <v>0.15</v>
      </c>
      <c r="N10" s="24">
        <f t="shared" ca="1" si="2"/>
        <v>0.88834224684733432</v>
      </c>
      <c r="O10" s="26">
        <f t="shared" ca="1" si="3"/>
        <v>0</v>
      </c>
      <c r="P10" s="24">
        <f t="shared" ca="1" si="4"/>
        <v>0.52153424599344711</v>
      </c>
      <c r="Q10" s="26">
        <f t="shared" ca="1" si="5"/>
        <v>302700.229454574</v>
      </c>
    </row>
    <row r="11" spans="2:24" x14ac:dyDescent="0.3">
      <c r="B11" s="23" t="s">
        <v>12</v>
      </c>
      <c r="C11" s="23"/>
      <c r="D11" s="23"/>
      <c r="E11" s="24">
        <v>0.35</v>
      </c>
      <c r="F11" s="27">
        <v>100000</v>
      </c>
      <c r="G11" s="27">
        <v>40000</v>
      </c>
      <c r="I11" s="19" t="str">
        <f t="shared" si="0"/>
        <v>Strengthening of dollar exchange rate</v>
      </c>
      <c r="J11" s="19"/>
      <c r="K11" s="19"/>
      <c r="L11" s="19"/>
      <c r="M11" s="24">
        <f t="shared" si="1"/>
        <v>0.35</v>
      </c>
      <c r="N11" s="24">
        <f t="shared" ca="1" si="2"/>
        <v>0.65759650287679339</v>
      </c>
      <c r="O11" s="26">
        <f t="shared" ca="1" si="3"/>
        <v>0</v>
      </c>
      <c r="P11" s="24">
        <f t="shared" ca="1" si="4"/>
        <v>5.5670202571965755E-2</v>
      </c>
      <c r="Q11" s="26">
        <f t="shared" ca="1" si="5"/>
        <v>36312.112526987716</v>
      </c>
    </row>
    <row r="12" spans="2:24" x14ac:dyDescent="0.3">
      <c r="B12" s="23" t="s">
        <v>13</v>
      </c>
      <c r="C12" s="23"/>
      <c r="D12" s="23"/>
      <c r="E12" s="24">
        <v>0.02</v>
      </c>
      <c r="F12" s="27">
        <v>250000</v>
      </c>
      <c r="G12" s="27">
        <v>100000</v>
      </c>
      <c r="I12" s="19" t="str">
        <f t="shared" si="0"/>
        <v>Fire in head office</v>
      </c>
      <c r="J12" s="19"/>
      <c r="K12" s="19"/>
      <c r="L12" s="19"/>
      <c r="M12" s="24">
        <f t="shared" si="1"/>
        <v>0.02</v>
      </c>
      <c r="N12" s="24">
        <f t="shared" ca="1" si="2"/>
        <v>0.53991082255599054</v>
      </c>
      <c r="O12" s="26">
        <f t="shared" ca="1" si="3"/>
        <v>0</v>
      </c>
      <c r="P12" s="24">
        <f t="shared" ca="1" si="4"/>
        <v>0.88168972217707975</v>
      </c>
      <c r="Q12" s="26">
        <f t="shared" ca="1" si="5"/>
        <v>368347.59925282653</v>
      </c>
    </row>
    <row r="13" spans="2:24" x14ac:dyDescent="0.3">
      <c r="B13" s="23" t="s">
        <v>14</v>
      </c>
      <c r="C13" s="23"/>
      <c r="D13" s="23"/>
      <c r="E13" s="24">
        <v>5.0000000000000001E-3</v>
      </c>
      <c r="F13" s="27">
        <v>500000</v>
      </c>
      <c r="G13" s="27">
        <v>50000</v>
      </c>
      <c r="I13" s="19" t="str">
        <f t="shared" si="0"/>
        <v>Fraud</v>
      </c>
      <c r="J13" s="19"/>
      <c r="K13" s="19"/>
      <c r="L13" s="19"/>
      <c r="M13" s="24">
        <f t="shared" si="1"/>
        <v>5.0000000000000001E-3</v>
      </c>
      <c r="N13" s="24">
        <f t="shared" ca="1" si="2"/>
        <v>0.19477944550325166</v>
      </c>
      <c r="O13" s="26">
        <f t="shared" ca="1" si="3"/>
        <v>0</v>
      </c>
      <c r="P13" s="24">
        <f t="shared" ca="1" si="4"/>
        <v>0.75149086327918957</v>
      </c>
      <c r="Q13" s="26">
        <f t="shared" ca="1" si="5"/>
        <v>533959.43758772593</v>
      </c>
    </row>
    <row r="14" spans="2:24" x14ac:dyDescent="0.3">
      <c r="B14" s="23" t="s">
        <v>15</v>
      </c>
      <c r="C14" s="23"/>
      <c r="D14" s="23"/>
      <c r="E14" s="24">
        <v>0.01</v>
      </c>
      <c r="F14" s="27">
        <v>300000</v>
      </c>
      <c r="G14" s="27">
        <v>30000</v>
      </c>
      <c r="I14" s="19" t="str">
        <f t="shared" si="0"/>
        <v>Confidential data lost</v>
      </c>
      <c r="J14" s="19"/>
      <c r="K14" s="19"/>
      <c r="L14" s="19"/>
      <c r="M14" s="24">
        <f t="shared" si="1"/>
        <v>0.01</v>
      </c>
      <c r="N14" s="24">
        <f t="shared" ca="1" si="2"/>
        <v>0.32776108789436942</v>
      </c>
      <c r="O14" s="26">
        <f t="shared" ca="1" si="3"/>
        <v>0</v>
      </c>
      <c r="P14" s="24">
        <f t="shared" ca="1" si="4"/>
        <v>0.71251142129373879</v>
      </c>
      <c r="Q14" s="26">
        <f t="shared" ca="1" si="5"/>
        <v>316822.0960325519</v>
      </c>
    </row>
    <row r="15" spans="2:24" x14ac:dyDescent="0.3">
      <c r="B15" s="23" t="s">
        <v>16</v>
      </c>
      <c r="C15" s="23"/>
      <c r="D15" s="23"/>
      <c r="E15" s="24">
        <v>0.02</v>
      </c>
      <c r="F15" s="27">
        <v>150000</v>
      </c>
      <c r="G15" s="27">
        <v>50000</v>
      </c>
      <c r="I15" s="19" t="str">
        <f t="shared" si="0"/>
        <v>Large customer goes bankrupt</v>
      </c>
      <c r="J15" s="19"/>
      <c r="K15" s="19"/>
      <c r="L15" s="19"/>
      <c r="M15" s="24">
        <f t="shared" si="1"/>
        <v>0.02</v>
      </c>
      <c r="N15" s="24">
        <f t="shared" ca="1" si="2"/>
        <v>0.78767513550925283</v>
      </c>
      <c r="O15" s="26">
        <f t="shared" ca="1" si="3"/>
        <v>0</v>
      </c>
      <c r="P15" s="24">
        <f t="shared" ca="1" si="4"/>
        <v>0.43469872276953025</v>
      </c>
      <c r="Q15" s="26">
        <f t="shared" ca="1" si="5"/>
        <v>141778.80470810991</v>
      </c>
    </row>
    <row r="16" spans="2:24" x14ac:dyDescent="0.3">
      <c r="B16" s="23" t="s">
        <v>6</v>
      </c>
      <c r="C16" s="23"/>
      <c r="D16" s="23"/>
      <c r="E16" s="24">
        <v>0.01</v>
      </c>
      <c r="F16" s="27">
        <v>500000</v>
      </c>
      <c r="G16" s="27">
        <v>50000</v>
      </c>
      <c r="I16" s="19" t="str">
        <f t="shared" si="0"/>
        <v>Major failure of IT system</v>
      </c>
      <c r="J16" s="19"/>
      <c r="K16" s="19"/>
      <c r="L16" s="19"/>
      <c r="M16" s="24">
        <f t="shared" si="1"/>
        <v>0.01</v>
      </c>
      <c r="N16" s="24">
        <f t="shared" ca="1" si="2"/>
        <v>0.30731178837831763</v>
      </c>
      <c r="O16" s="26">
        <f t="shared" ca="1" si="3"/>
        <v>0</v>
      </c>
      <c r="P16" s="24">
        <f t="shared" ca="1" si="4"/>
        <v>0.96868537099845875</v>
      </c>
      <c r="Q16" s="26">
        <f t="shared" ca="1" si="5"/>
        <v>593090.71930158837</v>
      </c>
    </row>
    <row r="17" spans="1:17" x14ac:dyDescent="0.3">
      <c r="B17" s="23" t="s">
        <v>7</v>
      </c>
      <c r="C17" s="23"/>
      <c r="D17" s="23"/>
      <c r="E17" s="24">
        <v>0.05</v>
      </c>
      <c r="F17" s="27">
        <v>50000</v>
      </c>
      <c r="G17" s="27">
        <v>15000</v>
      </c>
      <c r="I17" s="19" t="str">
        <f t="shared" si="0"/>
        <v>Problem with manufacturing process</v>
      </c>
      <c r="J17" s="19"/>
      <c r="K17" s="19"/>
      <c r="L17" s="19"/>
      <c r="M17" s="24">
        <f t="shared" si="1"/>
        <v>0.05</v>
      </c>
      <c r="N17" s="24">
        <f t="shared" ca="1" si="2"/>
        <v>0.50082970146909334</v>
      </c>
      <c r="O17" s="26">
        <f t="shared" ca="1" si="3"/>
        <v>0</v>
      </c>
      <c r="P17" s="24">
        <f t="shared" ca="1" si="4"/>
        <v>0.9495247537666538</v>
      </c>
      <c r="Q17" s="26">
        <f t="shared" ca="1" si="5"/>
        <v>74603.945197564724</v>
      </c>
    </row>
    <row r="18" spans="1:17" x14ac:dyDescent="0.3">
      <c r="B18" s="23" t="s">
        <v>8</v>
      </c>
      <c r="C18" s="23"/>
      <c r="D18" s="23"/>
      <c r="E18" s="24">
        <v>0.05</v>
      </c>
      <c r="F18" s="27">
        <v>100000</v>
      </c>
      <c r="G18" s="27">
        <v>20000</v>
      </c>
      <c r="I18" s="19" t="str">
        <f t="shared" si="0"/>
        <v>Serious illness of a board member</v>
      </c>
      <c r="J18" s="19"/>
      <c r="K18" s="19"/>
      <c r="L18" s="19"/>
      <c r="M18" s="24">
        <f t="shared" si="1"/>
        <v>0.05</v>
      </c>
      <c r="N18" s="24">
        <f t="shared" ca="1" si="2"/>
        <v>2.9380032435451509E-2</v>
      </c>
      <c r="O18" s="26">
        <f t="shared" ca="1" si="3"/>
        <v>1</v>
      </c>
      <c r="P18" s="24">
        <f t="shared" ca="1" si="4"/>
        <v>0.64298015840096756</v>
      </c>
      <c r="Q18" s="26">
        <f t="shared" ca="1" si="5"/>
        <v>107328.72208175193</v>
      </c>
    </row>
    <row r="19" spans="1:17" x14ac:dyDescent="0.3">
      <c r="B19" s="23" t="s">
        <v>9</v>
      </c>
      <c r="C19" s="23"/>
      <c r="D19" s="23"/>
      <c r="E19" s="24">
        <v>0.08</v>
      </c>
      <c r="F19" s="27">
        <v>250000</v>
      </c>
      <c r="G19" s="27">
        <v>100000</v>
      </c>
      <c r="I19" s="19" t="str">
        <f t="shared" si="0"/>
        <v xml:space="preserve">Employee wins law suit </v>
      </c>
      <c r="J19" s="19"/>
      <c r="K19" s="19"/>
      <c r="L19" s="19"/>
      <c r="M19" s="24">
        <f t="shared" si="1"/>
        <v>0.08</v>
      </c>
      <c r="N19" s="24">
        <f t="shared" ca="1" si="2"/>
        <v>0.95533714812991277</v>
      </c>
      <c r="O19" s="26">
        <f t="shared" ca="1" si="3"/>
        <v>0</v>
      </c>
      <c r="P19" s="24">
        <f t="shared" ca="1" si="4"/>
        <v>0.24180474030153898</v>
      </c>
      <c r="Q19" s="26">
        <f t="shared" ca="1" si="5"/>
        <v>179949.09904286699</v>
      </c>
    </row>
    <row r="20" spans="1:17" x14ac:dyDescent="0.3">
      <c r="B20" s="23" t="s">
        <v>10</v>
      </c>
      <c r="C20" s="23"/>
      <c r="D20" s="23"/>
      <c r="E20" s="24">
        <v>0.25</v>
      </c>
      <c r="F20" s="27">
        <v>400000</v>
      </c>
      <c r="G20" s="27">
        <v>75000</v>
      </c>
      <c r="I20" s="19" t="str">
        <f t="shared" si="0"/>
        <v>Entry of new competitor</v>
      </c>
      <c r="J20" s="19"/>
      <c r="K20" s="19"/>
      <c r="L20" s="19"/>
      <c r="M20" s="24">
        <f t="shared" si="1"/>
        <v>0.25</v>
      </c>
      <c r="N20" s="24">
        <f t="shared" ca="1" si="2"/>
        <v>0.47506553101950022</v>
      </c>
      <c r="O20" s="26">
        <f t="shared" ca="1" si="3"/>
        <v>0</v>
      </c>
      <c r="P20" s="24">
        <f t="shared" ca="1" si="4"/>
        <v>0.75458492067073402</v>
      </c>
      <c r="Q20" s="26">
        <f t="shared" ca="1" si="5"/>
        <v>451674.17871852271</v>
      </c>
    </row>
    <row r="23" spans="1:17" x14ac:dyDescent="0.3">
      <c r="A23" s="18"/>
      <c r="B23" s="18"/>
      <c r="C23" s="18"/>
    </row>
  </sheetData>
  <mergeCells count="40">
    <mergeCell ref="M3:O3"/>
    <mergeCell ref="R5:X7"/>
    <mergeCell ref="P3:Q3"/>
    <mergeCell ref="I15:L15"/>
    <mergeCell ref="I16:L16"/>
    <mergeCell ref="I17:L17"/>
    <mergeCell ref="I18:L18"/>
    <mergeCell ref="I19:L19"/>
    <mergeCell ref="I20:L20"/>
    <mergeCell ref="I9:L9"/>
    <mergeCell ref="I10:L10"/>
    <mergeCell ref="I11:L11"/>
    <mergeCell ref="I12:L12"/>
    <mergeCell ref="I13:L13"/>
    <mergeCell ref="I14:L14"/>
    <mergeCell ref="B20:D20"/>
    <mergeCell ref="A23:C23"/>
    <mergeCell ref="I4:L4"/>
    <mergeCell ref="I5:L5"/>
    <mergeCell ref="I6:L6"/>
    <mergeCell ref="I7:L7"/>
    <mergeCell ref="I8:L8"/>
    <mergeCell ref="B14:D14"/>
    <mergeCell ref="B15:D15"/>
    <mergeCell ref="B16:D16"/>
    <mergeCell ref="B17:D17"/>
    <mergeCell ref="B18:D18"/>
    <mergeCell ref="B19:D19"/>
    <mergeCell ref="B8:D8"/>
    <mergeCell ref="B9:D9"/>
    <mergeCell ref="B10:D10"/>
    <mergeCell ref="B11:D11"/>
    <mergeCell ref="B12:D12"/>
    <mergeCell ref="B13:D13"/>
    <mergeCell ref="B2:D4"/>
    <mergeCell ref="E2:E4"/>
    <mergeCell ref="F2:G3"/>
    <mergeCell ref="B5:D5"/>
    <mergeCell ref="B6:D6"/>
    <mergeCell ref="B7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2010-7A1E-4388-A6BB-CCB1C358D864}">
  <dimension ref="B1:E501"/>
  <sheetViews>
    <sheetView topLeftCell="A464" workbookViewId="0">
      <selection activeCell="B1" sqref="B1:E501"/>
    </sheetView>
  </sheetViews>
  <sheetFormatPr defaultRowHeight="14.4" x14ac:dyDescent="0.3"/>
  <cols>
    <col min="3" max="3" width="15.77734375" bestFit="1" customWidth="1"/>
    <col min="4" max="4" width="9.88671875" bestFit="1" customWidth="1"/>
  </cols>
  <sheetData>
    <row r="1" spans="2:5" x14ac:dyDescent="0.3">
      <c r="B1" s="16" t="s">
        <v>37</v>
      </c>
      <c r="C1" s="16" t="s">
        <v>38</v>
      </c>
      <c r="D1" s="16" t="s">
        <v>27</v>
      </c>
      <c r="E1" s="16" t="s">
        <v>30</v>
      </c>
    </row>
    <row r="2" spans="2:5" x14ac:dyDescent="0.3">
      <c r="B2">
        <v>1</v>
      </c>
      <c r="C2" s="29">
        <f ca="1">'Simulation Model'!E42</f>
        <v>107328.72208175193</v>
      </c>
      <c r="D2">
        <f ca="1">'Simulation Model'!E43</f>
        <v>0</v>
      </c>
      <c r="E2">
        <f ca="1">'Simulation Model'!E44</f>
        <v>0</v>
      </c>
    </row>
    <row r="3" spans="2:5" x14ac:dyDescent="0.3">
      <c r="B3">
        <v>2</v>
      </c>
      <c r="C3">
        <f t="dataTable" ref="C3:E501" dt2D="0" dtr="0" r1="M5" ca="1"/>
        <v>311370.99094371073</v>
      </c>
      <c r="D3">
        <v>0</v>
      </c>
      <c r="E3">
        <v>0</v>
      </c>
    </row>
    <row r="4" spans="2:5" x14ac:dyDescent="0.3">
      <c r="B4">
        <v>3</v>
      </c>
      <c r="C4">
        <v>459424.72484614269</v>
      </c>
      <c r="D4">
        <v>0</v>
      </c>
      <c r="E4">
        <v>0</v>
      </c>
    </row>
    <row r="5" spans="2:5" x14ac:dyDescent="0.3">
      <c r="B5">
        <v>4</v>
      </c>
      <c r="C5">
        <v>0</v>
      </c>
      <c r="D5">
        <v>0</v>
      </c>
      <c r="E5">
        <v>1</v>
      </c>
    </row>
    <row r="6" spans="2:5" x14ac:dyDescent="0.3">
      <c r="B6">
        <v>5</v>
      </c>
      <c r="C6">
        <v>0</v>
      </c>
      <c r="D6">
        <v>0</v>
      </c>
      <c r="E6">
        <v>1</v>
      </c>
    </row>
    <row r="7" spans="2:5" x14ac:dyDescent="0.3">
      <c r="B7">
        <v>6</v>
      </c>
      <c r="C7">
        <v>634744.46961917658</v>
      </c>
      <c r="D7">
        <v>0</v>
      </c>
      <c r="E7">
        <v>0</v>
      </c>
    </row>
    <row r="8" spans="2:5" x14ac:dyDescent="0.3">
      <c r="B8">
        <v>7</v>
      </c>
      <c r="C8">
        <v>541526.9173312973</v>
      </c>
      <c r="D8">
        <v>0</v>
      </c>
      <c r="E8">
        <v>0</v>
      </c>
    </row>
    <row r="9" spans="2:5" x14ac:dyDescent="0.3">
      <c r="B9">
        <v>8</v>
      </c>
      <c r="C9">
        <v>470003.0791677722</v>
      </c>
      <c r="D9">
        <v>0</v>
      </c>
      <c r="E9">
        <v>0</v>
      </c>
    </row>
    <row r="10" spans="2:5" x14ac:dyDescent="0.3">
      <c r="B10">
        <v>9</v>
      </c>
      <c r="C10">
        <v>322942.80332654639</v>
      </c>
      <c r="D10">
        <v>0</v>
      </c>
      <c r="E10">
        <v>0</v>
      </c>
    </row>
    <row r="11" spans="2:5" x14ac:dyDescent="0.3">
      <c r="B11">
        <v>10</v>
      </c>
      <c r="C11">
        <v>266245.38079518132</v>
      </c>
      <c r="D11">
        <v>0</v>
      </c>
      <c r="E11">
        <v>0</v>
      </c>
    </row>
    <row r="12" spans="2:5" x14ac:dyDescent="0.3">
      <c r="B12">
        <v>11</v>
      </c>
      <c r="C12">
        <v>552074.20792321849</v>
      </c>
      <c r="D12">
        <v>0</v>
      </c>
      <c r="E12">
        <v>0</v>
      </c>
    </row>
    <row r="13" spans="2:5" x14ac:dyDescent="0.3">
      <c r="B13">
        <v>12</v>
      </c>
      <c r="C13">
        <v>109298.20340256729</v>
      </c>
      <c r="D13">
        <v>0</v>
      </c>
      <c r="E13">
        <v>0</v>
      </c>
    </row>
    <row r="14" spans="2:5" x14ac:dyDescent="0.3">
      <c r="B14">
        <v>13</v>
      </c>
      <c r="C14">
        <v>178117.04431940982</v>
      </c>
      <c r="D14">
        <v>0</v>
      </c>
      <c r="E14">
        <v>0</v>
      </c>
    </row>
    <row r="15" spans="2:5" x14ac:dyDescent="0.3">
      <c r="B15">
        <v>14</v>
      </c>
      <c r="C15">
        <v>484367.4270700005</v>
      </c>
      <c r="D15">
        <v>0</v>
      </c>
      <c r="E15">
        <v>0</v>
      </c>
    </row>
    <row r="16" spans="2:5" x14ac:dyDescent="0.3">
      <c r="B16">
        <v>15</v>
      </c>
      <c r="C16">
        <v>576610.81138248439</v>
      </c>
      <c r="D16">
        <v>0</v>
      </c>
      <c r="E16">
        <v>0</v>
      </c>
    </row>
    <row r="17" spans="2:5" x14ac:dyDescent="0.3">
      <c r="B17">
        <v>16</v>
      </c>
      <c r="C17">
        <v>335150.05230616662</v>
      </c>
      <c r="D17">
        <v>0</v>
      </c>
      <c r="E17">
        <v>0</v>
      </c>
    </row>
    <row r="18" spans="2:5" x14ac:dyDescent="0.3">
      <c r="B18">
        <v>17</v>
      </c>
      <c r="C18">
        <v>51067.71228234344</v>
      </c>
      <c r="D18">
        <v>0</v>
      </c>
      <c r="E18">
        <v>0</v>
      </c>
    </row>
    <row r="19" spans="2:5" x14ac:dyDescent="0.3">
      <c r="B19">
        <v>18</v>
      </c>
      <c r="C19">
        <v>1378838.6673131483</v>
      </c>
      <c r="D19">
        <v>1</v>
      </c>
      <c r="E19">
        <v>0</v>
      </c>
    </row>
    <row r="20" spans="2:5" x14ac:dyDescent="0.3">
      <c r="B20">
        <v>19</v>
      </c>
      <c r="C20">
        <v>347107.98875577986</v>
      </c>
      <c r="D20">
        <v>0</v>
      </c>
      <c r="E20">
        <v>0</v>
      </c>
    </row>
    <row r="21" spans="2:5" x14ac:dyDescent="0.3">
      <c r="B21">
        <v>20</v>
      </c>
      <c r="C21">
        <v>129426.89380404014</v>
      </c>
      <c r="D21">
        <v>0</v>
      </c>
      <c r="E21">
        <v>0</v>
      </c>
    </row>
    <row r="22" spans="2:5" x14ac:dyDescent="0.3">
      <c r="B22">
        <v>21</v>
      </c>
      <c r="C22">
        <v>258414.26729593505</v>
      </c>
      <c r="D22">
        <v>0</v>
      </c>
      <c r="E22">
        <v>0</v>
      </c>
    </row>
    <row r="23" spans="2:5" x14ac:dyDescent="0.3">
      <c r="B23">
        <v>22</v>
      </c>
      <c r="C23">
        <v>517726.11766060133</v>
      </c>
      <c r="D23">
        <v>0</v>
      </c>
      <c r="E23">
        <v>0</v>
      </c>
    </row>
    <row r="24" spans="2:5" x14ac:dyDescent="0.3">
      <c r="B24">
        <v>23</v>
      </c>
      <c r="C24">
        <v>1053106.3326817739</v>
      </c>
      <c r="D24">
        <v>1</v>
      </c>
      <c r="E24">
        <v>0</v>
      </c>
    </row>
    <row r="25" spans="2:5" x14ac:dyDescent="0.3">
      <c r="B25">
        <v>24</v>
      </c>
      <c r="C25">
        <v>589754.86589498981</v>
      </c>
      <c r="D25">
        <v>0</v>
      </c>
      <c r="E25">
        <v>0</v>
      </c>
    </row>
    <row r="26" spans="2:5" x14ac:dyDescent="0.3">
      <c r="B26">
        <v>25</v>
      </c>
      <c r="C26">
        <v>302154.41075021488</v>
      </c>
      <c r="D26">
        <v>0</v>
      </c>
      <c r="E26">
        <v>0</v>
      </c>
    </row>
    <row r="27" spans="2:5" x14ac:dyDescent="0.3">
      <c r="B27">
        <v>26</v>
      </c>
      <c r="C27">
        <v>425170.55631501111</v>
      </c>
      <c r="D27">
        <v>0</v>
      </c>
      <c r="E27">
        <v>0</v>
      </c>
    </row>
    <row r="28" spans="2:5" x14ac:dyDescent="0.3">
      <c r="B28">
        <v>27</v>
      </c>
      <c r="C28">
        <v>0</v>
      </c>
      <c r="D28">
        <v>0</v>
      </c>
      <c r="E28">
        <v>1</v>
      </c>
    </row>
    <row r="29" spans="2:5" x14ac:dyDescent="0.3">
      <c r="B29">
        <v>28</v>
      </c>
      <c r="C29">
        <v>427779.00674891454</v>
      </c>
      <c r="D29">
        <v>0</v>
      </c>
      <c r="E29">
        <v>0</v>
      </c>
    </row>
    <row r="30" spans="2:5" x14ac:dyDescent="0.3">
      <c r="B30">
        <v>29</v>
      </c>
      <c r="C30">
        <v>344341.81244778074</v>
      </c>
      <c r="D30">
        <v>0</v>
      </c>
      <c r="E30">
        <v>0</v>
      </c>
    </row>
    <row r="31" spans="2:5" x14ac:dyDescent="0.3">
      <c r="B31">
        <v>30</v>
      </c>
      <c r="C31">
        <v>350612.60515257134</v>
      </c>
      <c r="D31">
        <v>0</v>
      </c>
      <c r="E31">
        <v>0</v>
      </c>
    </row>
    <row r="32" spans="2:5" x14ac:dyDescent="0.3">
      <c r="B32">
        <v>31</v>
      </c>
      <c r="C32">
        <v>729431.36111953179</v>
      </c>
      <c r="D32">
        <v>0</v>
      </c>
      <c r="E32">
        <v>0</v>
      </c>
    </row>
    <row r="33" spans="2:5" x14ac:dyDescent="0.3">
      <c r="B33">
        <v>32</v>
      </c>
      <c r="C33">
        <v>694974.14502231649</v>
      </c>
      <c r="D33">
        <v>0</v>
      </c>
      <c r="E33">
        <v>0</v>
      </c>
    </row>
    <row r="34" spans="2:5" x14ac:dyDescent="0.3">
      <c r="B34">
        <v>33</v>
      </c>
      <c r="C34">
        <v>74937.693304896733</v>
      </c>
      <c r="D34">
        <v>0</v>
      </c>
      <c r="E34">
        <v>0</v>
      </c>
    </row>
    <row r="35" spans="2:5" x14ac:dyDescent="0.3">
      <c r="B35">
        <v>34</v>
      </c>
      <c r="C35">
        <v>700345.49754997133</v>
      </c>
      <c r="D35">
        <v>0</v>
      </c>
      <c r="E35">
        <v>0</v>
      </c>
    </row>
    <row r="36" spans="2:5" x14ac:dyDescent="0.3">
      <c r="B36">
        <v>35</v>
      </c>
      <c r="C36">
        <v>476417.84225446533</v>
      </c>
      <c r="D36">
        <v>0</v>
      </c>
      <c r="E36">
        <v>0</v>
      </c>
    </row>
    <row r="37" spans="2:5" x14ac:dyDescent="0.3">
      <c r="B37">
        <v>36</v>
      </c>
      <c r="C37">
        <v>0</v>
      </c>
      <c r="D37">
        <v>0</v>
      </c>
      <c r="E37">
        <v>1</v>
      </c>
    </row>
    <row r="38" spans="2:5" x14ac:dyDescent="0.3">
      <c r="B38">
        <v>37</v>
      </c>
      <c r="C38">
        <v>721849.58726236038</v>
      </c>
      <c r="D38">
        <v>0</v>
      </c>
      <c r="E38">
        <v>0</v>
      </c>
    </row>
    <row r="39" spans="2:5" x14ac:dyDescent="0.3">
      <c r="B39">
        <v>38</v>
      </c>
      <c r="C39">
        <v>78442.812980094226</v>
      </c>
      <c r="D39">
        <v>0</v>
      </c>
      <c r="E39">
        <v>0</v>
      </c>
    </row>
    <row r="40" spans="2:5" x14ac:dyDescent="0.3">
      <c r="B40">
        <v>39</v>
      </c>
      <c r="C40">
        <v>544703.71864725964</v>
      </c>
      <c r="D40">
        <v>0</v>
      </c>
      <c r="E40">
        <v>0</v>
      </c>
    </row>
    <row r="41" spans="2:5" x14ac:dyDescent="0.3">
      <c r="B41">
        <v>40</v>
      </c>
      <c r="C41">
        <v>1120645.2714773002</v>
      </c>
      <c r="D41">
        <v>1</v>
      </c>
      <c r="E41">
        <v>0</v>
      </c>
    </row>
    <row r="42" spans="2:5" x14ac:dyDescent="0.3">
      <c r="B42">
        <v>41</v>
      </c>
      <c r="C42">
        <v>547275.2386987214</v>
      </c>
      <c r="D42">
        <v>0</v>
      </c>
      <c r="E42">
        <v>0</v>
      </c>
    </row>
    <row r="43" spans="2:5" x14ac:dyDescent="0.3">
      <c r="B43">
        <v>42</v>
      </c>
      <c r="C43">
        <v>469435.29330651934</v>
      </c>
      <c r="D43">
        <v>0</v>
      </c>
      <c r="E43">
        <v>0</v>
      </c>
    </row>
    <row r="44" spans="2:5" x14ac:dyDescent="0.3">
      <c r="B44">
        <v>43</v>
      </c>
      <c r="C44">
        <v>277198.26469432237</v>
      </c>
      <c r="D44">
        <v>0</v>
      </c>
      <c r="E44">
        <v>0</v>
      </c>
    </row>
    <row r="45" spans="2:5" x14ac:dyDescent="0.3">
      <c r="B45">
        <v>44</v>
      </c>
      <c r="C45">
        <v>800294.30455552228</v>
      </c>
      <c r="D45">
        <v>0</v>
      </c>
      <c r="E45">
        <v>0</v>
      </c>
    </row>
    <row r="46" spans="2:5" x14ac:dyDescent="0.3">
      <c r="B46">
        <v>45</v>
      </c>
      <c r="C46">
        <v>0</v>
      </c>
      <c r="D46">
        <v>0</v>
      </c>
      <c r="E46">
        <v>1</v>
      </c>
    </row>
    <row r="47" spans="2:5" x14ac:dyDescent="0.3">
      <c r="B47">
        <v>46</v>
      </c>
      <c r="C47">
        <v>384654.43019641447</v>
      </c>
      <c r="D47">
        <v>0</v>
      </c>
      <c r="E47">
        <v>0</v>
      </c>
    </row>
    <row r="48" spans="2:5" x14ac:dyDescent="0.3">
      <c r="B48">
        <v>47</v>
      </c>
      <c r="C48">
        <v>0</v>
      </c>
      <c r="D48">
        <v>0</v>
      </c>
      <c r="E48">
        <v>1</v>
      </c>
    </row>
    <row r="49" spans="2:5" x14ac:dyDescent="0.3">
      <c r="B49">
        <v>48</v>
      </c>
      <c r="C49">
        <v>723121.22228406719</v>
      </c>
      <c r="D49">
        <v>0</v>
      </c>
      <c r="E49">
        <v>0</v>
      </c>
    </row>
    <row r="50" spans="2:5" x14ac:dyDescent="0.3">
      <c r="B50">
        <v>49</v>
      </c>
      <c r="C50">
        <v>389393.10445427918</v>
      </c>
      <c r="D50">
        <v>0</v>
      </c>
      <c r="E50">
        <v>0</v>
      </c>
    </row>
    <row r="51" spans="2:5" x14ac:dyDescent="0.3">
      <c r="B51">
        <v>50</v>
      </c>
      <c r="C51">
        <v>44122.947508302073</v>
      </c>
      <c r="D51">
        <v>0</v>
      </c>
      <c r="E51">
        <v>0</v>
      </c>
    </row>
    <row r="52" spans="2:5" x14ac:dyDescent="0.3">
      <c r="B52">
        <v>51</v>
      </c>
      <c r="C52">
        <v>0</v>
      </c>
      <c r="D52">
        <v>0</v>
      </c>
      <c r="E52">
        <v>1</v>
      </c>
    </row>
    <row r="53" spans="2:5" x14ac:dyDescent="0.3">
      <c r="B53">
        <v>52</v>
      </c>
      <c r="C53">
        <v>345807.07762155705</v>
      </c>
      <c r="D53">
        <v>0</v>
      </c>
      <c r="E53">
        <v>0</v>
      </c>
    </row>
    <row r="54" spans="2:5" x14ac:dyDescent="0.3">
      <c r="B54">
        <v>53</v>
      </c>
      <c r="C54">
        <v>152913.93687421634</v>
      </c>
      <c r="D54">
        <v>0</v>
      </c>
      <c r="E54">
        <v>0</v>
      </c>
    </row>
    <row r="55" spans="2:5" x14ac:dyDescent="0.3">
      <c r="B55">
        <v>54</v>
      </c>
      <c r="C55">
        <v>411997.75333851296</v>
      </c>
      <c r="D55">
        <v>0</v>
      </c>
      <c r="E55">
        <v>0</v>
      </c>
    </row>
    <row r="56" spans="2:5" x14ac:dyDescent="0.3">
      <c r="B56">
        <v>55</v>
      </c>
      <c r="C56">
        <v>75360.505149782737</v>
      </c>
      <c r="D56">
        <v>0</v>
      </c>
      <c r="E56">
        <v>0</v>
      </c>
    </row>
    <row r="57" spans="2:5" x14ac:dyDescent="0.3">
      <c r="B57">
        <v>56</v>
      </c>
      <c r="C57">
        <v>60480.266440701453</v>
      </c>
      <c r="D57">
        <v>0</v>
      </c>
      <c r="E57">
        <v>0</v>
      </c>
    </row>
    <row r="58" spans="2:5" x14ac:dyDescent="0.3">
      <c r="B58">
        <v>57</v>
      </c>
      <c r="C58">
        <v>437286.38384487678</v>
      </c>
      <c r="D58">
        <v>0</v>
      </c>
      <c r="E58">
        <v>0</v>
      </c>
    </row>
    <row r="59" spans="2:5" x14ac:dyDescent="0.3">
      <c r="B59">
        <v>58</v>
      </c>
      <c r="C59">
        <v>694651.63795551448</v>
      </c>
      <c r="D59">
        <v>0</v>
      </c>
      <c r="E59">
        <v>0</v>
      </c>
    </row>
    <row r="60" spans="2:5" x14ac:dyDescent="0.3">
      <c r="B60">
        <v>59</v>
      </c>
      <c r="C60">
        <v>871511.13490163023</v>
      </c>
      <c r="D60">
        <v>0</v>
      </c>
      <c r="E60">
        <v>0</v>
      </c>
    </row>
    <row r="61" spans="2:5" x14ac:dyDescent="0.3">
      <c r="B61">
        <v>60</v>
      </c>
      <c r="C61">
        <v>536734.98844147404</v>
      </c>
      <c r="D61">
        <v>0</v>
      </c>
      <c r="E61">
        <v>0</v>
      </c>
    </row>
    <row r="62" spans="2:5" x14ac:dyDescent="0.3">
      <c r="B62">
        <v>61</v>
      </c>
      <c r="C62">
        <v>411402.97484757291</v>
      </c>
      <c r="D62">
        <v>0</v>
      </c>
      <c r="E62">
        <v>0</v>
      </c>
    </row>
    <row r="63" spans="2:5" x14ac:dyDescent="0.3">
      <c r="B63">
        <v>62</v>
      </c>
      <c r="C63">
        <v>0</v>
      </c>
      <c r="D63">
        <v>0</v>
      </c>
      <c r="E63">
        <v>1</v>
      </c>
    </row>
    <row r="64" spans="2:5" x14ac:dyDescent="0.3">
      <c r="B64">
        <v>63</v>
      </c>
      <c r="C64">
        <v>0</v>
      </c>
      <c r="D64">
        <v>0</v>
      </c>
      <c r="E64">
        <v>1</v>
      </c>
    </row>
    <row r="65" spans="2:5" x14ac:dyDescent="0.3">
      <c r="B65">
        <v>64</v>
      </c>
      <c r="C65">
        <v>301284.96896789159</v>
      </c>
      <c r="D65">
        <v>0</v>
      </c>
      <c r="E65">
        <v>0</v>
      </c>
    </row>
    <row r="66" spans="2:5" x14ac:dyDescent="0.3">
      <c r="B66">
        <v>65</v>
      </c>
      <c r="C66">
        <v>414922.08252545429</v>
      </c>
      <c r="D66">
        <v>0</v>
      </c>
      <c r="E66">
        <v>0</v>
      </c>
    </row>
    <row r="67" spans="2:5" x14ac:dyDescent="0.3">
      <c r="B67">
        <v>66</v>
      </c>
      <c r="C67">
        <v>217585.1546540946</v>
      </c>
      <c r="D67">
        <v>0</v>
      </c>
      <c r="E67">
        <v>0</v>
      </c>
    </row>
    <row r="68" spans="2:5" x14ac:dyDescent="0.3">
      <c r="B68">
        <v>67</v>
      </c>
      <c r="C68">
        <v>970278.93967121653</v>
      </c>
      <c r="D68">
        <v>0</v>
      </c>
      <c r="E68">
        <v>0</v>
      </c>
    </row>
    <row r="69" spans="2:5" x14ac:dyDescent="0.3">
      <c r="B69">
        <v>68</v>
      </c>
      <c r="C69">
        <v>534594.40653765749</v>
      </c>
      <c r="D69">
        <v>0</v>
      </c>
      <c r="E69">
        <v>0</v>
      </c>
    </row>
    <row r="70" spans="2:5" x14ac:dyDescent="0.3">
      <c r="B70">
        <v>69</v>
      </c>
      <c r="C70">
        <v>1202629.8011996299</v>
      </c>
      <c r="D70">
        <v>1</v>
      </c>
      <c r="E70">
        <v>0</v>
      </c>
    </row>
    <row r="71" spans="2:5" x14ac:dyDescent="0.3">
      <c r="B71">
        <v>70</v>
      </c>
      <c r="C71">
        <v>655977.84050860885</v>
      </c>
      <c r="D71">
        <v>0</v>
      </c>
      <c r="E71">
        <v>0</v>
      </c>
    </row>
    <row r="72" spans="2:5" x14ac:dyDescent="0.3">
      <c r="B72">
        <v>71</v>
      </c>
      <c r="C72">
        <v>69889.839040882391</v>
      </c>
      <c r="D72">
        <v>0</v>
      </c>
      <c r="E72">
        <v>0</v>
      </c>
    </row>
    <row r="73" spans="2:5" x14ac:dyDescent="0.3">
      <c r="B73">
        <v>72</v>
      </c>
      <c r="C73">
        <v>0</v>
      </c>
      <c r="D73">
        <v>0</v>
      </c>
      <c r="E73">
        <v>1</v>
      </c>
    </row>
    <row r="74" spans="2:5" x14ac:dyDescent="0.3">
      <c r="B74">
        <v>73</v>
      </c>
      <c r="C74">
        <v>835921.41675406939</v>
      </c>
      <c r="D74">
        <v>0</v>
      </c>
      <c r="E74">
        <v>0</v>
      </c>
    </row>
    <row r="75" spans="2:5" x14ac:dyDescent="0.3">
      <c r="B75">
        <v>74</v>
      </c>
      <c r="C75">
        <v>113187.40894784534</v>
      </c>
      <c r="D75">
        <v>0</v>
      </c>
      <c r="E75">
        <v>0</v>
      </c>
    </row>
    <row r="76" spans="2:5" x14ac:dyDescent="0.3">
      <c r="B76">
        <v>75</v>
      </c>
      <c r="C76">
        <v>350850.17556120927</v>
      </c>
      <c r="D76">
        <v>0</v>
      </c>
      <c r="E76">
        <v>0</v>
      </c>
    </row>
    <row r="77" spans="2:5" x14ac:dyDescent="0.3">
      <c r="B77">
        <v>76</v>
      </c>
      <c r="C77">
        <v>113533.43129743215</v>
      </c>
      <c r="D77">
        <v>0</v>
      </c>
      <c r="E77">
        <v>0</v>
      </c>
    </row>
    <row r="78" spans="2:5" x14ac:dyDescent="0.3">
      <c r="B78">
        <v>77</v>
      </c>
      <c r="C78">
        <v>713855.20169600588</v>
      </c>
      <c r="D78">
        <v>0</v>
      </c>
      <c r="E78">
        <v>0</v>
      </c>
    </row>
    <row r="79" spans="2:5" x14ac:dyDescent="0.3">
      <c r="B79">
        <v>78</v>
      </c>
      <c r="C79">
        <v>342926.2335715309</v>
      </c>
      <c r="D79">
        <v>0</v>
      </c>
      <c r="E79">
        <v>0</v>
      </c>
    </row>
    <row r="80" spans="2:5" x14ac:dyDescent="0.3">
      <c r="B80">
        <v>79</v>
      </c>
      <c r="C80">
        <v>654086.05080312444</v>
      </c>
      <c r="D80">
        <v>0</v>
      </c>
      <c r="E80">
        <v>0</v>
      </c>
    </row>
    <row r="81" spans="2:5" x14ac:dyDescent="0.3">
      <c r="B81">
        <v>80</v>
      </c>
      <c r="C81">
        <v>103229.63518819356</v>
      </c>
      <c r="D81">
        <v>0</v>
      </c>
      <c r="E81">
        <v>0</v>
      </c>
    </row>
    <row r="82" spans="2:5" x14ac:dyDescent="0.3">
      <c r="B82">
        <v>81</v>
      </c>
      <c r="C82">
        <v>279303.42475170241</v>
      </c>
      <c r="D82">
        <v>0</v>
      </c>
      <c r="E82">
        <v>0</v>
      </c>
    </row>
    <row r="83" spans="2:5" x14ac:dyDescent="0.3">
      <c r="B83">
        <v>82</v>
      </c>
      <c r="C83">
        <v>504609.11846090248</v>
      </c>
      <c r="D83">
        <v>0</v>
      </c>
      <c r="E83">
        <v>0</v>
      </c>
    </row>
    <row r="84" spans="2:5" x14ac:dyDescent="0.3">
      <c r="B84">
        <v>83</v>
      </c>
      <c r="C84">
        <v>0</v>
      </c>
      <c r="D84">
        <v>0</v>
      </c>
      <c r="E84">
        <v>1</v>
      </c>
    </row>
    <row r="85" spans="2:5" x14ac:dyDescent="0.3">
      <c r="B85">
        <v>84</v>
      </c>
      <c r="C85">
        <v>0</v>
      </c>
      <c r="D85">
        <v>0</v>
      </c>
      <c r="E85">
        <v>1</v>
      </c>
    </row>
    <row r="86" spans="2:5" x14ac:dyDescent="0.3">
      <c r="B86">
        <v>85</v>
      </c>
      <c r="C86">
        <v>353978.46990355157</v>
      </c>
      <c r="D86">
        <v>0</v>
      </c>
      <c r="E86">
        <v>0</v>
      </c>
    </row>
    <row r="87" spans="2:5" x14ac:dyDescent="0.3">
      <c r="B87">
        <v>86</v>
      </c>
      <c r="C87">
        <v>477355.27685986628</v>
      </c>
      <c r="D87">
        <v>0</v>
      </c>
      <c r="E87">
        <v>0</v>
      </c>
    </row>
    <row r="88" spans="2:5" x14ac:dyDescent="0.3">
      <c r="B88">
        <v>87</v>
      </c>
      <c r="C88">
        <v>114166.25674335558</v>
      </c>
      <c r="D88">
        <v>0</v>
      </c>
      <c r="E88">
        <v>0</v>
      </c>
    </row>
    <row r="89" spans="2:5" x14ac:dyDescent="0.3">
      <c r="B89">
        <v>88</v>
      </c>
      <c r="C89">
        <v>344795.95821981697</v>
      </c>
      <c r="D89">
        <v>0</v>
      </c>
      <c r="E89">
        <v>0</v>
      </c>
    </row>
    <row r="90" spans="2:5" x14ac:dyDescent="0.3">
      <c r="B90">
        <v>89</v>
      </c>
      <c r="C90">
        <v>0</v>
      </c>
      <c r="D90">
        <v>0</v>
      </c>
      <c r="E90">
        <v>1</v>
      </c>
    </row>
    <row r="91" spans="2:5" x14ac:dyDescent="0.3">
      <c r="B91">
        <v>90</v>
      </c>
      <c r="C91">
        <v>379255.17922410887</v>
      </c>
      <c r="D91">
        <v>0</v>
      </c>
      <c r="E91">
        <v>0</v>
      </c>
    </row>
    <row r="92" spans="2:5" x14ac:dyDescent="0.3">
      <c r="B92">
        <v>91</v>
      </c>
      <c r="C92">
        <v>155303.85190463316</v>
      </c>
      <c r="D92">
        <v>0</v>
      </c>
      <c r="E92">
        <v>0</v>
      </c>
    </row>
    <row r="93" spans="2:5" x14ac:dyDescent="0.3">
      <c r="B93">
        <v>92</v>
      </c>
      <c r="C93">
        <v>313188.55061583943</v>
      </c>
      <c r="D93">
        <v>0</v>
      </c>
      <c r="E93">
        <v>0</v>
      </c>
    </row>
    <row r="94" spans="2:5" x14ac:dyDescent="0.3">
      <c r="B94">
        <v>93</v>
      </c>
      <c r="C94">
        <v>1038232.0007731447</v>
      </c>
      <c r="D94">
        <v>1</v>
      </c>
      <c r="E94">
        <v>0</v>
      </c>
    </row>
    <row r="95" spans="2:5" x14ac:dyDescent="0.3">
      <c r="B95">
        <v>94</v>
      </c>
      <c r="C95">
        <v>366489.74108654808</v>
      </c>
      <c r="D95">
        <v>0</v>
      </c>
      <c r="E95">
        <v>0</v>
      </c>
    </row>
    <row r="96" spans="2:5" x14ac:dyDescent="0.3">
      <c r="B96">
        <v>95</v>
      </c>
      <c r="C96">
        <v>314382.26512710407</v>
      </c>
      <c r="D96">
        <v>0</v>
      </c>
      <c r="E96">
        <v>0</v>
      </c>
    </row>
    <row r="97" spans="2:5" x14ac:dyDescent="0.3">
      <c r="B97">
        <v>96</v>
      </c>
      <c r="C97">
        <v>107708.85870841202</v>
      </c>
      <c r="D97">
        <v>0</v>
      </c>
      <c r="E97">
        <v>0</v>
      </c>
    </row>
    <row r="98" spans="2:5" x14ac:dyDescent="0.3">
      <c r="B98">
        <v>97</v>
      </c>
      <c r="C98">
        <v>457737.97903992853</v>
      </c>
      <c r="D98">
        <v>0</v>
      </c>
      <c r="E98">
        <v>0</v>
      </c>
    </row>
    <row r="99" spans="2:5" x14ac:dyDescent="0.3">
      <c r="B99">
        <v>98</v>
      </c>
      <c r="C99">
        <v>278381.17892220966</v>
      </c>
      <c r="D99">
        <v>0</v>
      </c>
      <c r="E99">
        <v>0</v>
      </c>
    </row>
    <row r="100" spans="2:5" x14ac:dyDescent="0.3">
      <c r="B100">
        <v>99</v>
      </c>
      <c r="C100">
        <v>1495432.4418209204</v>
      </c>
      <c r="D100">
        <v>1</v>
      </c>
      <c r="E100">
        <v>0</v>
      </c>
    </row>
    <row r="101" spans="2:5" x14ac:dyDescent="0.3">
      <c r="B101">
        <v>100</v>
      </c>
      <c r="C101">
        <v>766208.90203127521</v>
      </c>
      <c r="D101">
        <v>0</v>
      </c>
      <c r="E101">
        <v>0</v>
      </c>
    </row>
    <row r="102" spans="2:5" x14ac:dyDescent="0.3">
      <c r="B102">
        <v>101</v>
      </c>
      <c r="C102">
        <v>144740.24272392417</v>
      </c>
      <c r="D102">
        <v>0</v>
      </c>
      <c r="E102">
        <v>0</v>
      </c>
    </row>
    <row r="103" spans="2:5" x14ac:dyDescent="0.3">
      <c r="B103">
        <v>102</v>
      </c>
      <c r="C103">
        <v>0</v>
      </c>
      <c r="D103">
        <v>0</v>
      </c>
      <c r="E103">
        <v>1</v>
      </c>
    </row>
    <row r="104" spans="2:5" x14ac:dyDescent="0.3">
      <c r="B104">
        <v>103</v>
      </c>
      <c r="C104">
        <v>0</v>
      </c>
      <c r="D104">
        <v>0</v>
      </c>
      <c r="E104">
        <v>1</v>
      </c>
    </row>
    <row r="105" spans="2:5" x14ac:dyDescent="0.3">
      <c r="B105">
        <v>104</v>
      </c>
      <c r="C105">
        <v>604535.70304837427</v>
      </c>
      <c r="D105">
        <v>0</v>
      </c>
      <c r="E105">
        <v>0</v>
      </c>
    </row>
    <row r="106" spans="2:5" x14ac:dyDescent="0.3">
      <c r="B106">
        <v>105</v>
      </c>
      <c r="C106">
        <v>739281.19469346059</v>
      </c>
      <c r="D106">
        <v>0</v>
      </c>
      <c r="E106">
        <v>0</v>
      </c>
    </row>
    <row r="107" spans="2:5" x14ac:dyDescent="0.3">
      <c r="B107">
        <v>106</v>
      </c>
      <c r="C107">
        <v>371481.4595942974</v>
      </c>
      <c r="D107">
        <v>0</v>
      </c>
      <c r="E107">
        <v>0</v>
      </c>
    </row>
    <row r="108" spans="2:5" x14ac:dyDescent="0.3">
      <c r="B108">
        <v>107</v>
      </c>
      <c r="C108">
        <v>438125.54454534606</v>
      </c>
      <c r="D108">
        <v>0</v>
      </c>
      <c r="E108">
        <v>0</v>
      </c>
    </row>
    <row r="109" spans="2:5" x14ac:dyDescent="0.3">
      <c r="B109">
        <v>108</v>
      </c>
      <c r="C109">
        <v>0</v>
      </c>
      <c r="D109">
        <v>0</v>
      </c>
      <c r="E109">
        <v>1</v>
      </c>
    </row>
    <row r="110" spans="2:5" x14ac:dyDescent="0.3">
      <c r="B110">
        <v>109</v>
      </c>
      <c r="C110">
        <v>46234.309538445865</v>
      </c>
      <c r="D110">
        <v>0</v>
      </c>
      <c r="E110">
        <v>0</v>
      </c>
    </row>
    <row r="111" spans="2:5" x14ac:dyDescent="0.3">
      <c r="B111">
        <v>110</v>
      </c>
      <c r="C111">
        <v>434879.14548227581</v>
      </c>
      <c r="D111">
        <v>0</v>
      </c>
      <c r="E111">
        <v>0</v>
      </c>
    </row>
    <row r="112" spans="2:5" x14ac:dyDescent="0.3">
      <c r="B112">
        <v>111</v>
      </c>
      <c r="C112">
        <v>166665.2363108779</v>
      </c>
      <c r="D112">
        <v>0</v>
      </c>
      <c r="E112">
        <v>0</v>
      </c>
    </row>
    <row r="113" spans="2:5" x14ac:dyDescent="0.3">
      <c r="B113">
        <v>112</v>
      </c>
      <c r="C113">
        <v>320289.09330899885</v>
      </c>
      <c r="D113">
        <v>0</v>
      </c>
      <c r="E113">
        <v>0</v>
      </c>
    </row>
    <row r="114" spans="2:5" x14ac:dyDescent="0.3">
      <c r="B114">
        <v>113</v>
      </c>
      <c r="C114">
        <v>844276.0300166388</v>
      </c>
      <c r="D114">
        <v>0</v>
      </c>
      <c r="E114">
        <v>0</v>
      </c>
    </row>
    <row r="115" spans="2:5" x14ac:dyDescent="0.3">
      <c r="B115">
        <v>114</v>
      </c>
      <c r="C115">
        <v>255214.50782026691</v>
      </c>
      <c r="D115">
        <v>0</v>
      </c>
      <c r="E115">
        <v>0</v>
      </c>
    </row>
    <row r="116" spans="2:5" x14ac:dyDescent="0.3">
      <c r="B116">
        <v>115</v>
      </c>
      <c r="C116">
        <v>1065102.2392433975</v>
      </c>
      <c r="D116">
        <v>1</v>
      </c>
      <c r="E116">
        <v>0</v>
      </c>
    </row>
    <row r="117" spans="2:5" x14ac:dyDescent="0.3">
      <c r="B117">
        <v>116</v>
      </c>
      <c r="C117">
        <v>104190.50582437987</v>
      </c>
      <c r="D117">
        <v>0</v>
      </c>
      <c r="E117">
        <v>0</v>
      </c>
    </row>
    <row r="118" spans="2:5" x14ac:dyDescent="0.3">
      <c r="B118">
        <v>117</v>
      </c>
      <c r="C118">
        <v>147520.62522092467</v>
      </c>
      <c r="D118">
        <v>0</v>
      </c>
      <c r="E118">
        <v>0</v>
      </c>
    </row>
    <row r="119" spans="2:5" x14ac:dyDescent="0.3">
      <c r="B119">
        <v>118</v>
      </c>
      <c r="C119">
        <v>32835.576145123865</v>
      </c>
      <c r="D119">
        <v>0</v>
      </c>
      <c r="E119">
        <v>0</v>
      </c>
    </row>
    <row r="120" spans="2:5" x14ac:dyDescent="0.3">
      <c r="B120">
        <v>119</v>
      </c>
      <c r="C120">
        <v>0</v>
      </c>
      <c r="D120">
        <v>0</v>
      </c>
      <c r="E120">
        <v>1</v>
      </c>
    </row>
    <row r="121" spans="2:5" x14ac:dyDescent="0.3">
      <c r="B121">
        <v>120</v>
      </c>
      <c r="C121">
        <v>365853.43016361125</v>
      </c>
      <c r="D121">
        <v>0</v>
      </c>
      <c r="E121">
        <v>0</v>
      </c>
    </row>
    <row r="122" spans="2:5" x14ac:dyDescent="0.3">
      <c r="B122">
        <v>121</v>
      </c>
      <c r="C122">
        <v>69141.80166169774</v>
      </c>
      <c r="D122">
        <v>0</v>
      </c>
      <c r="E122">
        <v>0</v>
      </c>
    </row>
    <row r="123" spans="2:5" x14ac:dyDescent="0.3">
      <c r="B123">
        <v>122</v>
      </c>
      <c r="C123">
        <v>720866.65362481179</v>
      </c>
      <c r="D123">
        <v>0</v>
      </c>
      <c r="E123">
        <v>0</v>
      </c>
    </row>
    <row r="124" spans="2:5" x14ac:dyDescent="0.3">
      <c r="B124">
        <v>123</v>
      </c>
      <c r="C124">
        <v>387258.52184662037</v>
      </c>
      <c r="D124">
        <v>0</v>
      </c>
      <c r="E124">
        <v>0</v>
      </c>
    </row>
    <row r="125" spans="2:5" x14ac:dyDescent="0.3">
      <c r="B125">
        <v>124</v>
      </c>
      <c r="C125">
        <v>112288.40268743556</v>
      </c>
      <c r="D125">
        <v>0</v>
      </c>
      <c r="E125">
        <v>0</v>
      </c>
    </row>
    <row r="126" spans="2:5" x14ac:dyDescent="0.3">
      <c r="B126">
        <v>125</v>
      </c>
      <c r="C126">
        <v>694893.5037310645</v>
      </c>
      <c r="D126">
        <v>0</v>
      </c>
      <c r="E126">
        <v>0</v>
      </c>
    </row>
    <row r="127" spans="2:5" x14ac:dyDescent="0.3">
      <c r="B127">
        <v>126</v>
      </c>
      <c r="C127">
        <v>413341.17336778156</v>
      </c>
      <c r="D127">
        <v>0</v>
      </c>
      <c r="E127">
        <v>0</v>
      </c>
    </row>
    <row r="128" spans="2:5" x14ac:dyDescent="0.3">
      <c r="B128">
        <v>127</v>
      </c>
      <c r="C128">
        <v>0</v>
      </c>
      <c r="D128">
        <v>0</v>
      </c>
      <c r="E128">
        <v>1</v>
      </c>
    </row>
    <row r="129" spans="2:5" x14ac:dyDescent="0.3">
      <c r="B129">
        <v>128</v>
      </c>
      <c r="C129">
        <v>764158.00957755977</v>
      </c>
      <c r="D129">
        <v>0</v>
      </c>
      <c r="E129">
        <v>0</v>
      </c>
    </row>
    <row r="130" spans="2:5" x14ac:dyDescent="0.3">
      <c r="B130">
        <v>129</v>
      </c>
      <c r="C130">
        <v>584440.38556339557</v>
      </c>
      <c r="D130">
        <v>0</v>
      </c>
      <c r="E130">
        <v>0</v>
      </c>
    </row>
    <row r="131" spans="2:5" x14ac:dyDescent="0.3">
      <c r="B131">
        <v>130</v>
      </c>
      <c r="C131">
        <v>94077.451646248839</v>
      </c>
      <c r="D131">
        <v>0</v>
      </c>
      <c r="E131">
        <v>0</v>
      </c>
    </row>
    <row r="132" spans="2:5" x14ac:dyDescent="0.3">
      <c r="B132">
        <v>131</v>
      </c>
      <c r="C132">
        <v>413575.73952357139</v>
      </c>
      <c r="D132">
        <v>0</v>
      </c>
      <c r="E132">
        <v>0</v>
      </c>
    </row>
    <row r="133" spans="2:5" x14ac:dyDescent="0.3">
      <c r="B133">
        <v>132</v>
      </c>
      <c r="C133">
        <v>68988.327727790733</v>
      </c>
      <c r="D133">
        <v>0</v>
      </c>
      <c r="E133">
        <v>0</v>
      </c>
    </row>
    <row r="134" spans="2:5" x14ac:dyDescent="0.3">
      <c r="B134">
        <v>133</v>
      </c>
      <c r="C134">
        <v>355479.92440574191</v>
      </c>
      <c r="D134">
        <v>0</v>
      </c>
      <c r="E134">
        <v>0</v>
      </c>
    </row>
    <row r="135" spans="2:5" x14ac:dyDescent="0.3">
      <c r="B135">
        <v>134</v>
      </c>
      <c r="C135">
        <v>825964.47701945156</v>
      </c>
      <c r="D135">
        <v>0</v>
      </c>
      <c r="E135">
        <v>0</v>
      </c>
    </row>
    <row r="136" spans="2:5" x14ac:dyDescent="0.3">
      <c r="B136">
        <v>135</v>
      </c>
      <c r="C136">
        <v>434175.02986003441</v>
      </c>
      <c r="D136">
        <v>0</v>
      </c>
      <c r="E136">
        <v>0</v>
      </c>
    </row>
    <row r="137" spans="2:5" x14ac:dyDescent="0.3">
      <c r="B137">
        <v>136</v>
      </c>
      <c r="C137">
        <v>45477.15989217013</v>
      </c>
      <c r="D137">
        <v>0</v>
      </c>
      <c r="E137">
        <v>0</v>
      </c>
    </row>
    <row r="138" spans="2:5" x14ac:dyDescent="0.3">
      <c r="B138">
        <v>137</v>
      </c>
      <c r="C138">
        <v>105632.179520269</v>
      </c>
      <c r="D138">
        <v>0</v>
      </c>
      <c r="E138">
        <v>0</v>
      </c>
    </row>
    <row r="139" spans="2:5" x14ac:dyDescent="0.3">
      <c r="B139">
        <v>138</v>
      </c>
      <c r="C139">
        <v>745087.46322559274</v>
      </c>
      <c r="D139">
        <v>0</v>
      </c>
      <c r="E139">
        <v>0</v>
      </c>
    </row>
    <row r="140" spans="2:5" x14ac:dyDescent="0.3">
      <c r="B140">
        <v>139</v>
      </c>
      <c r="C140">
        <v>943153.27931592171</v>
      </c>
      <c r="D140">
        <v>0</v>
      </c>
      <c r="E140">
        <v>0</v>
      </c>
    </row>
    <row r="141" spans="2:5" x14ac:dyDescent="0.3">
      <c r="B141">
        <v>140</v>
      </c>
      <c r="C141">
        <v>471706.42572891031</v>
      </c>
      <c r="D141">
        <v>0</v>
      </c>
      <c r="E141">
        <v>0</v>
      </c>
    </row>
    <row r="142" spans="2:5" x14ac:dyDescent="0.3">
      <c r="B142">
        <v>141</v>
      </c>
      <c r="C142">
        <v>0</v>
      </c>
      <c r="D142">
        <v>0</v>
      </c>
      <c r="E142">
        <v>1</v>
      </c>
    </row>
    <row r="143" spans="2:5" x14ac:dyDescent="0.3">
      <c r="B143">
        <v>142</v>
      </c>
      <c r="C143">
        <v>118975.72502702729</v>
      </c>
      <c r="D143">
        <v>0</v>
      </c>
      <c r="E143">
        <v>0</v>
      </c>
    </row>
    <row r="144" spans="2:5" x14ac:dyDescent="0.3">
      <c r="B144">
        <v>143</v>
      </c>
      <c r="C144">
        <v>0</v>
      </c>
      <c r="D144">
        <v>0</v>
      </c>
      <c r="E144">
        <v>1</v>
      </c>
    </row>
    <row r="145" spans="2:5" x14ac:dyDescent="0.3">
      <c r="B145">
        <v>144</v>
      </c>
      <c r="C145">
        <v>345149.16878476465</v>
      </c>
      <c r="D145">
        <v>0</v>
      </c>
      <c r="E145">
        <v>0</v>
      </c>
    </row>
    <row r="146" spans="2:5" x14ac:dyDescent="0.3">
      <c r="B146">
        <v>145</v>
      </c>
      <c r="C146">
        <v>0</v>
      </c>
      <c r="D146">
        <v>0</v>
      </c>
      <c r="E146">
        <v>1</v>
      </c>
    </row>
    <row r="147" spans="2:5" x14ac:dyDescent="0.3">
      <c r="B147">
        <v>146</v>
      </c>
      <c r="C147">
        <v>515515.7501268448</v>
      </c>
      <c r="D147">
        <v>0</v>
      </c>
      <c r="E147">
        <v>0</v>
      </c>
    </row>
    <row r="148" spans="2:5" x14ac:dyDescent="0.3">
      <c r="B148">
        <v>147</v>
      </c>
      <c r="C148">
        <v>0</v>
      </c>
      <c r="D148">
        <v>0</v>
      </c>
      <c r="E148">
        <v>1</v>
      </c>
    </row>
    <row r="149" spans="2:5" x14ac:dyDescent="0.3">
      <c r="B149">
        <v>148</v>
      </c>
      <c r="C149">
        <v>0</v>
      </c>
      <c r="D149">
        <v>0</v>
      </c>
      <c r="E149">
        <v>1</v>
      </c>
    </row>
    <row r="150" spans="2:5" x14ac:dyDescent="0.3">
      <c r="B150">
        <v>149</v>
      </c>
      <c r="C150">
        <v>0</v>
      </c>
      <c r="D150">
        <v>0</v>
      </c>
      <c r="E150">
        <v>1</v>
      </c>
    </row>
    <row r="151" spans="2:5" x14ac:dyDescent="0.3">
      <c r="B151">
        <v>150</v>
      </c>
      <c r="C151">
        <v>0</v>
      </c>
      <c r="D151">
        <v>0</v>
      </c>
      <c r="E151">
        <v>1</v>
      </c>
    </row>
    <row r="152" spans="2:5" x14ac:dyDescent="0.3">
      <c r="B152">
        <v>151</v>
      </c>
      <c r="C152">
        <v>0</v>
      </c>
      <c r="D152">
        <v>0</v>
      </c>
      <c r="E152">
        <v>1</v>
      </c>
    </row>
    <row r="153" spans="2:5" x14ac:dyDescent="0.3">
      <c r="B153">
        <v>152</v>
      </c>
      <c r="C153">
        <v>107679.99330058348</v>
      </c>
      <c r="D153">
        <v>0</v>
      </c>
      <c r="E153">
        <v>0</v>
      </c>
    </row>
    <row r="154" spans="2:5" x14ac:dyDescent="0.3">
      <c r="B154">
        <v>153</v>
      </c>
      <c r="C154">
        <v>116137.10261209354</v>
      </c>
      <c r="D154">
        <v>0</v>
      </c>
      <c r="E154">
        <v>0</v>
      </c>
    </row>
    <row r="155" spans="2:5" x14ac:dyDescent="0.3">
      <c r="B155">
        <v>154</v>
      </c>
      <c r="C155">
        <v>272851.23693433864</v>
      </c>
      <c r="D155">
        <v>0</v>
      </c>
      <c r="E155">
        <v>0</v>
      </c>
    </row>
    <row r="156" spans="2:5" x14ac:dyDescent="0.3">
      <c r="B156">
        <v>155</v>
      </c>
      <c r="C156">
        <v>517173.38609494758</v>
      </c>
      <c r="D156">
        <v>0</v>
      </c>
      <c r="E156">
        <v>0</v>
      </c>
    </row>
    <row r="157" spans="2:5" x14ac:dyDescent="0.3">
      <c r="B157">
        <v>156</v>
      </c>
      <c r="C157">
        <v>425153.67278162407</v>
      </c>
      <c r="D157">
        <v>0</v>
      </c>
      <c r="E157">
        <v>0</v>
      </c>
    </row>
    <row r="158" spans="2:5" x14ac:dyDescent="0.3">
      <c r="B158">
        <v>157</v>
      </c>
      <c r="C158">
        <v>0</v>
      </c>
      <c r="D158">
        <v>0</v>
      </c>
      <c r="E158">
        <v>1</v>
      </c>
    </row>
    <row r="159" spans="2:5" x14ac:dyDescent="0.3">
      <c r="B159">
        <v>158</v>
      </c>
      <c r="C159">
        <v>0</v>
      </c>
      <c r="D159">
        <v>0</v>
      </c>
      <c r="E159">
        <v>1</v>
      </c>
    </row>
    <row r="160" spans="2:5" x14ac:dyDescent="0.3">
      <c r="B160">
        <v>159</v>
      </c>
      <c r="C160">
        <v>48478.405671755376</v>
      </c>
      <c r="D160">
        <v>0</v>
      </c>
      <c r="E160">
        <v>0</v>
      </c>
    </row>
    <row r="161" spans="2:5" x14ac:dyDescent="0.3">
      <c r="B161">
        <v>160</v>
      </c>
      <c r="C161">
        <v>543735.37916075694</v>
      </c>
      <c r="D161">
        <v>0</v>
      </c>
      <c r="E161">
        <v>0</v>
      </c>
    </row>
    <row r="162" spans="2:5" x14ac:dyDescent="0.3">
      <c r="B162">
        <v>161</v>
      </c>
      <c r="C162">
        <v>197141.76561138552</v>
      </c>
      <c r="D162">
        <v>0</v>
      </c>
      <c r="E162">
        <v>0</v>
      </c>
    </row>
    <row r="163" spans="2:5" x14ac:dyDescent="0.3">
      <c r="B163">
        <v>162</v>
      </c>
      <c r="C163">
        <v>92203.67264566051</v>
      </c>
      <c r="D163">
        <v>0</v>
      </c>
      <c r="E163">
        <v>0</v>
      </c>
    </row>
    <row r="164" spans="2:5" x14ac:dyDescent="0.3">
      <c r="B164">
        <v>163</v>
      </c>
      <c r="C164">
        <v>422968.66413192026</v>
      </c>
      <c r="D164">
        <v>0</v>
      </c>
      <c r="E164">
        <v>0</v>
      </c>
    </row>
    <row r="165" spans="2:5" x14ac:dyDescent="0.3">
      <c r="B165">
        <v>164</v>
      </c>
      <c r="C165">
        <v>592585.76119569689</v>
      </c>
      <c r="D165">
        <v>0</v>
      </c>
      <c r="E165">
        <v>0</v>
      </c>
    </row>
    <row r="166" spans="2:5" x14ac:dyDescent="0.3">
      <c r="B166">
        <v>165</v>
      </c>
      <c r="C166">
        <v>262309.81456415908</v>
      </c>
      <c r="D166">
        <v>0</v>
      </c>
      <c r="E166">
        <v>0</v>
      </c>
    </row>
    <row r="167" spans="2:5" x14ac:dyDescent="0.3">
      <c r="B167">
        <v>166</v>
      </c>
      <c r="C167">
        <v>574835.81563794194</v>
      </c>
      <c r="D167">
        <v>0</v>
      </c>
      <c r="E167">
        <v>0</v>
      </c>
    </row>
    <row r="168" spans="2:5" x14ac:dyDescent="0.3">
      <c r="B168">
        <v>167</v>
      </c>
      <c r="C168">
        <v>146353.66616125745</v>
      </c>
      <c r="D168">
        <v>0</v>
      </c>
      <c r="E168">
        <v>0</v>
      </c>
    </row>
    <row r="169" spans="2:5" x14ac:dyDescent="0.3">
      <c r="B169">
        <v>168</v>
      </c>
      <c r="C169">
        <v>0</v>
      </c>
      <c r="D169">
        <v>0</v>
      </c>
      <c r="E169">
        <v>1</v>
      </c>
    </row>
    <row r="170" spans="2:5" x14ac:dyDescent="0.3">
      <c r="B170">
        <v>169</v>
      </c>
      <c r="C170">
        <v>0</v>
      </c>
      <c r="D170">
        <v>0</v>
      </c>
      <c r="E170">
        <v>1</v>
      </c>
    </row>
    <row r="171" spans="2:5" x14ac:dyDescent="0.3">
      <c r="B171">
        <v>170</v>
      </c>
      <c r="C171">
        <v>0</v>
      </c>
      <c r="D171">
        <v>0</v>
      </c>
      <c r="E171">
        <v>1</v>
      </c>
    </row>
    <row r="172" spans="2:5" x14ac:dyDescent="0.3">
      <c r="B172">
        <v>171</v>
      </c>
      <c r="C172">
        <v>421098.22280314675</v>
      </c>
      <c r="D172">
        <v>0</v>
      </c>
      <c r="E172">
        <v>0</v>
      </c>
    </row>
    <row r="173" spans="2:5" x14ac:dyDescent="0.3">
      <c r="B173">
        <v>172</v>
      </c>
      <c r="C173">
        <v>0</v>
      </c>
      <c r="D173">
        <v>0</v>
      </c>
      <c r="E173">
        <v>1</v>
      </c>
    </row>
    <row r="174" spans="2:5" x14ac:dyDescent="0.3">
      <c r="B174">
        <v>173</v>
      </c>
      <c r="C174">
        <v>332572.74178035127</v>
      </c>
      <c r="D174">
        <v>0</v>
      </c>
      <c r="E174">
        <v>0</v>
      </c>
    </row>
    <row r="175" spans="2:5" x14ac:dyDescent="0.3">
      <c r="B175">
        <v>174</v>
      </c>
      <c r="C175">
        <v>156906.87780811731</v>
      </c>
      <c r="D175">
        <v>0</v>
      </c>
      <c r="E175">
        <v>0</v>
      </c>
    </row>
    <row r="176" spans="2:5" x14ac:dyDescent="0.3">
      <c r="B176">
        <v>175</v>
      </c>
      <c r="C176">
        <v>416358.44598021306</v>
      </c>
      <c r="D176">
        <v>0</v>
      </c>
      <c r="E176">
        <v>0</v>
      </c>
    </row>
    <row r="177" spans="2:5" x14ac:dyDescent="0.3">
      <c r="B177">
        <v>176</v>
      </c>
      <c r="C177">
        <v>90808.603285055113</v>
      </c>
      <c r="D177">
        <v>0</v>
      </c>
      <c r="E177">
        <v>0</v>
      </c>
    </row>
    <row r="178" spans="2:5" x14ac:dyDescent="0.3">
      <c r="B178">
        <v>177</v>
      </c>
      <c r="C178">
        <v>54663.526074529102</v>
      </c>
      <c r="D178">
        <v>0</v>
      </c>
      <c r="E178">
        <v>0</v>
      </c>
    </row>
    <row r="179" spans="2:5" x14ac:dyDescent="0.3">
      <c r="B179">
        <v>178</v>
      </c>
      <c r="C179">
        <v>382061.24482486496</v>
      </c>
      <c r="D179">
        <v>0</v>
      </c>
      <c r="E179">
        <v>0</v>
      </c>
    </row>
    <row r="180" spans="2:5" x14ac:dyDescent="0.3">
      <c r="B180">
        <v>179</v>
      </c>
      <c r="C180">
        <v>0</v>
      </c>
      <c r="D180">
        <v>0</v>
      </c>
      <c r="E180">
        <v>1</v>
      </c>
    </row>
    <row r="181" spans="2:5" x14ac:dyDescent="0.3">
      <c r="B181">
        <v>180</v>
      </c>
      <c r="C181">
        <v>73910.282644169798</v>
      </c>
      <c r="D181">
        <v>0</v>
      </c>
      <c r="E181">
        <v>0</v>
      </c>
    </row>
    <row r="182" spans="2:5" x14ac:dyDescent="0.3">
      <c r="B182">
        <v>181</v>
      </c>
      <c r="C182">
        <v>1017378.2857328278</v>
      </c>
      <c r="D182">
        <v>1</v>
      </c>
      <c r="E182">
        <v>0</v>
      </c>
    </row>
    <row r="183" spans="2:5" x14ac:dyDescent="0.3">
      <c r="B183">
        <v>182</v>
      </c>
      <c r="C183">
        <v>392986.83957629959</v>
      </c>
      <c r="D183">
        <v>0</v>
      </c>
      <c r="E183">
        <v>0</v>
      </c>
    </row>
    <row r="184" spans="2:5" x14ac:dyDescent="0.3">
      <c r="B184">
        <v>183</v>
      </c>
      <c r="C184">
        <v>337353.63594189234</v>
      </c>
      <c r="D184">
        <v>0</v>
      </c>
      <c r="E184">
        <v>0</v>
      </c>
    </row>
    <row r="185" spans="2:5" x14ac:dyDescent="0.3">
      <c r="B185">
        <v>184</v>
      </c>
      <c r="C185">
        <v>171163.18797935205</v>
      </c>
      <c r="D185">
        <v>0</v>
      </c>
      <c r="E185">
        <v>0</v>
      </c>
    </row>
    <row r="186" spans="2:5" x14ac:dyDescent="0.3">
      <c r="B186">
        <v>185</v>
      </c>
      <c r="C186">
        <v>635619.23767340474</v>
      </c>
      <c r="D186">
        <v>0</v>
      </c>
      <c r="E186">
        <v>0</v>
      </c>
    </row>
    <row r="187" spans="2:5" x14ac:dyDescent="0.3">
      <c r="B187">
        <v>186</v>
      </c>
      <c r="C187">
        <v>409215.76854939654</v>
      </c>
      <c r="D187">
        <v>0</v>
      </c>
      <c r="E187">
        <v>0</v>
      </c>
    </row>
    <row r="188" spans="2:5" x14ac:dyDescent="0.3">
      <c r="B188">
        <v>187</v>
      </c>
      <c r="C188">
        <v>0</v>
      </c>
      <c r="D188">
        <v>0</v>
      </c>
      <c r="E188">
        <v>1</v>
      </c>
    </row>
    <row r="189" spans="2:5" x14ac:dyDescent="0.3">
      <c r="B189">
        <v>188</v>
      </c>
      <c r="C189">
        <v>0</v>
      </c>
      <c r="D189">
        <v>0</v>
      </c>
      <c r="E189">
        <v>1</v>
      </c>
    </row>
    <row r="190" spans="2:5" x14ac:dyDescent="0.3">
      <c r="B190">
        <v>189</v>
      </c>
      <c r="C190">
        <v>89957.083298756377</v>
      </c>
      <c r="D190">
        <v>0</v>
      </c>
      <c r="E190">
        <v>0</v>
      </c>
    </row>
    <row r="191" spans="2:5" x14ac:dyDescent="0.3">
      <c r="B191">
        <v>190</v>
      </c>
      <c r="C191">
        <v>0</v>
      </c>
      <c r="D191">
        <v>0</v>
      </c>
      <c r="E191">
        <v>1</v>
      </c>
    </row>
    <row r="192" spans="2:5" x14ac:dyDescent="0.3">
      <c r="B192">
        <v>191</v>
      </c>
      <c r="C192">
        <v>378312.37372519844</v>
      </c>
      <c r="D192">
        <v>0</v>
      </c>
      <c r="E192">
        <v>0</v>
      </c>
    </row>
    <row r="193" spans="2:5" x14ac:dyDescent="0.3">
      <c r="B193">
        <v>192</v>
      </c>
      <c r="C193">
        <v>362077.3831375353</v>
      </c>
      <c r="D193">
        <v>0</v>
      </c>
      <c r="E193">
        <v>0</v>
      </c>
    </row>
    <row r="194" spans="2:5" x14ac:dyDescent="0.3">
      <c r="B194">
        <v>193</v>
      </c>
      <c r="C194">
        <v>555380.64794343943</v>
      </c>
      <c r="D194">
        <v>0</v>
      </c>
      <c r="E194">
        <v>0</v>
      </c>
    </row>
    <row r="195" spans="2:5" x14ac:dyDescent="0.3">
      <c r="B195">
        <v>194</v>
      </c>
      <c r="C195">
        <v>527297.52431035275</v>
      </c>
      <c r="D195">
        <v>0</v>
      </c>
      <c r="E195">
        <v>0</v>
      </c>
    </row>
    <row r="196" spans="2:5" x14ac:dyDescent="0.3">
      <c r="B196">
        <v>195</v>
      </c>
      <c r="C196">
        <v>0</v>
      </c>
      <c r="D196">
        <v>0</v>
      </c>
      <c r="E196">
        <v>1</v>
      </c>
    </row>
    <row r="197" spans="2:5" x14ac:dyDescent="0.3">
      <c r="B197">
        <v>196</v>
      </c>
      <c r="C197">
        <v>346856.65994814254</v>
      </c>
      <c r="D197">
        <v>0</v>
      </c>
      <c r="E197">
        <v>0</v>
      </c>
    </row>
    <row r="198" spans="2:5" x14ac:dyDescent="0.3">
      <c r="B198">
        <v>197</v>
      </c>
      <c r="C198">
        <v>286362.02865885262</v>
      </c>
      <c r="D198">
        <v>0</v>
      </c>
      <c r="E198">
        <v>0</v>
      </c>
    </row>
    <row r="199" spans="2:5" x14ac:dyDescent="0.3">
      <c r="B199">
        <v>198</v>
      </c>
      <c r="C199">
        <v>0</v>
      </c>
      <c r="D199">
        <v>0</v>
      </c>
      <c r="E199">
        <v>1</v>
      </c>
    </row>
    <row r="200" spans="2:5" x14ac:dyDescent="0.3">
      <c r="B200">
        <v>199</v>
      </c>
      <c r="C200">
        <v>511649.61946523708</v>
      </c>
      <c r="D200">
        <v>0</v>
      </c>
      <c r="E200">
        <v>0</v>
      </c>
    </row>
    <row r="201" spans="2:5" x14ac:dyDescent="0.3">
      <c r="B201">
        <v>200</v>
      </c>
      <c r="C201">
        <v>392605.96048410074</v>
      </c>
      <c r="D201">
        <v>0</v>
      </c>
      <c r="E201">
        <v>0</v>
      </c>
    </row>
    <row r="202" spans="2:5" x14ac:dyDescent="0.3">
      <c r="B202">
        <v>201</v>
      </c>
      <c r="C202">
        <v>1007090.5896747622</v>
      </c>
      <c r="D202">
        <v>1</v>
      </c>
      <c r="E202">
        <v>0</v>
      </c>
    </row>
    <row r="203" spans="2:5" x14ac:dyDescent="0.3">
      <c r="B203">
        <v>202</v>
      </c>
      <c r="C203">
        <v>1065050.8252250948</v>
      </c>
      <c r="D203">
        <v>1</v>
      </c>
      <c r="E203">
        <v>0</v>
      </c>
    </row>
    <row r="204" spans="2:5" x14ac:dyDescent="0.3">
      <c r="B204">
        <v>203</v>
      </c>
      <c r="C204">
        <v>838499.66115617089</v>
      </c>
      <c r="D204">
        <v>0</v>
      </c>
      <c r="E204">
        <v>0</v>
      </c>
    </row>
    <row r="205" spans="2:5" x14ac:dyDescent="0.3">
      <c r="B205">
        <v>204</v>
      </c>
      <c r="C205">
        <v>749320.3876941778</v>
      </c>
      <c r="D205">
        <v>0</v>
      </c>
      <c r="E205">
        <v>0</v>
      </c>
    </row>
    <row r="206" spans="2:5" x14ac:dyDescent="0.3">
      <c r="B206">
        <v>205</v>
      </c>
      <c r="C206">
        <v>0</v>
      </c>
      <c r="D206">
        <v>0</v>
      </c>
      <c r="E206">
        <v>1</v>
      </c>
    </row>
    <row r="207" spans="2:5" x14ac:dyDescent="0.3">
      <c r="B207">
        <v>206</v>
      </c>
      <c r="C207">
        <v>238812.88520602012</v>
      </c>
      <c r="D207">
        <v>0</v>
      </c>
      <c r="E207">
        <v>0</v>
      </c>
    </row>
    <row r="208" spans="2:5" x14ac:dyDescent="0.3">
      <c r="B208">
        <v>207</v>
      </c>
      <c r="C208">
        <v>302603.67777876643</v>
      </c>
      <c r="D208">
        <v>0</v>
      </c>
      <c r="E208">
        <v>0</v>
      </c>
    </row>
    <row r="209" spans="2:5" x14ac:dyDescent="0.3">
      <c r="B209">
        <v>208</v>
      </c>
      <c r="C209">
        <v>808365.86824399931</v>
      </c>
      <c r="D209">
        <v>0</v>
      </c>
      <c r="E209">
        <v>0</v>
      </c>
    </row>
    <row r="210" spans="2:5" x14ac:dyDescent="0.3">
      <c r="B210">
        <v>209</v>
      </c>
      <c r="C210">
        <v>811318.39164955192</v>
      </c>
      <c r="D210">
        <v>0</v>
      </c>
      <c r="E210">
        <v>0</v>
      </c>
    </row>
    <row r="211" spans="2:5" x14ac:dyDescent="0.3">
      <c r="B211">
        <v>210</v>
      </c>
      <c r="C211">
        <v>1036767.5676038024</v>
      </c>
      <c r="D211">
        <v>1</v>
      </c>
      <c r="E211">
        <v>0</v>
      </c>
    </row>
    <row r="212" spans="2:5" x14ac:dyDescent="0.3">
      <c r="B212">
        <v>211</v>
      </c>
      <c r="C212">
        <v>1020528.6602281226</v>
      </c>
      <c r="D212">
        <v>1</v>
      </c>
      <c r="E212">
        <v>0</v>
      </c>
    </row>
    <row r="213" spans="2:5" x14ac:dyDescent="0.3">
      <c r="B213">
        <v>212</v>
      </c>
      <c r="C213">
        <v>866850.32689930592</v>
      </c>
      <c r="D213">
        <v>0</v>
      </c>
      <c r="E213">
        <v>0</v>
      </c>
    </row>
    <row r="214" spans="2:5" x14ac:dyDescent="0.3">
      <c r="B214">
        <v>213</v>
      </c>
      <c r="C214">
        <v>0</v>
      </c>
      <c r="D214">
        <v>0</v>
      </c>
      <c r="E214">
        <v>1</v>
      </c>
    </row>
    <row r="215" spans="2:5" x14ac:dyDescent="0.3">
      <c r="B215">
        <v>214</v>
      </c>
      <c r="C215">
        <v>109211.4537060806</v>
      </c>
      <c r="D215">
        <v>0</v>
      </c>
      <c r="E215">
        <v>0</v>
      </c>
    </row>
    <row r="216" spans="2:5" x14ac:dyDescent="0.3">
      <c r="B216">
        <v>215</v>
      </c>
      <c r="C216">
        <v>386841.83173984481</v>
      </c>
      <c r="D216">
        <v>0</v>
      </c>
      <c r="E216">
        <v>0</v>
      </c>
    </row>
    <row r="217" spans="2:5" x14ac:dyDescent="0.3">
      <c r="B217">
        <v>216</v>
      </c>
      <c r="C217">
        <v>708209.41406686988</v>
      </c>
      <c r="D217">
        <v>0</v>
      </c>
      <c r="E217">
        <v>0</v>
      </c>
    </row>
    <row r="218" spans="2:5" x14ac:dyDescent="0.3">
      <c r="B218">
        <v>217</v>
      </c>
      <c r="C218">
        <v>0</v>
      </c>
      <c r="D218">
        <v>0</v>
      </c>
      <c r="E218">
        <v>1</v>
      </c>
    </row>
    <row r="219" spans="2:5" x14ac:dyDescent="0.3">
      <c r="B219">
        <v>218</v>
      </c>
      <c r="C219">
        <v>0</v>
      </c>
      <c r="D219">
        <v>0</v>
      </c>
      <c r="E219">
        <v>1</v>
      </c>
    </row>
    <row r="220" spans="2:5" x14ac:dyDescent="0.3">
      <c r="B220">
        <v>219</v>
      </c>
      <c r="C220">
        <v>115966.32640145638</v>
      </c>
      <c r="D220">
        <v>0</v>
      </c>
      <c r="E220">
        <v>0</v>
      </c>
    </row>
    <row r="221" spans="2:5" x14ac:dyDescent="0.3">
      <c r="B221">
        <v>220</v>
      </c>
      <c r="C221">
        <v>113079.9380701928</v>
      </c>
      <c r="D221">
        <v>0</v>
      </c>
      <c r="E221">
        <v>0</v>
      </c>
    </row>
    <row r="222" spans="2:5" x14ac:dyDescent="0.3">
      <c r="B222">
        <v>221</v>
      </c>
      <c r="C222">
        <v>71214.383356533363</v>
      </c>
      <c r="D222">
        <v>0</v>
      </c>
      <c r="E222">
        <v>0</v>
      </c>
    </row>
    <row r="223" spans="2:5" x14ac:dyDescent="0.3">
      <c r="B223">
        <v>222</v>
      </c>
      <c r="C223">
        <v>961573.23102824856</v>
      </c>
      <c r="D223">
        <v>0</v>
      </c>
      <c r="E223">
        <v>0</v>
      </c>
    </row>
    <row r="224" spans="2:5" x14ac:dyDescent="0.3">
      <c r="B224">
        <v>223</v>
      </c>
      <c r="C224">
        <v>0</v>
      </c>
      <c r="D224">
        <v>0</v>
      </c>
      <c r="E224">
        <v>1</v>
      </c>
    </row>
    <row r="225" spans="2:5" x14ac:dyDescent="0.3">
      <c r="B225">
        <v>224</v>
      </c>
      <c r="C225">
        <v>571813.08900488401</v>
      </c>
      <c r="D225">
        <v>0</v>
      </c>
      <c r="E225">
        <v>0</v>
      </c>
    </row>
    <row r="226" spans="2:5" x14ac:dyDescent="0.3">
      <c r="B226">
        <v>225</v>
      </c>
      <c r="C226">
        <v>51802.763349523055</v>
      </c>
      <c r="D226">
        <v>0</v>
      </c>
      <c r="E226">
        <v>0</v>
      </c>
    </row>
    <row r="227" spans="2:5" x14ac:dyDescent="0.3">
      <c r="B227">
        <v>226</v>
      </c>
      <c r="C227">
        <v>281719.30019250198</v>
      </c>
      <c r="D227">
        <v>0</v>
      </c>
      <c r="E227">
        <v>0</v>
      </c>
    </row>
    <row r="228" spans="2:5" x14ac:dyDescent="0.3">
      <c r="B228">
        <v>227</v>
      </c>
      <c r="C228">
        <v>173898.54304375325</v>
      </c>
      <c r="D228">
        <v>0</v>
      </c>
      <c r="E228">
        <v>0</v>
      </c>
    </row>
    <row r="229" spans="2:5" x14ac:dyDescent="0.3">
      <c r="B229">
        <v>228</v>
      </c>
      <c r="C229">
        <v>80457.593984968451</v>
      </c>
      <c r="D229">
        <v>0</v>
      </c>
      <c r="E229">
        <v>0</v>
      </c>
    </row>
    <row r="230" spans="2:5" x14ac:dyDescent="0.3">
      <c r="B230">
        <v>229</v>
      </c>
      <c r="C230">
        <v>466018.49077981897</v>
      </c>
      <c r="D230">
        <v>0</v>
      </c>
      <c r="E230">
        <v>0</v>
      </c>
    </row>
    <row r="231" spans="2:5" x14ac:dyDescent="0.3">
      <c r="B231">
        <v>230</v>
      </c>
      <c r="C231">
        <v>414425.51327356225</v>
      </c>
      <c r="D231">
        <v>0</v>
      </c>
      <c r="E231">
        <v>0</v>
      </c>
    </row>
    <row r="232" spans="2:5" x14ac:dyDescent="0.3">
      <c r="B232">
        <v>231</v>
      </c>
      <c r="C232">
        <v>298356.62481012259</v>
      </c>
      <c r="D232">
        <v>0</v>
      </c>
      <c r="E232">
        <v>0</v>
      </c>
    </row>
    <row r="233" spans="2:5" x14ac:dyDescent="0.3">
      <c r="B233">
        <v>232</v>
      </c>
      <c r="C233">
        <v>482691.01367363665</v>
      </c>
      <c r="D233">
        <v>0</v>
      </c>
      <c r="E233">
        <v>0</v>
      </c>
    </row>
    <row r="234" spans="2:5" x14ac:dyDescent="0.3">
      <c r="B234">
        <v>233</v>
      </c>
      <c r="C234">
        <v>1176154.2028372786</v>
      </c>
      <c r="D234">
        <v>1</v>
      </c>
      <c r="E234">
        <v>0</v>
      </c>
    </row>
    <row r="235" spans="2:5" x14ac:dyDescent="0.3">
      <c r="B235">
        <v>234</v>
      </c>
      <c r="C235">
        <v>309620.56013619201</v>
      </c>
      <c r="D235">
        <v>0</v>
      </c>
      <c r="E235">
        <v>0</v>
      </c>
    </row>
    <row r="236" spans="2:5" x14ac:dyDescent="0.3">
      <c r="B236">
        <v>235</v>
      </c>
      <c r="C236">
        <v>723382.78659556271</v>
      </c>
      <c r="D236">
        <v>0</v>
      </c>
      <c r="E236">
        <v>0</v>
      </c>
    </row>
    <row r="237" spans="2:5" x14ac:dyDescent="0.3">
      <c r="B237">
        <v>236</v>
      </c>
      <c r="C237">
        <v>0</v>
      </c>
      <c r="D237">
        <v>0</v>
      </c>
      <c r="E237">
        <v>1</v>
      </c>
    </row>
    <row r="238" spans="2:5" x14ac:dyDescent="0.3">
      <c r="B238">
        <v>237</v>
      </c>
      <c r="C238">
        <v>587399.6268018058</v>
      </c>
      <c r="D238">
        <v>0</v>
      </c>
      <c r="E238">
        <v>0</v>
      </c>
    </row>
    <row r="239" spans="2:5" x14ac:dyDescent="0.3">
      <c r="B239">
        <v>238</v>
      </c>
      <c r="C239">
        <v>114573.83828022618</v>
      </c>
      <c r="D239">
        <v>0</v>
      </c>
      <c r="E239">
        <v>0</v>
      </c>
    </row>
    <row r="240" spans="2:5" x14ac:dyDescent="0.3">
      <c r="B240">
        <v>239</v>
      </c>
      <c r="C240">
        <v>0</v>
      </c>
      <c r="D240">
        <v>0</v>
      </c>
      <c r="E240">
        <v>1</v>
      </c>
    </row>
    <row r="241" spans="2:5" x14ac:dyDescent="0.3">
      <c r="B241">
        <v>240</v>
      </c>
      <c r="C241">
        <v>0</v>
      </c>
      <c r="D241">
        <v>0</v>
      </c>
      <c r="E241">
        <v>1</v>
      </c>
    </row>
    <row r="242" spans="2:5" x14ac:dyDescent="0.3">
      <c r="B242">
        <v>241</v>
      </c>
      <c r="C242">
        <v>492940.68419326254</v>
      </c>
      <c r="D242">
        <v>0</v>
      </c>
      <c r="E242">
        <v>0</v>
      </c>
    </row>
    <row r="243" spans="2:5" x14ac:dyDescent="0.3">
      <c r="B243">
        <v>242</v>
      </c>
      <c r="C243">
        <v>134097.22569542681</v>
      </c>
      <c r="D243">
        <v>0</v>
      </c>
      <c r="E243">
        <v>0</v>
      </c>
    </row>
    <row r="244" spans="2:5" x14ac:dyDescent="0.3">
      <c r="B244">
        <v>243</v>
      </c>
      <c r="C244">
        <v>390469.69084276009</v>
      </c>
      <c r="D244">
        <v>0</v>
      </c>
      <c r="E244">
        <v>0</v>
      </c>
    </row>
    <row r="245" spans="2:5" x14ac:dyDescent="0.3">
      <c r="B245">
        <v>244</v>
      </c>
      <c r="C245">
        <v>0</v>
      </c>
      <c r="D245">
        <v>0</v>
      </c>
      <c r="E245">
        <v>1</v>
      </c>
    </row>
    <row r="246" spans="2:5" x14ac:dyDescent="0.3">
      <c r="B246">
        <v>245</v>
      </c>
      <c r="C246">
        <v>817478.4081532089</v>
      </c>
      <c r="D246">
        <v>0</v>
      </c>
      <c r="E246">
        <v>0</v>
      </c>
    </row>
    <row r="247" spans="2:5" x14ac:dyDescent="0.3">
      <c r="B247">
        <v>246</v>
      </c>
      <c r="C247">
        <v>0</v>
      </c>
      <c r="D247">
        <v>0</v>
      </c>
      <c r="E247">
        <v>1</v>
      </c>
    </row>
    <row r="248" spans="2:5" x14ac:dyDescent="0.3">
      <c r="B248">
        <v>247</v>
      </c>
      <c r="C248">
        <v>355264.86016066931</v>
      </c>
      <c r="D248">
        <v>0</v>
      </c>
      <c r="E248">
        <v>0</v>
      </c>
    </row>
    <row r="249" spans="2:5" x14ac:dyDescent="0.3">
      <c r="B249">
        <v>248</v>
      </c>
      <c r="C249">
        <v>0</v>
      </c>
      <c r="D249">
        <v>0</v>
      </c>
      <c r="E249">
        <v>1</v>
      </c>
    </row>
    <row r="250" spans="2:5" x14ac:dyDescent="0.3">
      <c r="B250">
        <v>249</v>
      </c>
      <c r="C250">
        <v>440264.000220727</v>
      </c>
      <c r="D250">
        <v>0</v>
      </c>
      <c r="E250">
        <v>0</v>
      </c>
    </row>
    <row r="251" spans="2:5" x14ac:dyDescent="0.3">
      <c r="B251">
        <v>250</v>
      </c>
      <c r="C251">
        <v>366228.3655107402</v>
      </c>
      <c r="D251">
        <v>0</v>
      </c>
      <c r="E251">
        <v>0</v>
      </c>
    </row>
    <row r="252" spans="2:5" x14ac:dyDescent="0.3">
      <c r="B252">
        <v>251</v>
      </c>
      <c r="C252">
        <v>347506.5977106744</v>
      </c>
      <c r="D252">
        <v>0</v>
      </c>
      <c r="E252">
        <v>0</v>
      </c>
    </row>
    <row r="253" spans="2:5" x14ac:dyDescent="0.3">
      <c r="B253">
        <v>252</v>
      </c>
      <c r="C253">
        <v>115302.22971745147</v>
      </c>
      <c r="D253">
        <v>0</v>
      </c>
      <c r="E253">
        <v>0</v>
      </c>
    </row>
    <row r="254" spans="2:5" x14ac:dyDescent="0.3">
      <c r="B254">
        <v>253</v>
      </c>
      <c r="C254">
        <v>33060.195674744216</v>
      </c>
      <c r="D254">
        <v>0</v>
      </c>
      <c r="E254">
        <v>0</v>
      </c>
    </row>
    <row r="255" spans="2:5" x14ac:dyDescent="0.3">
      <c r="B255">
        <v>254</v>
      </c>
      <c r="C255">
        <v>0</v>
      </c>
      <c r="D255">
        <v>0</v>
      </c>
      <c r="E255">
        <v>1</v>
      </c>
    </row>
    <row r="256" spans="2:5" x14ac:dyDescent="0.3">
      <c r="B256">
        <v>255</v>
      </c>
      <c r="C256">
        <v>705879.95164867677</v>
      </c>
      <c r="D256">
        <v>0</v>
      </c>
      <c r="E256">
        <v>0</v>
      </c>
    </row>
    <row r="257" spans="2:5" x14ac:dyDescent="0.3">
      <c r="B257">
        <v>256</v>
      </c>
      <c r="C257">
        <v>316873.88088463072</v>
      </c>
      <c r="D257">
        <v>0</v>
      </c>
      <c r="E257">
        <v>0</v>
      </c>
    </row>
    <row r="258" spans="2:5" x14ac:dyDescent="0.3">
      <c r="B258">
        <v>257</v>
      </c>
      <c r="C258">
        <v>508644.75097775389</v>
      </c>
      <c r="D258">
        <v>0</v>
      </c>
      <c r="E258">
        <v>0</v>
      </c>
    </row>
    <row r="259" spans="2:5" x14ac:dyDescent="0.3">
      <c r="B259">
        <v>258</v>
      </c>
      <c r="C259">
        <v>85227.266082133719</v>
      </c>
      <c r="D259">
        <v>0</v>
      </c>
      <c r="E259">
        <v>0</v>
      </c>
    </row>
    <row r="260" spans="2:5" x14ac:dyDescent="0.3">
      <c r="B260">
        <v>259</v>
      </c>
      <c r="C260">
        <v>521687.41210351849</v>
      </c>
      <c r="D260">
        <v>0</v>
      </c>
      <c r="E260">
        <v>0</v>
      </c>
    </row>
    <row r="261" spans="2:5" x14ac:dyDescent="0.3">
      <c r="B261">
        <v>260</v>
      </c>
      <c r="C261">
        <v>576553.7273709724</v>
      </c>
      <c r="D261">
        <v>0</v>
      </c>
      <c r="E261">
        <v>0</v>
      </c>
    </row>
    <row r="262" spans="2:5" x14ac:dyDescent="0.3">
      <c r="B262">
        <v>261</v>
      </c>
      <c r="C262">
        <v>603369.12548079714</v>
      </c>
      <c r="D262">
        <v>0</v>
      </c>
      <c r="E262">
        <v>0</v>
      </c>
    </row>
    <row r="263" spans="2:5" x14ac:dyDescent="0.3">
      <c r="B263">
        <v>262</v>
      </c>
      <c r="C263">
        <v>544661.29017248668</v>
      </c>
      <c r="D263">
        <v>0</v>
      </c>
      <c r="E263">
        <v>0</v>
      </c>
    </row>
    <row r="264" spans="2:5" x14ac:dyDescent="0.3">
      <c r="B264">
        <v>263</v>
      </c>
      <c r="C264">
        <v>0</v>
      </c>
      <c r="D264">
        <v>0</v>
      </c>
      <c r="E264">
        <v>1</v>
      </c>
    </row>
    <row r="265" spans="2:5" x14ac:dyDescent="0.3">
      <c r="B265">
        <v>264</v>
      </c>
      <c r="C265">
        <v>657045.13515667035</v>
      </c>
      <c r="D265">
        <v>0</v>
      </c>
      <c r="E265">
        <v>0</v>
      </c>
    </row>
    <row r="266" spans="2:5" x14ac:dyDescent="0.3">
      <c r="B266">
        <v>265</v>
      </c>
      <c r="C266">
        <v>0</v>
      </c>
      <c r="D266">
        <v>0</v>
      </c>
      <c r="E266">
        <v>1</v>
      </c>
    </row>
    <row r="267" spans="2:5" x14ac:dyDescent="0.3">
      <c r="B267">
        <v>266</v>
      </c>
      <c r="C267">
        <v>264271.34829011664</v>
      </c>
      <c r="D267">
        <v>0</v>
      </c>
      <c r="E267">
        <v>0</v>
      </c>
    </row>
    <row r="268" spans="2:5" x14ac:dyDescent="0.3">
      <c r="B268">
        <v>267</v>
      </c>
      <c r="C268">
        <v>119268.68652325684</v>
      </c>
      <c r="D268">
        <v>0</v>
      </c>
      <c r="E268">
        <v>0</v>
      </c>
    </row>
    <row r="269" spans="2:5" x14ac:dyDescent="0.3">
      <c r="B269">
        <v>268</v>
      </c>
      <c r="C269">
        <v>533918.31324199424</v>
      </c>
      <c r="D269">
        <v>0</v>
      </c>
      <c r="E269">
        <v>0</v>
      </c>
    </row>
    <row r="270" spans="2:5" x14ac:dyDescent="0.3">
      <c r="B270">
        <v>269</v>
      </c>
      <c r="C270">
        <v>608870.69308813429</v>
      </c>
      <c r="D270">
        <v>0</v>
      </c>
      <c r="E270">
        <v>0</v>
      </c>
    </row>
    <row r="271" spans="2:5" x14ac:dyDescent="0.3">
      <c r="B271">
        <v>270</v>
      </c>
      <c r="C271">
        <v>77880.11952986395</v>
      </c>
      <c r="D271">
        <v>0</v>
      </c>
      <c r="E271">
        <v>0</v>
      </c>
    </row>
    <row r="272" spans="2:5" x14ac:dyDescent="0.3">
      <c r="B272">
        <v>271</v>
      </c>
      <c r="C272">
        <v>0</v>
      </c>
      <c r="D272">
        <v>0</v>
      </c>
      <c r="E272">
        <v>1</v>
      </c>
    </row>
    <row r="273" spans="2:5" x14ac:dyDescent="0.3">
      <c r="B273">
        <v>272</v>
      </c>
      <c r="C273">
        <v>198130.18275597013</v>
      </c>
      <c r="D273">
        <v>0</v>
      </c>
      <c r="E273">
        <v>0</v>
      </c>
    </row>
    <row r="274" spans="2:5" x14ac:dyDescent="0.3">
      <c r="B274">
        <v>273</v>
      </c>
      <c r="C274">
        <v>863081.06756053818</v>
      </c>
      <c r="D274">
        <v>0</v>
      </c>
      <c r="E274">
        <v>0</v>
      </c>
    </row>
    <row r="275" spans="2:5" x14ac:dyDescent="0.3">
      <c r="B275">
        <v>274</v>
      </c>
      <c r="C275">
        <v>317816.12377203273</v>
      </c>
      <c r="D275">
        <v>0</v>
      </c>
      <c r="E275">
        <v>0</v>
      </c>
    </row>
    <row r="276" spans="2:5" x14ac:dyDescent="0.3">
      <c r="B276">
        <v>275</v>
      </c>
      <c r="C276">
        <v>0</v>
      </c>
      <c r="D276">
        <v>0</v>
      </c>
      <c r="E276">
        <v>1</v>
      </c>
    </row>
    <row r="277" spans="2:5" x14ac:dyDescent="0.3">
      <c r="B277">
        <v>276</v>
      </c>
      <c r="C277">
        <v>50106.052427442053</v>
      </c>
      <c r="D277">
        <v>0</v>
      </c>
      <c r="E277">
        <v>0</v>
      </c>
    </row>
    <row r="278" spans="2:5" x14ac:dyDescent="0.3">
      <c r="B278">
        <v>277</v>
      </c>
      <c r="C278">
        <v>258043.45567945146</v>
      </c>
      <c r="D278">
        <v>0</v>
      </c>
      <c r="E278">
        <v>0</v>
      </c>
    </row>
    <row r="279" spans="2:5" x14ac:dyDescent="0.3">
      <c r="B279">
        <v>278</v>
      </c>
      <c r="C279">
        <v>0</v>
      </c>
      <c r="D279">
        <v>0</v>
      </c>
      <c r="E279">
        <v>1</v>
      </c>
    </row>
    <row r="280" spans="2:5" x14ac:dyDescent="0.3">
      <c r="B280">
        <v>279</v>
      </c>
      <c r="C280">
        <v>44766.990157618464</v>
      </c>
      <c r="D280">
        <v>0</v>
      </c>
      <c r="E280">
        <v>0</v>
      </c>
    </row>
    <row r="281" spans="2:5" x14ac:dyDescent="0.3">
      <c r="B281">
        <v>280</v>
      </c>
      <c r="C281">
        <v>205230.9525387497</v>
      </c>
      <c r="D281">
        <v>0</v>
      </c>
      <c r="E281">
        <v>0</v>
      </c>
    </row>
    <row r="282" spans="2:5" x14ac:dyDescent="0.3">
      <c r="B282">
        <v>281</v>
      </c>
      <c r="C282">
        <v>765501.86692770012</v>
      </c>
      <c r="D282">
        <v>0</v>
      </c>
      <c r="E282">
        <v>0</v>
      </c>
    </row>
    <row r="283" spans="2:5" x14ac:dyDescent="0.3">
      <c r="B283">
        <v>282</v>
      </c>
      <c r="C283">
        <v>356544.67438979069</v>
      </c>
      <c r="D283">
        <v>0</v>
      </c>
      <c r="E283">
        <v>0</v>
      </c>
    </row>
    <row r="284" spans="2:5" x14ac:dyDescent="0.3">
      <c r="B284">
        <v>283</v>
      </c>
      <c r="C284">
        <v>330552.80231324997</v>
      </c>
      <c r="D284">
        <v>0</v>
      </c>
      <c r="E284">
        <v>0</v>
      </c>
    </row>
    <row r="285" spans="2:5" x14ac:dyDescent="0.3">
      <c r="B285">
        <v>284</v>
      </c>
      <c r="C285">
        <v>432071.4052408248</v>
      </c>
      <c r="D285">
        <v>0</v>
      </c>
      <c r="E285">
        <v>0</v>
      </c>
    </row>
    <row r="286" spans="2:5" x14ac:dyDescent="0.3">
      <c r="B286">
        <v>285</v>
      </c>
      <c r="C286">
        <v>137062.20465423624</v>
      </c>
      <c r="D286">
        <v>0</v>
      </c>
      <c r="E286">
        <v>0</v>
      </c>
    </row>
    <row r="287" spans="2:5" x14ac:dyDescent="0.3">
      <c r="B287">
        <v>286</v>
      </c>
      <c r="C287">
        <v>0</v>
      </c>
      <c r="D287">
        <v>0</v>
      </c>
      <c r="E287">
        <v>1</v>
      </c>
    </row>
    <row r="288" spans="2:5" x14ac:dyDescent="0.3">
      <c r="B288">
        <v>287</v>
      </c>
      <c r="C288">
        <v>286545.67309831671</v>
      </c>
      <c r="D288">
        <v>0</v>
      </c>
      <c r="E288">
        <v>0</v>
      </c>
    </row>
    <row r="289" spans="2:5" x14ac:dyDescent="0.3">
      <c r="B289">
        <v>288</v>
      </c>
      <c r="C289">
        <v>46219.64138743018</v>
      </c>
      <c r="D289">
        <v>0</v>
      </c>
      <c r="E289">
        <v>0</v>
      </c>
    </row>
    <row r="290" spans="2:5" x14ac:dyDescent="0.3">
      <c r="B290">
        <v>289</v>
      </c>
      <c r="C290">
        <v>377257.9479530555</v>
      </c>
      <c r="D290">
        <v>0</v>
      </c>
      <c r="E290">
        <v>0</v>
      </c>
    </row>
    <row r="291" spans="2:5" x14ac:dyDescent="0.3">
      <c r="B291">
        <v>290</v>
      </c>
      <c r="C291">
        <v>605593.17838995345</v>
      </c>
      <c r="D291">
        <v>0</v>
      </c>
      <c r="E291">
        <v>0</v>
      </c>
    </row>
    <row r="292" spans="2:5" x14ac:dyDescent="0.3">
      <c r="B292">
        <v>291</v>
      </c>
      <c r="C292">
        <v>380590.02802925056</v>
      </c>
      <c r="D292">
        <v>0</v>
      </c>
      <c r="E292">
        <v>0</v>
      </c>
    </row>
    <row r="293" spans="2:5" x14ac:dyDescent="0.3">
      <c r="B293">
        <v>292</v>
      </c>
      <c r="C293">
        <v>111714.48068614719</v>
      </c>
      <c r="D293">
        <v>0</v>
      </c>
      <c r="E293">
        <v>0</v>
      </c>
    </row>
    <row r="294" spans="2:5" x14ac:dyDescent="0.3">
      <c r="B294">
        <v>293</v>
      </c>
      <c r="C294">
        <v>52501.321794805648</v>
      </c>
      <c r="D294">
        <v>0</v>
      </c>
      <c r="E294">
        <v>0</v>
      </c>
    </row>
    <row r="295" spans="2:5" x14ac:dyDescent="0.3">
      <c r="B295">
        <v>294</v>
      </c>
      <c r="C295">
        <v>1027646.2462316058</v>
      </c>
      <c r="D295">
        <v>1</v>
      </c>
      <c r="E295">
        <v>0</v>
      </c>
    </row>
    <row r="296" spans="2:5" x14ac:dyDescent="0.3">
      <c r="B296">
        <v>295</v>
      </c>
      <c r="C296">
        <v>0</v>
      </c>
      <c r="D296">
        <v>0</v>
      </c>
      <c r="E296">
        <v>1</v>
      </c>
    </row>
    <row r="297" spans="2:5" x14ac:dyDescent="0.3">
      <c r="B297">
        <v>296</v>
      </c>
      <c r="C297">
        <v>0</v>
      </c>
      <c r="D297">
        <v>0</v>
      </c>
      <c r="E297">
        <v>1</v>
      </c>
    </row>
    <row r="298" spans="2:5" x14ac:dyDescent="0.3">
      <c r="B298">
        <v>297</v>
      </c>
      <c r="C298">
        <v>65976.414903564131</v>
      </c>
      <c r="D298">
        <v>0</v>
      </c>
      <c r="E298">
        <v>0</v>
      </c>
    </row>
    <row r="299" spans="2:5" x14ac:dyDescent="0.3">
      <c r="B299">
        <v>298</v>
      </c>
      <c r="C299">
        <v>520420.51754816296</v>
      </c>
      <c r="D299">
        <v>0</v>
      </c>
      <c r="E299">
        <v>0</v>
      </c>
    </row>
    <row r="300" spans="2:5" x14ac:dyDescent="0.3">
      <c r="B300">
        <v>299</v>
      </c>
      <c r="C300">
        <v>414804.81208857911</v>
      </c>
      <c r="D300">
        <v>0</v>
      </c>
      <c r="E300">
        <v>0</v>
      </c>
    </row>
    <row r="301" spans="2:5" x14ac:dyDescent="0.3">
      <c r="B301">
        <v>300</v>
      </c>
      <c r="C301">
        <v>463914.57790173055</v>
      </c>
      <c r="D301">
        <v>0</v>
      </c>
      <c r="E301">
        <v>0</v>
      </c>
    </row>
    <row r="302" spans="2:5" x14ac:dyDescent="0.3">
      <c r="B302">
        <v>301</v>
      </c>
      <c r="C302">
        <v>1258234.5156496246</v>
      </c>
      <c r="D302">
        <v>1</v>
      </c>
      <c r="E302">
        <v>0</v>
      </c>
    </row>
    <row r="303" spans="2:5" x14ac:dyDescent="0.3">
      <c r="B303">
        <v>302</v>
      </c>
      <c r="C303">
        <v>484251.21633392683</v>
      </c>
      <c r="D303">
        <v>0</v>
      </c>
      <c r="E303">
        <v>0</v>
      </c>
    </row>
    <row r="304" spans="2:5" x14ac:dyDescent="0.3">
      <c r="B304">
        <v>303</v>
      </c>
      <c r="C304">
        <v>393538.21427734534</v>
      </c>
      <c r="D304">
        <v>0</v>
      </c>
      <c r="E304">
        <v>0</v>
      </c>
    </row>
    <row r="305" spans="2:5" x14ac:dyDescent="0.3">
      <c r="B305">
        <v>304</v>
      </c>
      <c r="C305">
        <v>132658.00285819668</v>
      </c>
      <c r="D305">
        <v>0</v>
      </c>
      <c r="E305">
        <v>0</v>
      </c>
    </row>
    <row r="306" spans="2:5" x14ac:dyDescent="0.3">
      <c r="B306">
        <v>305</v>
      </c>
      <c r="C306">
        <v>351132.5560002657</v>
      </c>
      <c r="D306">
        <v>0</v>
      </c>
      <c r="E306">
        <v>0</v>
      </c>
    </row>
    <row r="307" spans="2:5" x14ac:dyDescent="0.3">
      <c r="B307">
        <v>306</v>
      </c>
      <c r="C307">
        <v>0</v>
      </c>
      <c r="D307">
        <v>0</v>
      </c>
      <c r="E307">
        <v>1</v>
      </c>
    </row>
    <row r="308" spans="2:5" x14ac:dyDescent="0.3">
      <c r="B308">
        <v>307</v>
      </c>
      <c r="C308">
        <v>966336.52315166825</v>
      </c>
      <c r="D308">
        <v>0</v>
      </c>
      <c r="E308">
        <v>0</v>
      </c>
    </row>
    <row r="309" spans="2:5" x14ac:dyDescent="0.3">
      <c r="B309">
        <v>308</v>
      </c>
      <c r="C309">
        <v>446023.18300307053</v>
      </c>
      <c r="D309">
        <v>0</v>
      </c>
      <c r="E309">
        <v>0</v>
      </c>
    </row>
    <row r="310" spans="2:5" x14ac:dyDescent="0.3">
      <c r="B310">
        <v>309</v>
      </c>
      <c r="C310">
        <v>38130.175359847577</v>
      </c>
      <c r="D310">
        <v>0</v>
      </c>
      <c r="E310">
        <v>0</v>
      </c>
    </row>
    <row r="311" spans="2:5" x14ac:dyDescent="0.3">
      <c r="B311">
        <v>310</v>
      </c>
      <c r="C311">
        <v>0</v>
      </c>
      <c r="D311">
        <v>0</v>
      </c>
      <c r="E311">
        <v>1</v>
      </c>
    </row>
    <row r="312" spans="2:5" x14ac:dyDescent="0.3">
      <c r="B312">
        <v>311</v>
      </c>
      <c r="C312">
        <v>654545.2928852305</v>
      </c>
      <c r="D312">
        <v>0</v>
      </c>
      <c r="E312">
        <v>0</v>
      </c>
    </row>
    <row r="313" spans="2:5" x14ac:dyDescent="0.3">
      <c r="B313">
        <v>312</v>
      </c>
      <c r="C313">
        <v>364308.28150068654</v>
      </c>
      <c r="D313">
        <v>0</v>
      </c>
      <c r="E313">
        <v>0</v>
      </c>
    </row>
    <row r="314" spans="2:5" x14ac:dyDescent="0.3">
      <c r="B314">
        <v>313</v>
      </c>
      <c r="C314">
        <v>48267.271543902461</v>
      </c>
      <c r="D314">
        <v>0</v>
      </c>
      <c r="E314">
        <v>0</v>
      </c>
    </row>
    <row r="315" spans="2:5" x14ac:dyDescent="0.3">
      <c r="B315">
        <v>314</v>
      </c>
      <c r="C315">
        <v>544109.08438281622</v>
      </c>
      <c r="D315">
        <v>0</v>
      </c>
      <c r="E315">
        <v>0</v>
      </c>
    </row>
    <row r="316" spans="2:5" x14ac:dyDescent="0.3">
      <c r="B316">
        <v>315</v>
      </c>
      <c r="C316">
        <v>32434.048251769913</v>
      </c>
      <c r="D316">
        <v>0</v>
      </c>
      <c r="E316">
        <v>0</v>
      </c>
    </row>
    <row r="317" spans="2:5" x14ac:dyDescent="0.3">
      <c r="B317">
        <v>316</v>
      </c>
      <c r="C317">
        <v>291330.06378215505</v>
      </c>
      <c r="D317">
        <v>0</v>
      </c>
      <c r="E317">
        <v>0</v>
      </c>
    </row>
    <row r="318" spans="2:5" x14ac:dyDescent="0.3">
      <c r="B318">
        <v>317</v>
      </c>
      <c r="C318">
        <v>446562.50513811928</v>
      </c>
      <c r="D318">
        <v>0</v>
      </c>
      <c r="E318">
        <v>0</v>
      </c>
    </row>
    <row r="319" spans="2:5" x14ac:dyDescent="0.3">
      <c r="B319">
        <v>318</v>
      </c>
      <c r="C319">
        <v>204771.57632497378</v>
      </c>
      <c r="D319">
        <v>0</v>
      </c>
      <c r="E319">
        <v>0</v>
      </c>
    </row>
    <row r="320" spans="2:5" x14ac:dyDescent="0.3">
      <c r="B320">
        <v>319</v>
      </c>
      <c r="C320">
        <v>385835.46427411388</v>
      </c>
      <c r="D320">
        <v>0</v>
      </c>
      <c r="E320">
        <v>0</v>
      </c>
    </row>
    <row r="321" spans="2:5" x14ac:dyDescent="0.3">
      <c r="B321">
        <v>320</v>
      </c>
      <c r="C321">
        <v>0</v>
      </c>
      <c r="D321">
        <v>0</v>
      </c>
      <c r="E321">
        <v>1</v>
      </c>
    </row>
    <row r="322" spans="2:5" x14ac:dyDescent="0.3">
      <c r="B322">
        <v>321</v>
      </c>
      <c r="C322">
        <v>277916.83537611319</v>
      </c>
      <c r="D322">
        <v>0</v>
      </c>
      <c r="E322">
        <v>0</v>
      </c>
    </row>
    <row r="323" spans="2:5" x14ac:dyDescent="0.3">
      <c r="B323">
        <v>322</v>
      </c>
      <c r="C323">
        <v>372673.46334526205</v>
      </c>
      <c r="D323">
        <v>0</v>
      </c>
      <c r="E323">
        <v>0</v>
      </c>
    </row>
    <row r="324" spans="2:5" x14ac:dyDescent="0.3">
      <c r="B324">
        <v>323</v>
      </c>
      <c r="C324">
        <v>45095.595446783853</v>
      </c>
      <c r="D324">
        <v>0</v>
      </c>
      <c r="E324">
        <v>0</v>
      </c>
    </row>
    <row r="325" spans="2:5" x14ac:dyDescent="0.3">
      <c r="B325">
        <v>324</v>
      </c>
      <c r="C325">
        <v>389464.81631806196</v>
      </c>
      <c r="D325">
        <v>0</v>
      </c>
      <c r="E325">
        <v>0</v>
      </c>
    </row>
    <row r="326" spans="2:5" x14ac:dyDescent="0.3">
      <c r="B326">
        <v>325</v>
      </c>
      <c r="C326">
        <v>461394.40685046988</v>
      </c>
      <c r="D326">
        <v>0</v>
      </c>
      <c r="E326">
        <v>0</v>
      </c>
    </row>
    <row r="327" spans="2:5" x14ac:dyDescent="0.3">
      <c r="B327">
        <v>326</v>
      </c>
      <c r="C327">
        <v>563341.36529788608</v>
      </c>
      <c r="D327">
        <v>0</v>
      </c>
      <c r="E327">
        <v>0</v>
      </c>
    </row>
    <row r="328" spans="2:5" x14ac:dyDescent="0.3">
      <c r="B328">
        <v>327</v>
      </c>
      <c r="C328">
        <v>143782.29512599469</v>
      </c>
      <c r="D328">
        <v>0</v>
      </c>
      <c r="E328">
        <v>0</v>
      </c>
    </row>
    <row r="329" spans="2:5" x14ac:dyDescent="0.3">
      <c r="B329">
        <v>328</v>
      </c>
      <c r="C329">
        <v>592533.95749626821</v>
      </c>
      <c r="D329">
        <v>0</v>
      </c>
      <c r="E329">
        <v>0</v>
      </c>
    </row>
    <row r="330" spans="2:5" x14ac:dyDescent="0.3">
      <c r="B330">
        <v>329</v>
      </c>
      <c r="C330">
        <v>0</v>
      </c>
      <c r="D330">
        <v>0</v>
      </c>
      <c r="E330">
        <v>1</v>
      </c>
    </row>
    <row r="331" spans="2:5" x14ac:dyDescent="0.3">
      <c r="B331">
        <v>330</v>
      </c>
      <c r="C331">
        <v>85404.011823408509</v>
      </c>
      <c r="D331">
        <v>0</v>
      </c>
      <c r="E331">
        <v>0</v>
      </c>
    </row>
    <row r="332" spans="2:5" x14ac:dyDescent="0.3">
      <c r="B332">
        <v>331</v>
      </c>
      <c r="C332">
        <v>1116497.7875077245</v>
      </c>
      <c r="D332">
        <v>1</v>
      </c>
      <c r="E332">
        <v>0</v>
      </c>
    </row>
    <row r="333" spans="2:5" x14ac:dyDescent="0.3">
      <c r="B333">
        <v>332</v>
      </c>
      <c r="C333">
        <v>288139.57728314697</v>
      </c>
      <c r="D333">
        <v>0</v>
      </c>
      <c r="E333">
        <v>0</v>
      </c>
    </row>
    <row r="334" spans="2:5" x14ac:dyDescent="0.3">
      <c r="B334">
        <v>333</v>
      </c>
      <c r="C334">
        <v>341430.44578706799</v>
      </c>
      <c r="D334">
        <v>0</v>
      </c>
      <c r="E334">
        <v>0</v>
      </c>
    </row>
    <row r="335" spans="2:5" x14ac:dyDescent="0.3">
      <c r="B335">
        <v>334</v>
      </c>
      <c r="C335">
        <v>242027.61433139612</v>
      </c>
      <c r="D335">
        <v>0</v>
      </c>
      <c r="E335">
        <v>0</v>
      </c>
    </row>
    <row r="336" spans="2:5" x14ac:dyDescent="0.3">
      <c r="B336">
        <v>335</v>
      </c>
      <c r="C336">
        <v>154793.14117120873</v>
      </c>
      <c r="D336">
        <v>0</v>
      </c>
      <c r="E336">
        <v>0</v>
      </c>
    </row>
    <row r="337" spans="2:5" x14ac:dyDescent="0.3">
      <c r="B337">
        <v>336</v>
      </c>
      <c r="C337">
        <v>316402.32017494034</v>
      </c>
      <c r="D337">
        <v>0</v>
      </c>
      <c r="E337">
        <v>0</v>
      </c>
    </row>
    <row r="338" spans="2:5" x14ac:dyDescent="0.3">
      <c r="B338">
        <v>337</v>
      </c>
      <c r="C338">
        <v>73009.898564640243</v>
      </c>
      <c r="D338">
        <v>0</v>
      </c>
      <c r="E338">
        <v>0</v>
      </c>
    </row>
    <row r="339" spans="2:5" x14ac:dyDescent="0.3">
      <c r="B339">
        <v>338</v>
      </c>
      <c r="C339">
        <v>102543.25409552337</v>
      </c>
      <c r="D339">
        <v>0</v>
      </c>
      <c r="E339">
        <v>0</v>
      </c>
    </row>
    <row r="340" spans="2:5" x14ac:dyDescent="0.3">
      <c r="B340">
        <v>339</v>
      </c>
      <c r="C340">
        <v>985122.67332441104</v>
      </c>
      <c r="D340">
        <v>0</v>
      </c>
      <c r="E340">
        <v>0</v>
      </c>
    </row>
    <row r="341" spans="2:5" x14ac:dyDescent="0.3">
      <c r="B341">
        <v>340</v>
      </c>
      <c r="C341">
        <v>0</v>
      </c>
      <c r="D341">
        <v>0</v>
      </c>
      <c r="E341">
        <v>1</v>
      </c>
    </row>
    <row r="342" spans="2:5" x14ac:dyDescent="0.3">
      <c r="B342">
        <v>341</v>
      </c>
      <c r="C342">
        <v>314814.36321155034</v>
      </c>
      <c r="D342">
        <v>0</v>
      </c>
      <c r="E342">
        <v>0</v>
      </c>
    </row>
    <row r="343" spans="2:5" x14ac:dyDescent="0.3">
      <c r="B343">
        <v>342</v>
      </c>
      <c r="C343">
        <v>702442.80542669399</v>
      </c>
      <c r="D343">
        <v>0</v>
      </c>
      <c r="E343">
        <v>0</v>
      </c>
    </row>
    <row r="344" spans="2:5" x14ac:dyDescent="0.3">
      <c r="B344">
        <v>343</v>
      </c>
      <c r="C344">
        <v>423590.69438939932</v>
      </c>
      <c r="D344">
        <v>0</v>
      </c>
      <c r="E344">
        <v>0</v>
      </c>
    </row>
    <row r="345" spans="2:5" x14ac:dyDescent="0.3">
      <c r="B345">
        <v>344</v>
      </c>
      <c r="C345">
        <v>1105811.4195614241</v>
      </c>
      <c r="D345">
        <v>1</v>
      </c>
      <c r="E345">
        <v>0</v>
      </c>
    </row>
    <row r="346" spans="2:5" x14ac:dyDescent="0.3">
      <c r="B346">
        <v>345</v>
      </c>
      <c r="C346">
        <v>643489.45541841723</v>
      </c>
      <c r="D346">
        <v>0</v>
      </c>
      <c r="E346">
        <v>0</v>
      </c>
    </row>
    <row r="347" spans="2:5" x14ac:dyDescent="0.3">
      <c r="B347">
        <v>346</v>
      </c>
      <c r="C347">
        <v>58704.836629485661</v>
      </c>
      <c r="D347">
        <v>0</v>
      </c>
      <c r="E347">
        <v>0</v>
      </c>
    </row>
    <row r="348" spans="2:5" x14ac:dyDescent="0.3">
      <c r="B348">
        <v>347</v>
      </c>
      <c r="C348">
        <v>111992.22598403135</v>
      </c>
      <c r="D348">
        <v>0</v>
      </c>
      <c r="E348">
        <v>0</v>
      </c>
    </row>
    <row r="349" spans="2:5" x14ac:dyDescent="0.3">
      <c r="B349">
        <v>348</v>
      </c>
      <c r="C349">
        <v>296338.75371446012</v>
      </c>
      <c r="D349">
        <v>0</v>
      </c>
      <c r="E349">
        <v>0</v>
      </c>
    </row>
    <row r="350" spans="2:5" x14ac:dyDescent="0.3">
      <c r="B350">
        <v>349</v>
      </c>
      <c r="C350">
        <v>749095.08515956416</v>
      </c>
      <c r="D350">
        <v>0</v>
      </c>
      <c r="E350">
        <v>0</v>
      </c>
    </row>
    <row r="351" spans="2:5" x14ac:dyDescent="0.3">
      <c r="B351">
        <v>350</v>
      </c>
      <c r="C351">
        <v>359514.72678742802</v>
      </c>
      <c r="D351">
        <v>0</v>
      </c>
      <c r="E351">
        <v>0</v>
      </c>
    </row>
    <row r="352" spans="2:5" x14ac:dyDescent="0.3">
      <c r="B352">
        <v>351</v>
      </c>
      <c r="C352">
        <v>646267.54582548607</v>
      </c>
      <c r="D352">
        <v>0</v>
      </c>
      <c r="E352">
        <v>0</v>
      </c>
    </row>
    <row r="353" spans="2:5" x14ac:dyDescent="0.3">
      <c r="B353">
        <v>352</v>
      </c>
      <c r="C353">
        <v>0</v>
      </c>
      <c r="D353">
        <v>0</v>
      </c>
      <c r="E353">
        <v>1</v>
      </c>
    </row>
    <row r="354" spans="2:5" x14ac:dyDescent="0.3">
      <c r="B354">
        <v>353</v>
      </c>
      <c r="C354">
        <v>0</v>
      </c>
      <c r="D354">
        <v>0</v>
      </c>
      <c r="E354">
        <v>1</v>
      </c>
    </row>
    <row r="355" spans="2:5" x14ac:dyDescent="0.3">
      <c r="B355">
        <v>354</v>
      </c>
      <c r="C355">
        <v>710827.23124787537</v>
      </c>
      <c r="D355">
        <v>0</v>
      </c>
      <c r="E355">
        <v>0</v>
      </c>
    </row>
    <row r="356" spans="2:5" x14ac:dyDescent="0.3">
      <c r="B356">
        <v>355</v>
      </c>
      <c r="C356">
        <v>899033.13756086817</v>
      </c>
      <c r="D356">
        <v>0</v>
      </c>
      <c r="E356">
        <v>0</v>
      </c>
    </row>
    <row r="357" spans="2:5" x14ac:dyDescent="0.3">
      <c r="B357">
        <v>356</v>
      </c>
      <c r="C357">
        <v>0</v>
      </c>
      <c r="D357">
        <v>0</v>
      </c>
      <c r="E357">
        <v>1</v>
      </c>
    </row>
    <row r="358" spans="2:5" x14ac:dyDescent="0.3">
      <c r="B358">
        <v>357</v>
      </c>
      <c r="C358">
        <v>0</v>
      </c>
      <c r="D358">
        <v>0</v>
      </c>
      <c r="E358">
        <v>1</v>
      </c>
    </row>
    <row r="359" spans="2:5" x14ac:dyDescent="0.3">
      <c r="B359">
        <v>358</v>
      </c>
      <c r="C359">
        <v>267475.5545915601</v>
      </c>
      <c r="D359">
        <v>0</v>
      </c>
      <c r="E359">
        <v>0</v>
      </c>
    </row>
    <row r="360" spans="2:5" x14ac:dyDescent="0.3">
      <c r="B360">
        <v>359</v>
      </c>
      <c r="C360">
        <v>194260.37472678564</v>
      </c>
      <c r="D360">
        <v>0</v>
      </c>
      <c r="E360">
        <v>0</v>
      </c>
    </row>
    <row r="361" spans="2:5" x14ac:dyDescent="0.3">
      <c r="B361">
        <v>360</v>
      </c>
      <c r="C361">
        <v>717988.52825447416</v>
      </c>
      <c r="D361">
        <v>0</v>
      </c>
      <c r="E361">
        <v>0</v>
      </c>
    </row>
    <row r="362" spans="2:5" x14ac:dyDescent="0.3">
      <c r="B362">
        <v>361</v>
      </c>
      <c r="C362">
        <v>778967.49079667125</v>
      </c>
      <c r="D362">
        <v>0</v>
      </c>
      <c r="E362">
        <v>0</v>
      </c>
    </row>
    <row r="363" spans="2:5" x14ac:dyDescent="0.3">
      <c r="B363">
        <v>362</v>
      </c>
      <c r="C363">
        <v>0</v>
      </c>
      <c r="D363">
        <v>0</v>
      </c>
      <c r="E363">
        <v>1</v>
      </c>
    </row>
    <row r="364" spans="2:5" x14ac:dyDescent="0.3">
      <c r="B364">
        <v>363</v>
      </c>
      <c r="C364">
        <v>533521.13082634506</v>
      </c>
      <c r="D364">
        <v>0</v>
      </c>
      <c r="E364">
        <v>0</v>
      </c>
    </row>
    <row r="365" spans="2:5" x14ac:dyDescent="0.3">
      <c r="B365">
        <v>364</v>
      </c>
      <c r="C365">
        <v>543504.62477386137</v>
      </c>
      <c r="D365">
        <v>0</v>
      </c>
      <c r="E365">
        <v>0</v>
      </c>
    </row>
    <row r="366" spans="2:5" x14ac:dyDescent="0.3">
      <c r="B366">
        <v>365</v>
      </c>
      <c r="C366">
        <v>1196489.934375742</v>
      </c>
      <c r="D366">
        <v>1</v>
      </c>
      <c r="E366">
        <v>0</v>
      </c>
    </row>
    <row r="367" spans="2:5" x14ac:dyDescent="0.3">
      <c r="B367">
        <v>366</v>
      </c>
      <c r="C367">
        <v>330311.13703873381</v>
      </c>
      <c r="D367">
        <v>0</v>
      </c>
      <c r="E367">
        <v>0</v>
      </c>
    </row>
    <row r="368" spans="2:5" x14ac:dyDescent="0.3">
      <c r="B368">
        <v>367</v>
      </c>
      <c r="C368">
        <v>467347.78538739716</v>
      </c>
      <c r="D368">
        <v>0</v>
      </c>
      <c r="E368">
        <v>0</v>
      </c>
    </row>
    <row r="369" spans="2:5" x14ac:dyDescent="0.3">
      <c r="B369">
        <v>368</v>
      </c>
      <c r="C369">
        <v>127451.05134493345</v>
      </c>
      <c r="D369">
        <v>0</v>
      </c>
      <c r="E369">
        <v>0</v>
      </c>
    </row>
    <row r="370" spans="2:5" x14ac:dyDescent="0.3">
      <c r="B370">
        <v>369</v>
      </c>
      <c r="C370">
        <v>306183.80167767237</v>
      </c>
      <c r="D370">
        <v>0</v>
      </c>
      <c r="E370">
        <v>0</v>
      </c>
    </row>
    <row r="371" spans="2:5" x14ac:dyDescent="0.3">
      <c r="B371">
        <v>370</v>
      </c>
      <c r="C371">
        <v>44106.779049262652</v>
      </c>
      <c r="D371">
        <v>0</v>
      </c>
      <c r="E371">
        <v>0</v>
      </c>
    </row>
    <row r="372" spans="2:5" x14ac:dyDescent="0.3">
      <c r="B372">
        <v>371</v>
      </c>
      <c r="C372">
        <v>0</v>
      </c>
      <c r="D372">
        <v>0</v>
      </c>
      <c r="E372">
        <v>1</v>
      </c>
    </row>
    <row r="373" spans="2:5" x14ac:dyDescent="0.3">
      <c r="B373">
        <v>372</v>
      </c>
      <c r="C373">
        <v>206529.12657029112</v>
      </c>
      <c r="D373">
        <v>0</v>
      </c>
      <c r="E373">
        <v>0</v>
      </c>
    </row>
    <row r="374" spans="2:5" x14ac:dyDescent="0.3">
      <c r="B374">
        <v>373</v>
      </c>
      <c r="C374">
        <v>717973.61081344401</v>
      </c>
      <c r="D374">
        <v>0</v>
      </c>
      <c r="E374">
        <v>0</v>
      </c>
    </row>
    <row r="375" spans="2:5" x14ac:dyDescent="0.3">
      <c r="B375">
        <v>374</v>
      </c>
      <c r="C375">
        <v>398168.67770483985</v>
      </c>
      <c r="D375">
        <v>0</v>
      </c>
      <c r="E375">
        <v>0</v>
      </c>
    </row>
    <row r="376" spans="2:5" x14ac:dyDescent="0.3">
      <c r="B376">
        <v>375</v>
      </c>
      <c r="C376">
        <v>533281.90314712911</v>
      </c>
      <c r="D376">
        <v>0</v>
      </c>
      <c r="E376">
        <v>0</v>
      </c>
    </row>
    <row r="377" spans="2:5" x14ac:dyDescent="0.3">
      <c r="B377">
        <v>376</v>
      </c>
      <c r="C377">
        <v>397757.4453822595</v>
      </c>
      <c r="D377">
        <v>0</v>
      </c>
      <c r="E377">
        <v>0</v>
      </c>
    </row>
    <row r="378" spans="2:5" x14ac:dyDescent="0.3">
      <c r="B378">
        <v>377</v>
      </c>
      <c r="C378">
        <v>0</v>
      </c>
      <c r="D378">
        <v>0</v>
      </c>
      <c r="E378">
        <v>1</v>
      </c>
    </row>
    <row r="379" spans="2:5" x14ac:dyDescent="0.3">
      <c r="B379">
        <v>378</v>
      </c>
      <c r="C379">
        <v>446084.40383412904</v>
      </c>
      <c r="D379">
        <v>0</v>
      </c>
      <c r="E379">
        <v>0</v>
      </c>
    </row>
    <row r="380" spans="2:5" x14ac:dyDescent="0.3">
      <c r="B380">
        <v>379</v>
      </c>
      <c r="C380">
        <v>708536.26538251841</v>
      </c>
      <c r="D380">
        <v>0</v>
      </c>
      <c r="E380">
        <v>0</v>
      </c>
    </row>
    <row r="381" spans="2:5" x14ac:dyDescent="0.3">
      <c r="B381">
        <v>380</v>
      </c>
      <c r="C381">
        <v>573251.43340001849</v>
      </c>
      <c r="D381">
        <v>0</v>
      </c>
      <c r="E381">
        <v>0</v>
      </c>
    </row>
    <row r="382" spans="2:5" x14ac:dyDescent="0.3">
      <c r="B382">
        <v>381</v>
      </c>
      <c r="C382">
        <v>403218.11171214888</v>
      </c>
      <c r="D382">
        <v>0</v>
      </c>
      <c r="E382">
        <v>0</v>
      </c>
    </row>
    <row r="383" spans="2:5" x14ac:dyDescent="0.3">
      <c r="B383">
        <v>382</v>
      </c>
      <c r="C383">
        <v>644866.55580641108</v>
      </c>
      <c r="D383">
        <v>0</v>
      </c>
      <c r="E383">
        <v>0</v>
      </c>
    </row>
    <row r="384" spans="2:5" x14ac:dyDescent="0.3">
      <c r="B384">
        <v>383</v>
      </c>
      <c r="C384">
        <v>461060.51669803186</v>
      </c>
      <c r="D384">
        <v>0</v>
      </c>
      <c r="E384">
        <v>0</v>
      </c>
    </row>
    <row r="385" spans="2:5" x14ac:dyDescent="0.3">
      <c r="B385">
        <v>384</v>
      </c>
      <c r="C385">
        <v>965381.70868162694</v>
      </c>
      <c r="D385">
        <v>0</v>
      </c>
      <c r="E385">
        <v>0</v>
      </c>
    </row>
    <row r="386" spans="2:5" x14ac:dyDescent="0.3">
      <c r="B386">
        <v>385</v>
      </c>
      <c r="C386">
        <v>581528.20642683271</v>
      </c>
      <c r="D386">
        <v>0</v>
      </c>
      <c r="E386">
        <v>0</v>
      </c>
    </row>
    <row r="387" spans="2:5" x14ac:dyDescent="0.3">
      <c r="B387">
        <v>386</v>
      </c>
      <c r="C387">
        <v>0</v>
      </c>
      <c r="D387">
        <v>0</v>
      </c>
      <c r="E387">
        <v>1</v>
      </c>
    </row>
    <row r="388" spans="2:5" x14ac:dyDescent="0.3">
      <c r="B388">
        <v>387</v>
      </c>
      <c r="C388">
        <v>881089.48168317357</v>
      </c>
      <c r="D388">
        <v>0</v>
      </c>
      <c r="E388">
        <v>0</v>
      </c>
    </row>
    <row r="389" spans="2:5" x14ac:dyDescent="0.3">
      <c r="B389">
        <v>388</v>
      </c>
      <c r="C389">
        <v>474263.53669520898</v>
      </c>
      <c r="D389">
        <v>0</v>
      </c>
      <c r="E389">
        <v>0</v>
      </c>
    </row>
    <row r="390" spans="2:5" x14ac:dyDescent="0.3">
      <c r="B390">
        <v>389</v>
      </c>
      <c r="C390">
        <v>445317.89643631451</v>
      </c>
      <c r="D390">
        <v>0</v>
      </c>
      <c r="E390">
        <v>0</v>
      </c>
    </row>
    <row r="391" spans="2:5" x14ac:dyDescent="0.3">
      <c r="B391">
        <v>390</v>
      </c>
      <c r="C391">
        <v>467566.70138785278</v>
      </c>
      <c r="D391">
        <v>0</v>
      </c>
      <c r="E391">
        <v>0</v>
      </c>
    </row>
    <row r="392" spans="2:5" x14ac:dyDescent="0.3">
      <c r="B392">
        <v>391</v>
      </c>
      <c r="C392">
        <v>0</v>
      </c>
      <c r="D392">
        <v>0</v>
      </c>
      <c r="E392">
        <v>1</v>
      </c>
    </row>
    <row r="393" spans="2:5" x14ac:dyDescent="0.3">
      <c r="B393">
        <v>392</v>
      </c>
      <c r="C393">
        <v>172444.82788892757</v>
      </c>
      <c r="D393">
        <v>0</v>
      </c>
      <c r="E393">
        <v>0</v>
      </c>
    </row>
    <row r="394" spans="2:5" x14ac:dyDescent="0.3">
      <c r="B394">
        <v>393</v>
      </c>
      <c r="C394">
        <v>230963.35862592343</v>
      </c>
      <c r="D394">
        <v>0</v>
      </c>
      <c r="E394">
        <v>0</v>
      </c>
    </row>
    <row r="395" spans="2:5" x14ac:dyDescent="0.3">
      <c r="B395">
        <v>394</v>
      </c>
      <c r="C395">
        <v>880167.31553129258</v>
      </c>
      <c r="D395">
        <v>0</v>
      </c>
      <c r="E395">
        <v>0</v>
      </c>
    </row>
    <row r="396" spans="2:5" x14ac:dyDescent="0.3">
      <c r="B396">
        <v>395</v>
      </c>
      <c r="C396">
        <v>654404.32186851872</v>
      </c>
      <c r="D396">
        <v>0</v>
      </c>
      <c r="E396">
        <v>0</v>
      </c>
    </row>
    <row r="397" spans="2:5" x14ac:dyDescent="0.3">
      <c r="B397">
        <v>396</v>
      </c>
      <c r="C397">
        <v>62856.71564425619</v>
      </c>
      <c r="D397">
        <v>0</v>
      </c>
      <c r="E397">
        <v>0</v>
      </c>
    </row>
    <row r="398" spans="2:5" x14ac:dyDescent="0.3">
      <c r="B398">
        <v>397</v>
      </c>
      <c r="C398">
        <v>132550.43776131916</v>
      </c>
      <c r="D398">
        <v>0</v>
      </c>
      <c r="E398">
        <v>0</v>
      </c>
    </row>
    <row r="399" spans="2:5" x14ac:dyDescent="0.3">
      <c r="B399">
        <v>398</v>
      </c>
      <c r="C399">
        <v>393519.78465045145</v>
      </c>
      <c r="D399">
        <v>0</v>
      </c>
      <c r="E399">
        <v>0</v>
      </c>
    </row>
    <row r="400" spans="2:5" x14ac:dyDescent="0.3">
      <c r="B400">
        <v>399</v>
      </c>
      <c r="C400">
        <v>83788.757481455847</v>
      </c>
      <c r="D400">
        <v>0</v>
      </c>
      <c r="E400">
        <v>0</v>
      </c>
    </row>
    <row r="401" spans="2:5" x14ac:dyDescent="0.3">
      <c r="B401">
        <v>400</v>
      </c>
      <c r="C401">
        <v>0</v>
      </c>
      <c r="D401">
        <v>0</v>
      </c>
      <c r="E401">
        <v>1</v>
      </c>
    </row>
    <row r="402" spans="2:5" x14ac:dyDescent="0.3">
      <c r="B402">
        <v>401</v>
      </c>
      <c r="C402">
        <v>1019566.0657772621</v>
      </c>
      <c r="D402">
        <v>1</v>
      </c>
      <c r="E402">
        <v>0</v>
      </c>
    </row>
    <row r="403" spans="2:5" x14ac:dyDescent="0.3">
      <c r="B403">
        <v>402</v>
      </c>
      <c r="C403">
        <v>0</v>
      </c>
      <c r="D403">
        <v>0</v>
      </c>
      <c r="E403">
        <v>1</v>
      </c>
    </row>
    <row r="404" spans="2:5" x14ac:dyDescent="0.3">
      <c r="B404">
        <v>403</v>
      </c>
      <c r="C404">
        <v>121703.70458362708</v>
      </c>
      <c r="D404">
        <v>0</v>
      </c>
      <c r="E404">
        <v>0</v>
      </c>
    </row>
    <row r="405" spans="2:5" x14ac:dyDescent="0.3">
      <c r="B405">
        <v>404</v>
      </c>
      <c r="C405">
        <v>0</v>
      </c>
      <c r="D405">
        <v>0</v>
      </c>
      <c r="E405">
        <v>1</v>
      </c>
    </row>
    <row r="406" spans="2:5" x14ac:dyDescent="0.3">
      <c r="B406">
        <v>405</v>
      </c>
      <c r="C406">
        <v>578421.35785493813</v>
      </c>
      <c r="D406">
        <v>0</v>
      </c>
      <c r="E406">
        <v>0</v>
      </c>
    </row>
    <row r="407" spans="2:5" x14ac:dyDescent="0.3">
      <c r="B407">
        <v>406</v>
      </c>
      <c r="C407">
        <v>478412.68410033715</v>
      </c>
      <c r="D407">
        <v>0</v>
      </c>
      <c r="E407">
        <v>0</v>
      </c>
    </row>
    <row r="408" spans="2:5" x14ac:dyDescent="0.3">
      <c r="B408">
        <v>407</v>
      </c>
      <c r="C408">
        <v>206859.03843637076</v>
      </c>
      <c r="D408">
        <v>0</v>
      </c>
      <c r="E408">
        <v>0</v>
      </c>
    </row>
    <row r="409" spans="2:5" x14ac:dyDescent="0.3">
      <c r="B409">
        <v>408</v>
      </c>
      <c r="C409">
        <v>0</v>
      </c>
      <c r="D409">
        <v>0</v>
      </c>
      <c r="E409">
        <v>1</v>
      </c>
    </row>
    <row r="410" spans="2:5" x14ac:dyDescent="0.3">
      <c r="B410">
        <v>409</v>
      </c>
      <c r="C410">
        <v>0</v>
      </c>
      <c r="D410">
        <v>0</v>
      </c>
      <c r="E410">
        <v>1</v>
      </c>
    </row>
    <row r="411" spans="2:5" x14ac:dyDescent="0.3">
      <c r="B411">
        <v>410</v>
      </c>
      <c r="C411">
        <v>260807.60939238535</v>
      </c>
      <c r="D411">
        <v>0</v>
      </c>
      <c r="E411">
        <v>0</v>
      </c>
    </row>
    <row r="412" spans="2:5" x14ac:dyDescent="0.3">
      <c r="B412">
        <v>411</v>
      </c>
      <c r="C412">
        <v>310588.31745136942</v>
      </c>
      <c r="D412">
        <v>0</v>
      </c>
      <c r="E412">
        <v>0</v>
      </c>
    </row>
    <row r="413" spans="2:5" x14ac:dyDescent="0.3">
      <c r="B413">
        <v>412</v>
      </c>
      <c r="C413">
        <v>506276.20866166358</v>
      </c>
      <c r="D413">
        <v>0</v>
      </c>
      <c r="E413">
        <v>0</v>
      </c>
    </row>
    <row r="414" spans="2:5" x14ac:dyDescent="0.3">
      <c r="B414">
        <v>413</v>
      </c>
      <c r="C414">
        <v>872706.69465045701</v>
      </c>
      <c r="D414">
        <v>0</v>
      </c>
      <c r="E414">
        <v>0</v>
      </c>
    </row>
    <row r="415" spans="2:5" x14ac:dyDescent="0.3">
      <c r="B415">
        <v>414</v>
      </c>
      <c r="C415">
        <v>0</v>
      </c>
      <c r="D415">
        <v>0</v>
      </c>
      <c r="E415">
        <v>1</v>
      </c>
    </row>
    <row r="416" spans="2:5" x14ac:dyDescent="0.3">
      <c r="B416">
        <v>415</v>
      </c>
      <c r="C416">
        <v>369714.88106999738</v>
      </c>
      <c r="D416">
        <v>0</v>
      </c>
      <c r="E416">
        <v>0</v>
      </c>
    </row>
    <row r="417" spans="2:5" x14ac:dyDescent="0.3">
      <c r="B417">
        <v>416</v>
      </c>
      <c r="C417">
        <v>623104.7613111079</v>
      </c>
      <c r="D417">
        <v>0</v>
      </c>
      <c r="E417">
        <v>0</v>
      </c>
    </row>
    <row r="418" spans="2:5" x14ac:dyDescent="0.3">
      <c r="B418">
        <v>417</v>
      </c>
      <c r="C418">
        <v>785460.73280675081</v>
      </c>
      <c r="D418">
        <v>0</v>
      </c>
      <c r="E418">
        <v>0</v>
      </c>
    </row>
    <row r="419" spans="2:5" x14ac:dyDescent="0.3">
      <c r="B419">
        <v>418</v>
      </c>
      <c r="C419">
        <v>299667.42634869064</v>
      </c>
      <c r="D419">
        <v>0</v>
      </c>
      <c r="E419">
        <v>0</v>
      </c>
    </row>
    <row r="420" spans="2:5" x14ac:dyDescent="0.3">
      <c r="B420">
        <v>419</v>
      </c>
      <c r="C420">
        <v>402398.05891093204</v>
      </c>
      <c r="D420">
        <v>0</v>
      </c>
      <c r="E420">
        <v>0</v>
      </c>
    </row>
    <row r="421" spans="2:5" x14ac:dyDescent="0.3">
      <c r="B421">
        <v>420</v>
      </c>
      <c r="C421">
        <v>1116919.1616716138</v>
      </c>
      <c r="D421">
        <v>1</v>
      </c>
      <c r="E421">
        <v>0</v>
      </c>
    </row>
    <row r="422" spans="2:5" x14ac:dyDescent="0.3">
      <c r="B422">
        <v>421</v>
      </c>
      <c r="C422">
        <v>0</v>
      </c>
      <c r="D422">
        <v>0</v>
      </c>
      <c r="E422">
        <v>1</v>
      </c>
    </row>
    <row r="423" spans="2:5" x14ac:dyDescent="0.3">
      <c r="B423">
        <v>422</v>
      </c>
      <c r="C423">
        <v>630514.18418895337</v>
      </c>
      <c r="D423">
        <v>0</v>
      </c>
      <c r="E423">
        <v>0</v>
      </c>
    </row>
    <row r="424" spans="2:5" x14ac:dyDescent="0.3">
      <c r="B424">
        <v>423</v>
      </c>
      <c r="C424">
        <v>272987.63501403469</v>
      </c>
      <c r="D424">
        <v>0</v>
      </c>
      <c r="E424">
        <v>0</v>
      </c>
    </row>
    <row r="425" spans="2:5" x14ac:dyDescent="0.3">
      <c r="B425">
        <v>424</v>
      </c>
      <c r="C425">
        <v>75517.100952718029</v>
      </c>
      <c r="D425">
        <v>0</v>
      </c>
      <c r="E425">
        <v>0</v>
      </c>
    </row>
    <row r="426" spans="2:5" x14ac:dyDescent="0.3">
      <c r="B426">
        <v>425</v>
      </c>
      <c r="C426">
        <v>719878.49633260397</v>
      </c>
      <c r="D426">
        <v>0</v>
      </c>
      <c r="E426">
        <v>0</v>
      </c>
    </row>
    <row r="427" spans="2:5" x14ac:dyDescent="0.3">
      <c r="B427">
        <v>426</v>
      </c>
      <c r="C427">
        <v>84385.732949160185</v>
      </c>
      <c r="D427">
        <v>0</v>
      </c>
      <c r="E427">
        <v>0</v>
      </c>
    </row>
    <row r="428" spans="2:5" x14ac:dyDescent="0.3">
      <c r="B428">
        <v>427</v>
      </c>
      <c r="C428">
        <v>1125512.9309098762</v>
      </c>
      <c r="D428">
        <v>1</v>
      </c>
      <c r="E428">
        <v>0</v>
      </c>
    </row>
    <row r="429" spans="2:5" x14ac:dyDescent="0.3">
      <c r="B429">
        <v>428</v>
      </c>
      <c r="C429">
        <v>0</v>
      </c>
      <c r="D429">
        <v>0</v>
      </c>
      <c r="E429">
        <v>1</v>
      </c>
    </row>
    <row r="430" spans="2:5" x14ac:dyDescent="0.3">
      <c r="B430">
        <v>429</v>
      </c>
      <c r="C430">
        <v>726481.87191233644</v>
      </c>
      <c r="D430">
        <v>0</v>
      </c>
      <c r="E430">
        <v>0</v>
      </c>
    </row>
    <row r="431" spans="2:5" x14ac:dyDescent="0.3">
      <c r="B431">
        <v>430</v>
      </c>
      <c r="C431">
        <v>591275.36228504172</v>
      </c>
      <c r="D431">
        <v>0</v>
      </c>
      <c r="E431">
        <v>0</v>
      </c>
    </row>
    <row r="432" spans="2:5" x14ac:dyDescent="0.3">
      <c r="B432">
        <v>431</v>
      </c>
      <c r="C432">
        <v>434696.14002143836</v>
      </c>
      <c r="D432">
        <v>0</v>
      </c>
      <c r="E432">
        <v>0</v>
      </c>
    </row>
    <row r="433" spans="2:5" x14ac:dyDescent="0.3">
      <c r="B433">
        <v>432</v>
      </c>
      <c r="C433">
        <v>393938.46456079761</v>
      </c>
      <c r="D433">
        <v>0</v>
      </c>
      <c r="E433">
        <v>0</v>
      </c>
    </row>
    <row r="434" spans="2:5" x14ac:dyDescent="0.3">
      <c r="B434">
        <v>433</v>
      </c>
      <c r="C434">
        <v>0</v>
      </c>
      <c r="D434">
        <v>0</v>
      </c>
      <c r="E434">
        <v>1</v>
      </c>
    </row>
    <row r="435" spans="2:5" x14ac:dyDescent="0.3">
      <c r="B435">
        <v>434</v>
      </c>
      <c r="C435">
        <v>599373.69195275172</v>
      </c>
      <c r="D435">
        <v>0</v>
      </c>
      <c r="E435">
        <v>0</v>
      </c>
    </row>
    <row r="436" spans="2:5" x14ac:dyDescent="0.3">
      <c r="B436">
        <v>435</v>
      </c>
      <c r="C436">
        <v>0</v>
      </c>
      <c r="D436">
        <v>0</v>
      </c>
      <c r="E436">
        <v>1</v>
      </c>
    </row>
    <row r="437" spans="2:5" x14ac:dyDescent="0.3">
      <c r="B437">
        <v>436</v>
      </c>
      <c r="C437">
        <v>456325.53901189507</v>
      </c>
      <c r="D437">
        <v>0</v>
      </c>
      <c r="E437">
        <v>0</v>
      </c>
    </row>
    <row r="438" spans="2:5" x14ac:dyDescent="0.3">
      <c r="B438">
        <v>437</v>
      </c>
      <c r="C438">
        <v>246898.05420695717</v>
      </c>
      <c r="D438">
        <v>0</v>
      </c>
      <c r="E438">
        <v>0</v>
      </c>
    </row>
    <row r="439" spans="2:5" x14ac:dyDescent="0.3">
      <c r="B439">
        <v>438</v>
      </c>
      <c r="C439">
        <v>573144.83654617995</v>
      </c>
      <c r="D439">
        <v>0</v>
      </c>
      <c r="E439">
        <v>0</v>
      </c>
    </row>
    <row r="440" spans="2:5" x14ac:dyDescent="0.3">
      <c r="B440">
        <v>439</v>
      </c>
      <c r="C440">
        <v>0</v>
      </c>
      <c r="D440">
        <v>0</v>
      </c>
      <c r="E440">
        <v>1</v>
      </c>
    </row>
    <row r="441" spans="2:5" x14ac:dyDescent="0.3">
      <c r="B441">
        <v>440</v>
      </c>
      <c r="C441">
        <v>798492.79488689825</v>
      </c>
      <c r="D441">
        <v>0</v>
      </c>
      <c r="E441">
        <v>0</v>
      </c>
    </row>
    <row r="442" spans="2:5" x14ac:dyDescent="0.3">
      <c r="B442">
        <v>441</v>
      </c>
      <c r="C442">
        <v>437345.53420094016</v>
      </c>
      <c r="D442">
        <v>0</v>
      </c>
      <c r="E442">
        <v>0</v>
      </c>
    </row>
    <row r="443" spans="2:5" x14ac:dyDescent="0.3">
      <c r="B443">
        <v>442</v>
      </c>
      <c r="C443">
        <v>0</v>
      </c>
      <c r="D443">
        <v>0</v>
      </c>
      <c r="E443">
        <v>1</v>
      </c>
    </row>
    <row r="444" spans="2:5" x14ac:dyDescent="0.3">
      <c r="B444">
        <v>443</v>
      </c>
      <c r="C444">
        <v>666247.61484914587</v>
      </c>
      <c r="D444">
        <v>0</v>
      </c>
      <c r="E444">
        <v>0</v>
      </c>
    </row>
    <row r="445" spans="2:5" x14ac:dyDescent="0.3">
      <c r="B445">
        <v>444</v>
      </c>
      <c r="C445">
        <v>768108.42568024714</v>
      </c>
      <c r="D445">
        <v>0</v>
      </c>
      <c r="E445">
        <v>0</v>
      </c>
    </row>
    <row r="446" spans="2:5" x14ac:dyDescent="0.3">
      <c r="B446">
        <v>445</v>
      </c>
      <c r="C446">
        <v>663495.45950471517</v>
      </c>
      <c r="D446">
        <v>0</v>
      </c>
      <c r="E446">
        <v>0</v>
      </c>
    </row>
    <row r="447" spans="2:5" x14ac:dyDescent="0.3">
      <c r="B447">
        <v>446</v>
      </c>
      <c r="C447">
        <v>0</v>
      </c>
      <c r="D447">
        <v>0</v>
      </c>
      <c r="E447">
        <v>1</v>
      </c>
    </row>
    <row r="448" spans="2:5" x14ac:dyDescent="0.3">
      <c r="B448">
        <v>447</v>
      </c>
      <c r="C448">
        <v>133413.72102928557</v>
      </c>
      <c r="D448">
        <v>0</v>
      </c>
      <c r="E448">
        <v>0</v>
      </c>
    </row>
    <row r="449" spans="2:5" x14ac:dyDescent="0.3">
      <c r="B449">
        <v>448</v>
      </c>
      <c r="C449">
        <v>80120.716400443082</v>
      </c>
      <c r="D449">
        <v>0</v>
      </c>
      <c r="E449">
        <v>0</v>
      </c>
    </row>
    <row r="450" spans="2:5" x14ac:dyDescent="0.3">
      <c r="B450">
        <v>449</v>
      </c>
      <c r="C450">
        <v>527134.84380646958</v>
      </c>
      <c r="D450">
        <v>0</v>
      </c>
      <c r="E450">
        <v>0</v>
      </c>
    </row>
    <row r="451" spans="2:5" x14ac:dyDescent="0.3">
      <c r="B451">
        <v>450</v>
      </c>
      <c r="C451">
        <v>773897.53622785257</v>
      </c>
      <c r="D451">
        <v>0</v>
      </c>
      <c r="E451">
        <v>0</v>
      </c>
    </row>
    <row r="452" spans="2:5" x14ac:dyDescent="0.3">
      <c r="B452">
        <v>451</v>
      </c>
      <c r="C452">
        <v>0</v>
      </c>
      <c r="D452">
        <v>0</v>
      </c>
      <c r="E452">
        <v>1</v>
      </c>
    </row>
    <row r="453" spans="2:5" x14ac:dyDescent="0.3">
      <c r="B453">
        <v>452</v>
      </c>
      <c r="C453">
        <v>298594.10061420623</v>
      </c>
      <c r="D453">
        <v>0</v>
      </c>
      <c r="E453">
        <v>0</v>
      </c>
    </row>
    <row r="454" spans="2:5" x14ac:dyDescent="0.3">
      <c r="B454">
        <v>453</v>
      </c>
      <c r="C454">
        <v>335246.27147386078</v>
      </c>
      <c r="D454">
        <v>0</v>
      </c>
      <c r="E454">
        <v>0</v>
      </c>
    </row>
    <row r="455" spans="2:5" x14ac:dyDescent="0.3">
      <c r="B455">
        <v>454</v>
      </c>
      <c r="C455">
        <v>344728.0413868925</v>
      </c>
      <c r="D455">
        <v>0</v>
      </c>
      <c r="E455">
        <v>0</v>
      </c>
    </row>
    <row r="456" spans="2:5" x14ac:dyDescent="0.3">
      <c r="B456">
        <v>455</v>
      </c>
      <c r="C456">
        <v>679665.61675657961</v>
      </c>
      <c r="D456">
        <v>0</v>
      </c>
      <c r="E456">
        <v>0</v>
      </c>
    </row>
    <row r="457" spans="2:5" x14ac:dyDescent="0.3">
      <c r="B457">
        <v>456</v>
      </c>
      <c r="C457">
        <v>0</v>
      </c>
      <c r="D457">
        <v>0</v>
      </c>
      <c r="E457">
        <v>1</v>
      </c>
    </row>
    <row r="458" spans="2:5" x14ac:dyDescent="0.3">
      <c r="B458">
        <v>457</v>
      </c>
      <c r="C458">
        <v>0</v>
      </c>
      <c r="D458">
        <v>0</v>
      </c>
      <c r="E458">
        <v>1</v>
      </c>
    </row>
    <row r="459" spans="2:5" x14ac:dyDescent="0.3">
      <c r="B459">
        <v>458</v>
      </c>
      <c r="C459">
        <v>1062017.2254916583</v>
      </c>
      <c r="D459">
        <v>1</v>
      </c>
      <c r="E459">
        <v>0</v>
      </c>
    </row>
    <row r="460" spans="2:5" x14ac:dyDescent="0.3">
      <c r="B460">
        <v>459</v>
      </c>
      <c r="C460">
        <v>0</v>
      </c>
      <c r="D460">
        <v>0</v>
      </c>
      <c r="E460">
        <v>1</v>
      </c>
    </row>
    <row r="461" spans="2:5" x14ac:dyDescent="0.3">
      <c r="B461">
        <v>460</v>
      </c>
      <c r="C461">
        <v>436416.94419974711</v>
      </c>
      <c r="D461">
        <v>0</v>
      </c>
      <c r="E461">
        <v>0</v>
      </c>
    </row>
    <row r="462" spans="2:5" x14ac:dyDescent="0.3">
      <c r="B462">
        <v>461</v>
      </c>
      <c r="C462">
        <v>80622.488498951745</v>
      </c>
      <c r="D462">
        <v>0</v>
      </c>
      <c r="E462">
        <v>0</v>
      </c>
    </row>
    <row r="463" spans="2:5" x14ac:dyDescent="0.3">
      <c r="B463">
        <v>462</v>
      </c>
      <c r="C463">
        <v>129259.3071458106</v>
      </c>
      <c r="D463">
        <v>0</v>
      </c>
      <c r="E463">
        <v>0</v>
      </c>
    </row>
    <row r="464" spans="2:5" x14ac:dyDescent="0.3">
      <c r="B464">
        <v>463</v>
      </c>
      <c r="C464">
        <v>205106.14112370199</v>
      </c>
      <c r="D464">
        <v>0</v>
      </c>
      <c r="E464">
        <v>0</v>
      </c>
    </row>
    <row r="465" spans="2:5" x14ac:dyDescent="0.3">
      <c r="B465">
        <v>464</v>
      </c>
      <c r="C465">
        <v>153510.75541768112</v>
      </c>
      <c r="D465">
        <v>0</v>
      </c>
      <c r="E465">
        <v>0</v>
      </c>
    </row>
    <row r="466" spans="2:5" x14ac:dyDescent="0.3">
      <c r="B466">
        <v>465</v>
      </c>
      <c r="C466">
        <v>468636.68528622319</v>
      </c>
      <c r="D466">
        <v>0</v>
      </c>
      <c r="E466">
        <v>0</v>
      </c>
    </row>
    <row r="467" spans="2:5" x14ac:dyDescent="0.3">
      <c r="B467">
        <v>466</v>
      </c>
      <c r="C467">
        <v>638187.95302509086</v>
      </c>
      <c r="D467">
        <v>0</v>
      </c>
      <c r="E467">
        <v>0</v>
      </c>
    </row>
    <row r="468" spans="2:5" x14ac:dyDescent="0.3">
      <c r="B468">
        <v>467</v>
      </c>
      <c r="C468">
        <v>333158.08938979951</v>
      </c>
      <c r="D468">
        <v>0</v>
      </c>
      <c r="E468">
        <v>0</v>
      </c>
    </row>
    <row r="469" spans="2:5" x14ac:dyDescent="0.3">
      <c r="B469">
        <v>468</v>
      </c>
      <c r="C469">
        <v>689645.78154087532</v>
      </c>
      <c r="D469">
        <v>0</v>
      </c>
      <c r="E469">
        <v>0</v>
      </c>
    </row>
    <row r="470" spans="2:5" x14ac:dyDescent="0.3">
      <c r="B470">
        <v>469</v>
      </c>
      <c r="C470">
        <v>262935.05549958791</v>
      </c>
      <c r="D470">
        <v>0</v>
      </c>
      <c r="E470">
        <v>0</v>
      </c>
    </row>
    <row r="471" spans="2:5" x14ac:dyDescent="0.3">
      <c r="B471">
        <v>470</v>
      </c>
      <c r="C471">
        <v>870995.83558417333</v>
      </c>
      <c r="D471">
        <v>0</v>
      </c>
      <c r="E471">
        <v>0</v>
      </c>
    </row>
    <row r="472" spans="2:5" x14ac:dyDescent="0.3">
      <c r="B472">
        <v>471</v>
      </c>
      <c r="C472">
        <v>180539.90697758243</v>
      </c>
      <c r="D472">
        <v>0</v>
      </c>
      <c r="E472">
        <v>0</v>
      </c>
    </row>
    <row r="473" spans="2:5" x14ac:dyDescent="0.3">
      <c r="B473">
        <v>472</v>
      </c>
      <c r="C473">
        <v>0</v>
      </c>
      <c r="D473">
        <v>0</v>
      </c>
      <c r="E473">
        <v>1</v>
      </c>
    </row>
    <row r="474" spans="2:5" x14ac:dyDescent="0.3">
      <c r="B474">
        <v>473</v>
      </c>
      <c r="C474">
        <v>527554.42728205828</v>
      </c>
      <c r="D474">
        <v>0</v>
      </c>
      <c r="E474">
        <v>0</v>
      </c>
    </row>
    <row r="475" spans="2:5" x14ac:dyDescent="0.3">
      <c r="B475">
        <v>474</v>
      </c>
      <c r="C475">
        <v>587820.96234244609</v>
      </c>
      <c r="D475">
        <v>0</v>
      </c>
      <c r="E475">
        <v>0</v>
      </c>
    </row>
    <row r="476" spans="2:5" x14ac:dyDescent="0.3">
      <c r="B476">
        <v>475</v>
      </c>
      <c r="C476">
        <v>500863.74003929889</v>
      </c>
      <c r="D476">
        <v>0</v>
      </c>
      <c r="E476">
        <v>0</v>
      </c>
    </row>
    <row r="477" spans="2:5" x14ac:dyDescent="0.3">
      <c r="B477">
        <v>476</v>
      </c>
      <c r="C477">
        <v>0</v>
      </c>
      <c r="D477">
        <v>0</v>
      </c>
      <c r="E477">
        <v>1</v>
      </c>
    </row>
    <row r="478" spans="2:5" x14ac:dyDescent="0.3">
      <c r="B478">
        <v>477</v>
      </c>
      <c r="C478">
        <v>269325.65180933243</v>
      </c>
      <c r="D478">
        <v>0</v>
      </c>
      <c r="E478">
        <v>0</v>
      </c>
    </row>
    <row r="479" spans="2:5" x14ac:dyDescent="0.3">
      <c r="B479">
        <v>478</v>
      </c>
      <c r="C479">
        <v>120222.32251990038</v>
      </c>
      <c r="D479">
        <v>0</v>
      </c>
      <c r="E479">
        <v>0</v>
      </c>
    </row>
    <row r="480" spans="2:5" x14ac:dyDescent="0.3">
      <c r="B480">
        <v>479</v>
      </c>
      <c r="C480">
        <v>751537.94758390239</v>
      </c>
      <c r="D480">
        <v>0</v>
      </c>
      <c r="E480">
        <v>0</v>
      </c>
    </row>
    <row r="481" spans="2:5" x14ac:dyDescent="0.3">
      <c r="B481">
        <v>480</v>
      </c>
      <c r="C481">
        <v>67466.095206801852</v>
      </c>
      <c r="D481">
        <v>0</v>
      </c>
      <c r="E481">
        <v>0</v>
      </c>
    </row>
    <row r="482" spans="2:5" x14ac:dyDescent="0.3">
      <c r="B482">
        <v>481</v>
      </c>
      <c r="C482">
        <v>735199.02305098576</v>
      </c>
      <c r="D482">
        <v>0</v>
      </c>
      <c r="E482">
        <v>0</v>
      </c>
    </row>
    <row r="483" spans="2:5" x14ac:dyDescent="0.3">
      <c r="B483">
        <v>482</v>
      </c>
      <c r="C483">
        <v>470148.81493733427</v>
      </c>
      <c r="D483">
        <v>0</v>
      </c>
      <c r="E483">
        <v>0</v>
      </c>
    </row>
    <row r="484" spans="2:5" x14ac:dyDescent="0.3">
      <c r="B484">
        <v>483</v>
      </c>
      <c r="C484">
        <v>505255.20962877455</v>
      </c>
      <c r="D484">
        <v>0</v>
      </c>
      <c r="E484">
        <v>0</v>
      </c>
    </row>
    <row r="485" spans="2:5" x14ac:dyDescent="0.3">
      <c r="B485">
        <v>484</v>
      </c>
      <c r="C485">
        <v>356262.06539200217</v>
      </c>
      <c r="D485">
        <v>0</v>
      </c>
      <c r="E485">
        <v>0</v>
      </c>
    </row>
    <row r="486" spans="2:5" x14ac:dyDescent="0.3">
      <c r="B486">
        <v>485</v>
      </c>
      <c r="C486">
        <v>383687.7677747187</v>
      </c>
      <c r="D486">
        <v>0</v>
      </c>
      <c r="E486">
        <v>0</v>
      </c>
    </row>
    <row r="487" spans="2:5" x14ac:dyDescent="0.3">
      <c r="B487">
        <v>486</v>
      </c>
      <c r="C487">
        <v>0</v>
      </c>
      <c r="D487">
        <v>0</v>
      </c>
      <c r="E487">
        <v>1</v>
      </c>
    </row>
    <row r="488" spans="2:5" x14ac:dyDescent="0.3">
      <c r="B488">
        <v>487</v>
      </c>
      <c r="C488">
        <v>0</v>
      </c>
      <c r="D488">
        <v>0</v>
      </c>
      <c r="E488">
        <v>1</v>
      </c>
    </row>
    <row r="489" spans="2:5" x14ac:dyDescent="0.3">
      <c r="B489">
        <v>488</v>
      </c>
      <c r="C489">
        <v>53060.118321332768</v>
      </c>
      <c r="D489">
        <v>0</v>
      </c>
      <c r="E489">
        <v>0</v>
      </c>
    </row>
    <row r="490" spans="2:5" x14ac:dyDescent="0.3">
      <c r="B490">
        <v>489</v>
      </c>
      <c r="C490">
        <v>555700.67405288271</v>
      </c>
      <c r="D490">
        <v>0</v>
      </c>
      <c r="E490">
        <v>0</v>
      </c>
    </row>
    <row r="491" spans="2:5" x14ac:dyDescent="0.3">
      <c r="B491">
        <v>490</v>
      </c>
      <c r="C491">
        <v>0</v>
      </c>
      <c r="D491">
        <v>0</v>
      </c>
      <c r="E491">
        <v>1</v>
      </c>
    </row>
    <row r="492" spans="2:5" x14ac:dyDescent="0.3">
      <c r="B492">
        <v>491</v>
      </c>
      <c r="C492">
        <v>0</v>
      </c>
      <c r="D492">
        <v>0</v>
      </c>
      <c r="E492">
        <v>1</v>
      </c>
    </row>
    <row r="493" spans="2:5" x14ac:dyDescent="0.3">
      <c r="B493">
        <v>492</v>
      </c>
      <c r="C493">
        <v>409824.36313402979</v>
      </c>
      <c r="D493">
        <v>0</v>
      </c>
      <c r="E493">
        <v>0</v>
      </c>
    </row>
    <row r="494" spans="2:5" x14ac:dyDescent="0.3">
      <c r="B494">
        <v>493</v>
      </c>
      <c r="C494">
        <v>0</v>
      </c>
      <c r="D494">
        <v>0</v>
      </c>
      <c r="E494">
        <v>1</v>
      </c>
    </row>
    <row r="495" spans="2:5" x14ac:dyDescent="0.3">
      <c r="B495">
        <v>494</v>
      </c>
      <c r="C495">
        <v>0</v>
      </c>
      <c r="D495">
        <v>0</v>
      </c>
      <c r="E495">
        <v>1</v>
      </c>
    </row>
    <row r="496" spans="2:5" x14ac:dyDescent="0.3">
      <c r="B496">
        <v>495</v>
      </c>
      <c r="C496">
        <v>279786.78944490594</v>
      </c>
      <c r="D496">
        <v>0</v>
      </c>
      <c r="E496">
        <v>0</v>
      </c>
    </row>
    <row r="497" spans="2:5" x14ac:dyDescent="0.3">
      <c r="B497">
        <v>496</v>
      </c>
      <c r="C497">
        <v>49536.370528422682</v>
      </c>
      <c r="D497">
        <v>0</v>
      </c>
      <c r="E497">
        <v>0</v>
      </c>
    </row>
    <row r="498" spans="2:5" x14ac:dyDescent="0.3">
      <c r="B498">
        <v>497</v>
      </c>
      <c r="C498">
        <v>77836.983777029469</v>
      </c>
      <c r="D498">
        <v>0</v>
      </c>
      <c r="E498">
        <v>0</v>
      </c>
    </row>
    <row r="499" spans="2:5" x14ac:dyDescent="0.3">
      <c r="B499">
        <v>498</v>
      </c>
      <c r="C499">
        <v>143552.73460868781</v>
      </c>
      <c r="D499">
        <v>0</v>
      </c>
      <c r="E499">
        <v>0</v>
      </c>
    </row>
    <row r="500" spans="2:5" x14ac:dyDescent="0.3">
      <c r="B500">
        <v>499</v>
      </c>
      <c r="C500">
        <v>310489.11387499789</v>
      </c>
      <c r="D500">
        <v>0</v>
      </c>
      <c r="E500">
        <v>0</v>
      </c>
    </row>
    <row r="501" spans="2:5" x14ac:dyDescent="0.3">
      <c r="B501">
        <v>500</v>
      </c>
      <c r="C501">
        <v>553924.14447828219</v>
      </c>
      <c r="D501">
        <v>0</v>
      </c>
      <c r="E5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466C-9438-4445-89F4-9BAE3FC224C1}">
  <dimension ref="B1:O501"/>
  <sheetViews>
    <sheetView tabSelected="1" workbookViewId="0">
      <selection activeCell="U15" sqref="U15"/>
    </sheetView>
  </sheetViews>
  <sheetFormatPr defaultRowHeight="14.4" x14ac:dyDescent="0.3"/>
  <cols>
    <col min="3" max="3" width="15.77734375" bestFit="1" customWidth="1"/>
    <col min="4" max="4" width="9.88671875" bestFit="1" customWidth="1"/>
    <col min="5" max="5" width="7.6640625" bestFit="1" customWidth="1"/>
    <col min="7" max="7" width="17.6640625" bestFit="1" customWidth="1"/>
    <col min="8" max="8" width="12.6640625" bestFit="1" customWidth="1"/>
  </cols>
  <sheetData>
    <row r="1" spans="2:15" x14ac:dyDescent="0.3">
      <c r="B1" s="16" t="s">
        <v>37</v>
      </c>
      <c r="C1" s="16" t="s">
        <v>38</v>
      </c>
      <c r="D1" s="16" t="s">
        <v>27</v>
      </c>
      <c r="E1" s="16" t="s">
        <v>30</v>
      </c>
    </row>
    <row r="2" spans="2:15" x14ac:dyDescent="0.3">
      <c r="B2" s="16">
        <v>1</v>
      </c>
      <c r="C2" s="35">
        <v>797116.31467422261</v>
      </c>
      <c r="D2">
        <v>0</v>
      </c>
      <c r="E2">
        <v>0</v>
      </c>
      <c r="G2" s="54" t="s">
        <v>42</v>
      </c>
      <c r="H2" s="44"/>
      <c r="I2" s="44"/>
      <c r="J2" s="44"/>
      <c r="K2" s="44"/>
      <c r="L2" s="44"/>
      <c r="M2" s="44"/>
      <c r="N2" s="44"/>
      <c r="O2" s="45"/>
    </row>
    <row r="3" spans="2:15" x14ac:dyDescent="0.3">
      <c r="B3" s="16">
        <v>2</v>
      </c>
      <c r="C3" s="35">
        <v>513493.49315684754</v>
      </c>
      <c r="D3">
        <v>0</v>
      </c>
      <c r="E3">
        <v>0</v>
      </c>
      <c r="G3" s="41" t="s">
        <v>39</v>
      </c>
      <c r="H3" s="41" t="s">
        <v>41</v>
      </c>
      <c r="I3" s="46"/>
      <c r="J3" s="46"/>
      <c r="K3" s="46"/>
      <c r="L3" s="46"/>
      <c r="M3" s="46"/>
      <c r="N3" s="46"/>
      <c r="O3" s="47"/>
    </row>
    <row r="4" spans="2:15" x14ac:dyDescent="0.3">
      <c r="B4" s="16">
        <v>3</v>
      </c>
      <c r="C4" s="35">
        <v>89393.963038728471</v>
      </c>
      <c r="D4">
        <v>0</v>
      </c>
      <c r="E4">
        <v>0</v>
      </c>
      <c r="G4" s="42">
        <v>0</v>
      </c>
      <c r="H4" s="43">
        <v>98</v>
      </c>
      <c r="I4" s="46"/>
      <c r="J4" s="46"/>
      <c r="K4" s="46"/>
      <c r="L4" s="46"/>
      <c r="M4" s="46"/>
      <c r="N4" s="46"/>
      <c r="O4" s="47"/>
    </row>
    <row r="5" spans="2:15" x14ac:dyDescent="0.3">
      <c r="B5" s="16">
        <v>4</v>
      </c>
      <c r="C5" s="35">
        <v>886352.7871817525</v>
      </c>
      <c r="D5">
        <v>0</v>
      </c>
      <c r="E5">
        <v>0</v>
      </c>
      <c r="G5" s="42">
        <v>71942.544188513973</v>
      </c>
      <c r="H5" s="43">
        <v>30</v>
      </c>
      <c r="I5" s="46"/>
      <c r="J5" s="46"/>
      <c r="K5" s="46"/>
      <c r="L5" s="46"/>
      <c r="M5" s="46"/>
      <c r="N5" s="46"/>
      <c r="O5" s="47"/>
    </row>
    <row r="6" spans="2:15" x14ac:dyDescent="0.3">
      <c r="B6" s="16">
        <v>5</v>
      </c>
      <c r="C6" s="35">
        <v>0</v>
      </c>
      <c r="D6">
        <v>0</v>
      </c>
      <c r="E6">
        <v>1</v>
      </c>
      <c r="G6" s="42">
        <v>143885.08837702795</v>
      </c>
      <c r="H6" s="43">
        <v>59</v>
      </c>
      <c r="I6" s="46"/>
      <c r="J6" s="46"/>
      <c r="K6" s="46"/>
      <c r="L6" s="46"/>
      <c r="M6" s="46"/>
      <c r="N6" s="46"/>
      <c r="O6" s="47"/>
    </row>
    <row r="7" spans="2:15" x14ac:dyDescent="0.3">
      <c r="B7" s="16">
        <v>6</v>
      </c>
      <c r="C7" s="35">
        <v>78353.486543278297</v>
      </c>
      <c r="D7">
        <v>0</v>
      </c>
      <c r="E7">
        <v>0</v>
      </c>
      <c r="G7" s="42">
        <v>215827.63256554192</v>
      </c>
      <c r="H7" s="43">
        <v>26</v>
      </c>
      <c r="I7" s="46"/>
      <c r="J7" s="46"/>
      <c r="K7" s="46"/>
      <c r="L7" s="46"/>
      <c r="M7" s="46"/>
      <c r="N7" s="46"/>
      <c r="O7" s="47"/>
    </row>
    <row r="8" spans="2:15" x14ac:dyDescent="0.3">
      <c r="B8" s="16">
        <v>7</v>
      </c>
      <c r="C8" s="35">
        <v>512681.41263268766</v>
      </c>
      <c r="D8">
        <v>0</v>
      </c>
      <c r="E8">
        <v>0</v>
      </c>
      <c r="G8" s="42">
        <v>287770.17675405589</v>
      </c>
      <c r="H8" s="43">
        <v>17</v>
      </c>
      <c r="I8" s="46"/>
      <c r="J8" s="46"/>
      <c r="K8" s="46"/>
      <c r="L8" s="46"/>
      <c r="M8" s="46"/>
      <c r="N8" s="46"/>
      <c r="O8" s="47"/>
    </row>
    <row r="9" spans="2:15" x14ac:dyDescent="0.3">
      <c r="B9" s="16">
        <v>8</v>
      </c>
      <c r="C9" s="35">
        <v>755686.99644562183</v>
      </c>
      <c r="D9">
        <v>0</v>
      </c>
      <c r="E9">
        <v>0</v>
      </c>
      <c r="G9" s="42">
        <v>359712.7209425699</v>
      </c>
      <c r="H9" s="43">
        <v>45</v>
      </c>
      <c r="I9" s="46"/>
      <c r="J9" s="46"/>
      <c r="K9" s="46"/>
      <c r="L9" s="46"/>
      <c r="M9" s="46"/>
      <c r="N9" s="46"/>
      <c r="O9" s="47"/>
    </row>
    <row r="10" spans="2:15" x14ac:dyDescent="0.3">
      <c r="B10" s="16">
        <v>9</v>
      </c>
      <c r="C10" s="35">
        <v>638956.41854969529</v>
      </c>
      <c r="D10">
        <v>0</v>
      </c>
      <c r="E10">
        <v>0</v>
      </c>
      <c r="G10" s="42">
        <v>431655.26513108384</v>
      </c>
      <c r="H10" s="43">
        <v>45</v>
      </c>
      <c r="I10" s="46"/>
      <c r="J10" s="46"/>
      <c r="K10" s="46"/>
      <c r="L10" s="46"/>
      <c r="M10" s="46"/>
      <c r="N10" s="46"/>
      <c r="O10" s="47"/>
    </row>
    <row r="11" spans="2:15" x14ac:dyDescent="0.3">
      <c r="B11" s="16">
        <v>10</v>
      </c>
      <c r="C11" s="35">
        <v>62145.314163201983</v>
      </c>
      <c r="D11">
        <v>0</v>
      </c>
      <c r="E11">
        <v>0</v>
      </c>
      <c r="G11" s="42">
        <v>503597.80931959779</v>
      </c>
      <c r="H11" s="43">
        <v>38</v>
      </c>
      <c r="I11" s="46"/>
      <c r="J11" s="46"/>
      <c r="K11" s="46"/>
      <c r="L11" s="46"/>
      <c r="M11" s="46"/>
      <c r="N11" s="46"/>
      <c r="O11" s="47"/>
    </row>
    <row r="12" spans="2:15" x14ac:dyDescent="0.3">
      <c r="B12" s="16">
        <v>11</v>
      </c>
      <c r="C12" s="35">
        <v>102448.64118044241</v>
      </c>
      <c r="D12">
        <v>0</v>
      </c>
      <c r="E12">
        <v>0</v>
      </c>
      <c r="G12" s="42">
        <v>575540.35350811179</v>
      </c>
      <c r="H12" s="43">
        <v>33</v>
      </c>
      <c r="I12" s="46"/>
      <c r="J12" s="46"/>
      <c r="K12" s="46"/>
      <c r="L12" s="46"/>
      <c r="M12" s="46"/>
      <c r="N12" s="46"/>
      <c r="O12" s="47"/>
    </row>
    <row r="13" spans="2:15" x14ac:dyDescent="0.3">
      <c r="B13" s="16">
        <v>12</v>
      </c>
      <c r="C13" s="35">
        <v>180968.4232538935</v>
      </c>
      <c r="D13">
        <v>0</v>
      </c>
      <c r="E13">
        <v>0</v>
      </c>
      <c r="G13" s="42">
        <v>647482.89769662579</v>
      </c>
      <c r="H13" s="43">
        <v>26</v>
      </c>
      <c r="I13" s="46"/>
      <c r="J13" s="46"/>
      <c r="K13" s="46"/>
      <c r="L13" s="46"/>
      <c r="M13" s="46"/>
      <c r="N13" s="46"/>
      <c r="O13" s="47"/>
    </row>
    <row r="14" spans="2:15" x14ac:dyDescent="0.3">
      <c r="B14" s="16">
        <v>13</v>
      </c>
      <c r="C14" s="35">
        <v>54745.37711600669</v>
      </c>
      <c r="D14">
        <v>0</v>
      </c>
      <c r="E14">
        <v>0</v>
      </c>
      <c r="G14" s="42">
        <v>719425.44188513979</v>
      </c>
      <c r="H14" s="43">
        <v>13</v>
      </c>
      <c r="I14" s="46"/>
      <c r="J14" s="46"/>
      <c r="K14" s="46"/>
      <c r="L14" s="46"/>
      <c r="M14" s="46"/>
      <c r="N14" s="46"/>
      <c r="O14" s="47"/>
    </row>
    <row r="15" spans="2:15" x14ac:dyDescent="0.3">
      <c r="B15" s="16">
        <v>14</v>
      </c>
      <c r="C15" s="35">
        <v>639204.50732798048</v>
      </c>
      <c r="D15">
        <v>0</v>
      </c>
      <c r="E15">
        <v>0</v>
      </c>
      <c r="G15" s="42">
        <v>791367.98607365368</v>
      </c>
      <c r="H15" s="43">
        <v>17</v>
      </c>
      <c r="I15" s="46"/>
      <c r="J15" s="46"/>
      <c r="K15" s="46"/>
      <c r="L15" s="46"/>
      <c r="M15" s="46"/>
      <c r="N15" s="46"/>
      <c r="O15" s="47"/>
    </row>
    <row r="16" spans="2:15" x14ac:dyDescent="0.3">
      <c r="B16" s="16">
        <v>15</v>
      </c>
      <c r="C16" s="35">
        <v>339111.32423870347</v>
      </c>
      <c r="D16">
        <v>0</v>
      </c>
      <c r="E16">
        <v>0</v>
      </c>
      <c r="G16" s="42">
        <v>863310.53026216768</v>
      </c>
      <c r="H16" s="43">
        <v>17</v>
      </c>
      <c r="I16" s="46"/>
      <c r="J16" s="46"/>
      <c r="K16" s="46"/>
      <c r="L16" s="46"/>
      <c r="M16" s="46"/>
      <c r="N16" s="46"/>
      <c r="O16" s="47"/>
    </row>
    <row r="17" spans="2:15" x14ac:dyDescent="0.3">
      <c r="B17" s="16">
        <v>16</v>
      </c>
      <c r="C17" s="35">
        <v>109460.96566250763</v>
      </c>
      <c r="D17">
        <v>0</v>
      </c>
      <c r="E17">
        <v>0</v>
      </c>
      <c r="G17" s="42">
        <v>935253.07445068168</v>
      </c>
      <c r="H17" s="43">
        <v>11</v>
      </c>
      <c r="I17" s="46"/>
      <c r="J17" s="46"/>
      <c r="K17" s="46"/>
      <c r="L17" s="46"/>
      <c r="M17" s="46"/>
      <c r="N17" s="46"/>
      <c r="O17" s="47"/>
    </row>
    <row r="18" spans="2:15" ht="14.4" customHeight="1" x14ac:dyDescent="0.3">
      <c r="B18" s="16">
        <v>17</v>
      </c>
      <c r="C18" s="35">
        <v>0</v>
      </c>
      <c r="D18">
        <v>0</v>
      </c>
      <c r="E18">
        <v>1</v>
      </c>
      <c r="G18" s="42">
        <v>1007195.6186391956</v>
      </c>
      <c r="H18" s="43">
        <v>6</v>
      </c>
      <c r="I18" s="48" t="s">
        <v>45</v>
      </c>
      <c r="J18" s="48"/>
      <c r="K18" s="48"/>
      <c r="L18" s="48"/>
      <c r="M18" s="48"/>
      <c r="N18" s="48"/>
      <c r="O18" s="49"/>
    </row>
    <row r="19" spans="2:15" x14ac:dyDescent="0.3">
      <c r="B19" s="16">
        <v>18</v>
      </c>
      <c r="C19" s="35">
        <v>45532.561181889403</v>
      </c>
      <c r="D19">
        <v>0</v>
      </c>
      <c r="E19">
        <v>0</v>
      </c>
      <c r="G19" s="42">
        <v>1079138.1628277097</v>
      </c>
      <c r="H19" s="43">
        <v>3</v>
      </c>
      <c r="I19" s="48"/>
      <c r="J19" s="48"/>
      <c r="K19" s="48"/>
      <c r="L19" s="48"/>
      <c r="M19" s="48"/>
      <c r="N19" s="48"/>
      <c r="O19" s="49"/>
    </row>
    <row r="20" spans="2:15" x14ac:dyDescent="0.3">
      <c r="B20" s="16">
        <v>19</v>
      </c>
      <c r="C20" s="35">
        <v>556543.66438481328</v>
      </c>
      <c r="D20">
        <v>0</v>
      </c>
      <c r="E20">
        <v>0</v>
      </c>
      <c r="G20" s="42">
        <v>1151080.7070162236</v>
      </c>
      <c r="H20" s="43">
        <v>5</v>
      </c>
      <c r="I20" s="50"/>
      <c r="J20" s="50"/>
      <c r="K20" s="50"/>
      <c r="L20" s="50"/>
      <c r="M20" s="50"/>
      <c r="N20" s="50"/>
      <c r="O20" s="51"/>
    </row>
    <row r="21" spans="2:15" x14ac:dyDescent="0.3">
      <c r="B21" s="16">
        <v>20</v>
      </c>
      <c r="C21" s="35">
        <v>395547.08171637094</v>
      </c>
      <c r="D21">
        <v>0</v>
      </c>
      <c r="E21">
        <v>0</v>
      </c>
      <c r="G21" s="42">
        <v>1223023.2512047375</v>
      </c>
      <c r="H21" s="43">
        <v>6</v>
      </c>
      <c r="I21" s="46"/>
      <c r="J21" s="40" t="s">
        <v>46</v>
      </c>
      <c r="K21" s="40"/>
      <c r="L21" s="55">
        <f>COUNTIF(D2:D501,1)/500</f>
        <v>4.2000000000000003E-2</v>
      </c>
      <c r="M21" s="55"/>
      <c r="N21" s="46"/>
      <c r="O21" s="47"/>
    </row>
    <row r="22" spans="2:15" x14ac:dyDescent="0.3">
      <c r="B22" s="16">
        <v>21</v>
      </c>
      <c r="C22" s="35">
        <v>1582735.9721473074</v>
      </c>
      <c r="D22">
        <v>1</v>
      </c>
      <c r="E22">
        <v>0</v>
      </c>
      <c r="G22" s="42">
        <v>1294965.7953932516</v>
      </c>
      <c r="H22" s="43">
        <v>4</v>
      </c>
      <c r="I22" s="46"/>
      <c r="J22" s="40"/>
      <c r="K22" s="40"/>
      <c r="L22" s="55"/>
      <c r="M22" s="55"/>
      <c r="N22" s="46"/>
      <c r="O22" s="47"/>
    </row>
    <row r="23" spans="2:15" x14ac:dyDescent="0.3">
      <c r="B23" s="16">
        <v>22</v>
      </c>
      <c r="C23" s="35">
        <v>0</v>
      </c>
      <c r="D23">
        <v>0</v>
      </c>
      <c r="E23">
        <v>1</v>
      </c>
      <c r="G23" s="42">
        <v>1366908.3395817655</v>
      </c>
      <c r="H23" s="43">
        <v>0</v>
      </c>
      <c r="I23" s="46"/>
      <c r="J23" s="46"/>
      <c r="K23" s="46"/>
      <c r="L23" s="46"/>
      <c r="M23" s="46"/>
      <c r="N23" s="46"/>
      <c r="O23" s="47"/>
    </row>
    <row r="24" spans="2:15" x14ac:dyDescent="0.3">
      <c r="B24" s="16">
        <v>23</v>
      </c>
      <c r="C24" s="35">
        <v>0</v>
      </c>
      <c r="D24">
        <v>0</v>
      </c>
      <c r="E24">
        <v>1</v>
      </c>
      <c r="G24" s="42">
        <v>1438850.8837702796</v>
      </c>
      <c r="H24" s="43">
        <v>0</v>
      </c>
      <c r="I24" s="46"/>
      <c r="J24" s="46"/>
      <c r="K24" s="46"/>
      <c r="L24" s="46"/>
      <c r="M24" s="46"/>
      <c r="N24" s="46"/>
      <c r="O24" s="47"/>
    </row>
    <row r="25" spans="2:15" x14ac:dyDescent="0.3">
      <c r="B25" s="16">
        <v>24</v>
      </c>
      <c r="C25" s="35">
        <v>0</v>
      </c>
      <c r="D25">
        <v>0</v>
      </c>
      <c r="E25">
        <v>1</v>
      </c>
      <c r="G25" s="42">
        <v>1510793.4279587935</v>
      </c>
      <c r="H25" s="43">
        <v>0</v>
      </c>
      <c r="I25" s="46"/>
      <c r="J25" s="46"/>
      <c r="K25" s="46"/>
      <c r="L25" s="46"/>
      <c r="M25" s="46"/>
      <c r="N25" s="46"/>
      <c r="O25" s="47"/>
    </row>
    <row r="26" spans="2:15" x14ac:dyDescent="0.3">
      <c r="B26" s="16">
        <v>25</v>
      </c>
      <c r="C26" s="35">
        <v>152781.87524326745</v>
      </c>
      <c r="D26">
        <v>0</v>
      </c>
      <c r="E26">
        <v>0</v>
      </c>
      <c r="G26" s="43" t="s">
        <v>40</v>
      </c>
      <c r="H26" s="43">
        <v>1</v>
      </c>
      <c r="I26" s="52"/>
      <c r="J26" s="52"/>
      <c r="K26" s="52"/>
      <c r="L26" s="52"/>
      <c r="M26" s="52"/>
      <c r="N26" s="52"/>
      <c r="O26" s="53"/>
    </row>
    <row r="27" spans="2:15" x14ac:dyDescent="0.3">
      <c r="B27" s="16">
        <v>26</v>
      </c>
      <c r="C27" s="35">
        <v>140842.36015068981</v>
      </c>
      <c r="D27">
        <v>0</v>
      </c>
      <c r="E27">
        <v>0</v>
      </c>
    </row>
    <row r="28" spans="2:15" x14ac:dyDescent="0.3">
      <c r="B28" s="16">
        <v>27</v>
      </c>
      <c r="C28" s="35">
        <v>521329.49880387192</v>
      </c>
      <c r="D28">
        <v>0</v>
      </c>
      <c r="E28">
        <v>0</v>
      </c>
      <c r="G28" s="19" t="s">
        <v>47</v>
      </c>
      <c r="H28" s="39" t="s">
        <v>48</v>
      </c>
      <c r="I28" s="39"/>
      <c r="J28" s="39"/>
      <c r="K28" s="39"/>
      <c r="L28" s="39"/>
    </row>
    <row r="29" spans="2:15" x14ac:dyDescent="0.3">
      <c r="B29" s="16">
        <v>28</v>
      </c>
      <c r="C29" s="35">
        <v>57533.09329031004</v>
      </c>
      <c r="D29">
        <v>0</v>
      </c>
      <c r="E29">
        <v>0</v>
      </c>
      <c r="G29" s="19"/>
      <c r="H29" s="39"/>
      <c r="I29" s="39"/>
      <c r="J29" s="39"/>
      <c r="K29" s="39"/>
      <c r="L29" s="39"/>
    </row>
    <row r="30" spans="2:15" x14ac:dyDescent="0.3">
      <c r="B30" s="16">
        <v>29</v>
      </c>
      <c r="C30" s="35">
        <v>0</v>
      </c>
      <c r="D30">
        <v>0</v>
      </c>
      <c r="E30">
        <v>1</v>
      </c>
      <c r="G30" s="19"/>
      <c r="H30" s="40" t="s">
        <v>49</v>
      </c>
      <c r="I30" s="40"/>
      <c r="J30" s="40"/>
      <c r="K30" s="55">
        <f>COUNTIF(E2:E501,1)/500</f>
        <v>0.192</v>
      </c>
      <c r="L30" s="55"/>
    </row>
    <row r="31" spans="2:15" x14ac:dyDescent="0.3">
      <c r="B31" s="16">
        <v>30</v>
      </c>
      <c r="C31" s="35">
        <v>45101.29708992946</v>
      </c>
      <c r="D31">
        <v>0</v>
      </c>
      <c r="E31">
        <v>0</v>
      </c>
      <c r="G31" s="19"/>
      <c r="H31" s="40"/>
      <c r="I31" s="40"/>
      <c r="J31" s="40"/>
      <c r="K31" s="55"/>
      <c r="L31" s="55"/>
    </row>
    <row r="32" spans="2:15" x14ac:dyDescent="0.3">
      <c r="B32" s="16">
        <v>31</v>
      </c>
      <c r="C32" s="35">
        <v>0</v>
      </c>
      <c r="D32">
        <v>0</v>
      </c>
      <c r="E32">
        <v>1</v>
      </c>
    </row>
    <row r="33" spans="2:5" x14ac:dyDescent="0.3">
      <c r="B33" s="16">
        <v>32</v>
      </c>
      <c r="C33" s="35">
        <v>354582.2801320469</v>
      </c>
      <c r="D33">
        <v>0</v>
      </c>
      <c r="E33">
        <v>0</v>
      </c>
    </row>
    <row r="34" spans="2:5" x14ac:dyDescent="0.3">
      <c r="B34" s="16">
        <v>33</v>
      </c>
      <c r="C34" s="35">
        <v>444491.8212112686</v>
      </c>
      <c r="D34">
        <v>0</v>
      </c>
      <c r="E34">
        <v>0</v>
      </c>
    </row>
    <row r="35" spans="2:5" x14ac:dyDescent="0.3">
      <c r="B35" s="16">
        <v>34</v>
      </c>
      <c r="C35" s="35">
        <v>608447.89523172937</v>
      </c>
      <c r="D35">
        <v>0</v>
      </c>
      <c r="E35">
        <v>0</v>
      </c>
    </row>
    <row r="36" spans="2:5" x14ac:dyDescent="0.3">
      <c r="B36" s="16">
        <v>35</v>
      </c>
      <c r="C36" s="35">
        <v>0</v>
      </c>
      <c r="D36">
        <v>0</v>
      </c>
      <c r="E36">
        <v>1</v>
      </c>
    </row>
    <row r="37" spans="2:5" x14ac:dyDescent="0.3">
      <c r="B37" s="16">
        <v>36</v>
      </c>
      <c r="C37" s="35">
        <v>339027.62194464385</v>
      </c>
      <c r="D37">
        <v>0</v>
      </c>
      <c r="E37">
        <v>0</v>
      </c>
    </row>
    <row r="38" spans="2:5" x14ac:dyDescent="0.3">
      <c r="B38" s="16">
        <v>37</v>
      </c>
      <c r="C38" s="35">
        <v>0</v>
      </c>
      <c r="D38">
        <v>0</v>
      </c>
      <c r="E38">
        <v>1</v>
      </c>
    </row>
    <row r="39" spans="2:5" x14ac:dyDescent="0.3">
      <c r="B39" s="16">
        <v>38</v>
      </c>
      <c r="C39" s="35">
        <v>99770.281130100324</v>
      </c>
      <c r="D39">
        <v>0</v>
      </c>
      <c r="E39">
        <v>0</v>
      </c>
    </row>
    <row r="40" spans="2:5" x14ac:dyDescent="0.3">
      <c r="B40" s="16">
        <v>39</v>
      </c>
      <c r="C40" s="35">
        <v>613383.23363378388</v>
      </c>
      <c r="D40">
        <v>0</v>
      </c>
      <c r="E40">
        <v>0</v>
      </c>
    </row>
    <row r="41" spans="2:5" x14ac:dyDescent="0.3">
      <c r="B41" s="16">
        <v>40</v>
      </c>
      <c r="C41" s="35">
        <v>855271.76391389815</v>
      </c>
      <c r="D41">
        <v>0</v>
      </c>
      <c r="E41">
        <v>0</v>
      </c>
    </row>
    <row r="42" spans="2:5" x14ac:dyDescent="0.3">
      <c r="B42" s="16">
        <v>41</v>
      </c>
      <c r="C42" s="35">
        <v>615003.96516644314</v>
      </c>
      <c r="D42">
        <v>0</v>
      </c>
      <c r="E42">
        <v>0</v>
      </c>
    </row>
    <row r="43" spans="2:5" x14ac:dyDescent="0.3">
      <c r="B43" s="16">
        <v>42</v>
      </c>
      <c r="C43" s="35">
        <v>621478.01308629487</v>
      </c>
      <c r="D43">
        <v>0</v>
      </c>
      <c r="E43">
        <v>0</v>
      </c>
    </row>
    <row r="44" spans="2:5" x14ac:dyDescent="0.3">
      <c r="B44" s="16">
        <v>43</v>
      </c>
      <c r="C44" s="35">
        <v>708448.11511769285</v>
      </c>
      <c r="D44">
        <v>0</v>
      </c>
      <c r="E44">
        <v>0</v>
      </c>
    </row>
    <row r="45" spans="2:5" x14ac:dyDescent="0.3">
      <c r="B45" s="16">
        <v>44</v>
      </c>
      <c r="C45" s="35">
        <v>96274.908282169781</v>
      </c>
      <c r="D45">
        <v>0</v>
      </c>
      <c r="E45">
        <v>0</v>
      </c>
    </row>
    <row r="46" spans="2:5" x14ac:dyDescent="0.3">
      <c r="B46" s="16">
        <v>45</v>
      </c>
      <c r="C46" s="35">
        <v>404789.07250739692</v>
      </c>
      <c r="D46">
        <v>0</v>
      </c>
      <c r="E46">
        <v>0</v>
      </c>
    </row>
    <row r="47" spans="2:5" x14ac:dyDescent="0.3">
      <c r="B47" s="16">
        <v>46</v>
      </c>
      <c r="C47" s="35">
        <v>455327.8182607987</v>
      </c>
      <c r="D47">
        <v>0</v>
      </c>
      <c r="E47">
        <v>0</v>
      </c>
    </row>
    <row r="48" spans="2:5" x14ac:dyDescent="0.3">
      <c r="B48" s="16">
        <v>47</v>
      </c>
      <c r="C48" s="35">
        <v>0</v>
      </c>
      <c r="D48">
        <v>0</v>
      </c>
      <c r="E48">
        <v>1</v>
      </c>
    </row>
    <row r="49" spans="2:5" x14ac:dyDescent="0.3">
      <c r="B49" s="16">
        <v>48</v>
      </c>
      <c r="C49" s="35">
        <v>564862.36896197044</v>
      </c>
      <c r="D49">
        <v>0</v>
      </c>
      <c r="E49">
        <v>0</v>
      </c>
    </row>
    <row r="50" spans="2:5" x14ac:dyDescent="0.3">
      <c r="B50" s="16">
        <v>49</v>
      </c>
      <c r="C50" s="35">
        <v>378790.65877808892</v>
      </c>
      <c r="D50">
        <v>0</v>
      </c>
      <c r="E50">
        <v>0</v>
      </c>
    </row>
    <row r="51" spans="2:5" x14ac:dyDescent="0.3">
      <c r="B51" s="16">
        <v>50</v>
      </c>
      <c r="C51" s="35">
        <v>778959.24209993891</v>
      </c>
      <c r="D51">
        <v>0</v>
      </c>
      <c r="E51">
        <v>0</v>
      </c>
    </row>
    <row r="52" spans="2:5" x14ac:dyDescent="0.3">
      <c r="B52" s="16">
        <v>51</v>
      </c>
      <c r="C52" s="35">
        <v>93592.746192747276</v>
      </c>
      <c r="D52">
        <v>0</v>
      </c>
      <c r="E52">
        <v>0</v>
      </c>
    </row>
    <row r="53" spans="2:5" x14ac:dyDescent="0.3">
      <c r="B53" s="16">
        <v>52</v>
      </c>
      <c r="C53" s="35">
        <v>391394.47757147445</v>
      </c>
      <c r="D53">
        <v>0</v>
      </c>
      <c r="E53">
        <v>0</v>
      </c>
    </row>
    <row r="54" spans="2:5" x14ac:dyDescent="0.3">
      <c r="B54" s="16">
        <v>53</v>
      </c>
      <c r="C54" s="35">
        <v>484927.22351269564</v>
      </c>
      <c r="D54">
        <v>0</v>
      </c>
      <c r="E54">
        <v>0</v>
      </c>
    </row>
    <row r="55" spans="2:5" x14ac:dyDescent="0.3">
      <c r="B55" s="16">
        <v>54</v>
      </c>
      <c r="C55" s="35">
        <v>50426.575848274486</v>
      </c>
      <c r="D55">
        <v>0</v>
      </c>
      <c r="E55">
        <v>0</v>
      </c>
    </row>
    <row r="56" spans="2:5" x14ac:dyDescent="0.3">
      <c r="B56" s="16">
        <v>55</v>
      </c>
      <c r="C56" s="35">
        <v>549877.38902936247</v>
      </c>
      <c r="D56">
        <v>0</v>
      </c>
      <c r="E56">
        <v>0</v>
      </c>
    </row>
    <row r="57" spans="2:5" x14ac:dyDescent="0.3">
      <c r="B57" s="16">
        <v>56</v>
      </c>
      <c r="C57" s="35">
        <v>620250.52860249591</v>
      </c>
      <c r="D57">
        <v>0</v>
      </c>
      <c r="E57">
        <v>0</v>
      </c>
    </row>
    <row r="58" spans="2:5" x14ac:dyDescent="0.3">
      <c r="B58" s="16">
        <v>57</v>
      </c>
      <c r="C58" s="35">
        <v>1219770.2684882237</v>
      </c>
      <c r="D58">
        <v>1</v>
      </c>
      <c r="E58">
        <v>0</v>
      </c>
    </row>
    <row r="59" spans="2:5" x14ac:dyDescent="0.3">
      <c r="B59" s="16">
        <v>58</v>
      </c>
      <c r="C59" s="35">
        <v>0</v>
      </c>
      <c r="D59">
        <v>0</v>
      </c>
      <c r="E59">
        <v>1</v>
      </c>
    </row>
    <row r="60" spans="2:5" x14ac:dyDescent="0.3">
      <c r="B60" s="16">
        <v>59</v>
      </c>
      <c r="C60" s="35">
        <v>1064330.6508060368</v>
      </c>
      <c r="D60">
        <v>1</v>
      </c>
      <c r="E60">
        <v>0</v>
      </c>
    </row>
    <row r="61" spans="2:5" x14ac:dyDescent="0.3">
      <c r="B61" s="16">
        <v>60</v>
      </c>
      <c r="C61" s="35">
        <v>720564.55875805672</v>
      </c>
      <c r="D61">
        <v>0</v>
      </c>
      <c r="E61">
        <v>0</v>
      </c>
    </row>
    <row r="62" spans="2:5" x14ac:dyDescent="0.3">
      <c r="B62" s="16">
        <v>61</v>
      </c>
      <c r="C62" s="35">
        <v>185774.06329203234</v>
      </c>
      <c r="D62">
        <v>0</v>
      </c>
      <c r="E62">
        <v>0</v>
      </c>
    </row>
    <row r="63" spans="2:5" x14ac:dyDescent="0.3">
      <c r="B63" s="16">
        <v>62</v>
      </c>
      <c r="C63" s="35">
        <v>307931.16816378327</v>
      </c>
      <c r="D63">
        <v>0</v>
      </c>
      <c r="E63">
        <v>0</v>
      </c>
    </row>
    <row r="64" spans="2:5" x14ac:dyDescent="0.3">
      <c r="B64" s="16">
        <v>63</v>
      </c>
      <c r="C64" s="35">
        <v>55103.836939244407</v>
      </c>
      <c r="D64">
        <v>0</v>
      </c>
      <c r="E64">
        <v>0</v>
      </c>
    </row>
    <row r="65" spans="2:5" x14ac:dyDescent="0.3">
      <c r="B65" s="16">
        <v>64</v>
      </c>
      <c r="C65" s="35">
        <v>1079251.0809868253</v>
      </c>
      <c r="D65">
        <v>1</v>
      </c>
      <c r="E65">
        <v>0</v>
      </c>
    </row>
    <row r="66" spans="2:5" x14ac:dyDescent="0.3">
      <c r="B66" s="16">
        <v>65</v>
      </c>
      <c r="C66" s="35">
        <v>0</v>
      </c>
      <c r="D66">
        <v>0</v>
      </c>
      <c r="E66">
        <v>1</v>
      </c>
    </row>
    <row r="67" spans="2:5" x14ac:dyDescent="0.3">
      <c r="B67" s="16">
        <v>66</v>
      </c>
      <c r="C67" s="35">
        <v>527625.52132709406</v>
      </c>
      <c r="D67">
        <v>0</v>
      </c>
      <c r="E67">
        <v>0</v>
      </c>
    </row>
    <row r="68" spans="2:5" x14ac:dyDescent="0.3">
      <c r="B68" s="16">
        <v>67</v>
      </c>
      <c r="C68" s="35">
        <v>138982.51615017347</v>
      </c>
      <c r="D68">
        <v>0</v>
      </c>
      <c r="E68">
        <v>0</v>
      </c>
    </row>
    <row r="69" spans="2:5" x14ac:dyDescent="0.3">
      <c r="B69" s="16">
        <v>68</v>
      </c>
      <c r="C69" s="35">
        <v>423736.19621140737</v>
      </c>
      <c r="D69">
        <v>0</v>
      </c>
      <c r="E69">
        <v>0</v>
      </c>
    </row>
    <row r="70" spans="2:5" x14ac:dyDescent="0.3">
      <c r="B70" s="16">
        <v>69</v>
      </c>
      <c r="C70" s="35">
        <v>0</v>
      </c>
      <c r="D70">
        <v>0</v>
      </c>
      <c r="E70">
        <v>1</v>
      </c>
    </row>
    <row r="71" spans="2:5" x14ac:dyDescent="0.3">
      <c r="B71" s="16">
        <v>70</v>
      </c>
      <c r="C71" s="35">
        <v>832030.85799228074</v>
      </c>
      <c r="D71">
        <v>0</v>
      </c>
      <c r="E71">
        <v>0</v>
      </c>
    </row>
    <row r="72" spans="2:5" x14ac:dyDescent="0.3">
      <c r="B72" s="16">
        <v>71</v>
      </c>
      <c r="C72" s="35">
        <v>421979.99731593684</v>
      </c>
      <c r="D72">
        <v>0</v>
      </c>
      <c r="E72">
        <v>0</v>
      </c>
    </row>
    <row r="73" spans="2:5" x14ac:dyDescent="0.3">
      <c r="B73" s="16">
        <v>72</v>
      </c>
      <c r="C73" s="35">
        <v>529531.54924339755</v>
      </c>
      <c r="D73">
        <v>0</v>
      </c>
      <c r="E73">
        <v>0</v>
      </c>
    </row>
    <row r="74" spans="2:5" x14ac:dyDescent="0.3">
      <c r="B74" s="16">
        <v>73</v>
      </c>
      <c r="C74" s="35">
        <v>151455.1877535716</v>
      </c>
      <c r="D74">
        <v>0</v>
      </c>
      <c r="E74">
        <v>0</v>
      </c>
    </row>
    <row r="75" spans="2:5" x14ac:dyDescent="0.3">
      <c r="B75" s="16">
        <v>74</v>
      </c>
      <c r="C75" s="35">
        <v>0</v>
      </c>
      <c r="D75">
        <v>0</v>
      </c>
      <c r="E75">
        <v>1</v>
      </c>
    </row>
    <row r="76" spans="2:5" x14ac:dyDescent="0.3">
      <c r="B76" s="16">
        <v>75</v>
      </c>
      <c r="C76" s="35">
        <v>270814.54310399207</v>
      </c>
      <c r="D76">
        <v>0</v>
      </c>
      <c r="E76">
        <v>0</v>
      </c>
    </row>
    <row r="77" spans="2:5" x14ac:dyDescent="0.3">
      <c r="B77" s="16">
        <v>76</v>
      </c>
      <c r="C77" s="35">
        <v>98025.661378797216</v>
      </c>
      <c r="D77">
        <v>0</v>
      </c>
      <c r="E77">
        <v>0</v>
      </c>
    </row>
    <row r="78" spans="2:5" x14ac:dyDescent="0.3">
      <c r="B78" s="16">
        <v>77</v>
      </c>
      <c r="C78" s="35">
        <v>343799.47540435172</v>
      </c>
      <c r="D78">
        <v>0</v>
      </c>
      <c r="E78">
        <v>0</v>
      </c>
    </row>
    <row r="79" spans="2:5" x14ac:dyDescent="0.3">
      <c r="B79" s="16">
        <v>78</v>
      </c>
      <c r="C79" s="35">
        <v>0</v>
      </c>
      <c r="D79">
        <v>0</v>
      </c>
      <c r="E79">
        <v>1</v>
      </c>
    </row>
    <row r="80" spans="2:5" x14ac:dyDescent="0.3">
      <c r="B80" s="16">
        <v>79</v>
      </c>
      <c r="C80" s="35">
        <v>525060.57196050021</v>
      </c>
      <c r="D80">
        <v>0</v>
      </c>
      <c r="E80">
        <v>0</v>
      </c>
    </row>
    <row r="81" spans="2:5" x14ac:dyDescent="0.3">
      <c r="B81" s="16">
        <v>80</v>
      </c>
      <c r="C81" s="35">
        <v>111375.69938647031</v>
      </c>
      <c r="D81">
        <v>0</v>
      </c>
      <c r="E81">
        <v>0</v>
      </c>
    </row>
    <row r="82" spans="2:5" x14ac:dyDescent="0.3">
      <c r="B82" s="16">
        <v>81</v>
      </c>
      <c r="C82" s="35">
        <v>93135.603343407915</v>
      </c>
      <c r="D82">
        <v>0</v>
      </c>
      <c r="E82">
        <v>0</v>
      </c>
    </row>
    <row r="83" spans="2:5" x14ac:dyDescent="0.3">
      <c r="B83" s="16">
        <v>82</v>
      </c>
      <c r="C83" s="35">
        <v>129314.15421877203</v>
      </c>
      <c r="D83">
        <v>0</v>
      </c>
      <c r="E83">
        <v>0</v>
      </c>
    </row>
    <row r="84" spans="2:5" x14ac:dyDescent="0.3">
      <c r="B84" s="16">
        <v>83</v>
      </c>
      <c r="C84" s="35">
        <v>0</v>
      </c>
      <c r="D84">
        <v>0</v>
      </c>
      <c r="E84">
        <v>1</v>
      </c>
    </row>
    <row r="85" spans="2:5" x14ac:dyDescent="0.3">
      <c r="B85" s="16">
        <v>84</v>
      </c>
      <c r="C85" s="35">
        <v>347349.71618245693</v>
      </c>
      <c r="D85">
        <v>0</v>
      </c>
      <c r="E85">
        <v>0</v>
      </c>
    </row>
    <row r="86" spans="2:5" x14ac:dyDescent="0.3">
      <c r="B86" s="16">
        <v>85</v>
      </c>
      <c r="C86" s="35">
        <v>329331.45157519326</v>
      </c>
      <c r="D86">
        <v>0</v>
      </c>
      <c r="E86">
        <v>0</v>
      </c>
    </row>
    <row r="87" spans="2:5" x14ac:dyDescent="0.3">
      <c r="B87" s="16">
        <v>86</v>
      </c>
      <c r="C87" s="35">
        <v>874066.91377910727</v>
      </c>
      <c r="D87">
        <v>0</v>
      </c>
      <c r="E87">
        <v>0</v>
      </c>
    </row>
    <row r="88" spans="2:5" x14ac:dyDescent="0.3">
      <c r="B88" s="16">
        <v>87</v>
      </c>
      <c r="C88" s="35">
        <v>866064.62954684696</v>
      </c>
      <c r="D88">
        <v>0</v>
      </c>
      <c r="E88">
        <v>0</v>
      </c>
    </row>
    <row r="89" spans="2:5" x14ac:dyDescent="0.3">
      <c r="B89" s="16">
        <v>88</v>
      </c>
      <c r="C89" s="35">
        <v>304985.55210712086</v>
      </c>
      <c r="D89">
        <v>0</v>
      </c>
      <c r="E89">
        <v>0</v>
      </c>
    </row>
    <row r="90" spans="2:5" x14ac:dyDescent="0.3">
      <c r="B90" s="16">
        <v>89</v>
      </c>
      <c r="C90" s="35">
        <v>457017.73178421817</v>
      </c>
      <c r="D90">
        <v>0</v>
      </c>
      <c r="E90">
        <v>0</v>
      </c>
    </row>
    <row r="91" spans="2:5" x14ac:dyDescent="0.3">
      <c r="B91" s="16">
        <v>90</v>
      </c>
      <c r="C91" s="35">
        <v>1223784.4777002553</v>
      </c>
      <c r="D91">
        <v>1</v>
      </c>
      <c r="E91">
        <v>0</v>
      </c>
    </row>
    <row r="92" spans="2:5" x14ac:dyDescent="0.3">
      <c r="B92" s="16">
        <v>91</v>
      </c>
      <c r="C92" s="35">
        <v>543210.18001979729</v>
      </c>
      <c r="D92">
        <v>0</v>
      </c>
      <c r="E92">
        <v>0</v>
      </c>
    </row>
    <row r="93" spans="2:5" x14ac:dyDescent="0.3">
      <c r="B93" s="16">
        <v>92</v>
      </c>
      <c r="C93" s="35">
        <v>130743.82274425126</v>
      </c>
      <c r="D93">
        <v>0</v>
      </c>
      <c r="E93">
        <v>0</v>
      </c>
    </row>
    <row r="94" spans="2:5" x14ac:dyDescent="0.3">
      <c r="B94" s="16">
        <v>93</v>
      </c>
      <c r="C94" s="35">
        <v>329508.9535129015</v>
      </c>
      <c r="D94">
        <v>0</v>
      </c>
      <c r="E94">
        <v>0</v>
      </c>
    </row>
    <row r="95" spans="2:5" x14ac:dyDescent="0.3">
      <c r="B95" s="16">
        <v>94</v>
      </c>
      <c r="C95" s="35">
        <v>739259.94725894358</v>
      </c>
      <c r="D95">
        <v>0</v>
      </c>
      <c r="E95">
        <v>0</v>
      </c>
    </row>
    <row r="96" spans="2:5" x14ac:dyDescent="0.3">
      <c r="B96" s="16">
        <v>95</v>
      </c>
      <c r="C96" s="35">
        <v>89566.247915571555</v>
      </c>
      <c r="D96">
        <v>0</v>
      </c>
      <c r="E96">
        <v>0</v>
      </c>
    </row>
    <row r="97" spans="2:5" x14ac:dyDescent="0.3">
      <c r="B97" s="16">
        <v>96</v>
      </c>
      <c r="C97" s="35">
        <v>606740.30716913322</v>
      </c>
      <c r="D97">
        <v>0</v>
      </c>
      <c r="E97">
        <v>0</v>
      </c>
    </row>
    <row r="98" spans="2:5" x14ac:dyDescent="0.3">
      <c r="B98" s="16">
        <v>97</v>
      </c>
      <c r="C98" s="35">
        <v>332296.66033797659</v>
      </c>
      <c r="D98">
        <v>0</v>
      </c>
      <c r="E98">
        <v>0</v>
      </c>
    </row>
    <row r="99" spans="2:5" x14ac:dyDescent="0.3">
      <c r="B99" s="16">
        <v>98</v>
      </c>
      <c r="C99" s="35">
        <v>953466.2292998489</v>
      </c>
      <c r="D99">
        <v>0</v>
      </c>
      <c r="E99">
        <v>0</v>
      </c>
    </row>
    <row r="100" spans="2:5" x14ac:dyDescent="0.3">
      <c r="B100" s="16">
        <v>99</v>
      </c>
      <c r="C100" s="35">
        <v>0</v>
      </c>
      <c r="D100">
        <v>0</v>
      </c>
      <c r="E100">
        <v>1</v>
      </c>
    </row>
    <row r="101" spans="2:5" x14ac:dyDescent="0.3">
      <c r="B101" s="16">
        <v>100</v>
      </c>
      <c r="C101" s="35">
        <v>103328.25307367422</v>
      </c>
      <c r="D101">
        <v>0</v>
      </c>
      <c r="E101">
        <v>0</v>
      </c>
    </row>
    <row r="102" spans="2:5" x14ac:dyDescent="0.3">
      <c r="B102" s="16">
        <v>101</v>
      </c>
      <c r="C102" s="35">
        <v>591368.52639862278</v>
      </c>
      <c r="D102">
        <v>0</v>
      </c>
      <c r="E102">
        <v>0</v>
      </c>
    </row>
    <row r="103" spans="2:5" x14ac:dyDescent="0.3">
      <c r="B103" s="16">
        <v>102</v>
      </c>
      <c r="C103" s="35">
        <v>786303.46908922296</v>
      </c>
      <c r="D103">
        <v>0</v>
      </c>
      <c r="E103">
        <v>0</v>
      </c>
    </row>
    <row r="104" spans="2:5" x14ac:dyDescent="0.3">
      <c r="B104" s="16">
        <v>103</v>
      </c>
      <c r="C104" s="35">
        <v>368776.17972950591</v>
      </c>
      <c r="D104">
        <v>0</v>
      </c>
      <c r="E104">
        <v>0</v>
      </c>
    </row>
    <row r="105" spans="2:5" x14ac:dyDescent="0.3">
      <c r="B105" s="16">
        <v>104</v>
      </c>
      <c r="C105" s="35">
        <v>430238.99130006542</v>
      </c>
      <c r="D105">
        <v>0</v>
      </c>
      <c r="E105">
        <v>0</v>
      </c>
    </row>
    <row r="106" spans="2:5" x14ac:dyDescent="0.3">
      <c r="B106" s="16">
        <v>105</v>
      </c>
      <c r="C106" s="35">
        <v>729274.62487284956</v>
      </c>
      <c r="D106">
        <v>0</v>
      </c>
      <c r="E106">
        <v>0</v>
      </c>
    </row>
    <row r="107" spans="2:5" x14ac:dyDescent="0.3">
      <c r="B107" s="16">
        <v>106</v>
      </c>
      <c r="C107" s="35">
        <v>468486.51944504096</v>
      </c>
      <c r="D107">
        <v>0</v>
      </c>
      <c r="E107">
        <v>0</v>
      </c>
    </row>
    <row r="108" spans="2:5" x14ac:dyDescent="0.3">
      <c r="B108" s="16">
        <v>107</v>
      </c>
      <c r="C108" s="35">
        <v>176083.2790287903</v>
      </c>
      <c r="D108">
        <v>0</v>
      </c>
      <c r="E108">
        <v>0</v>
      </c>
    </row>
    <row r="109" spans="2:5" x14ac:dyDescent="0.3">
      <c r="B109" s="16">
        <v>108</v>
      </c>
      <c r="C109" s="35">
        <v>456001.41625086457</v>
      </c>
      <c r="D109">
        <v>0</v>
      </c>
      <c r="E109">
        <v>0</v>
      </c>
    </row>
    <row r="110" spans="2:5" x14ac:dyDescent="0.3">
      <c r="B110" s="16">
        <v>109</v>
      </c>
      <c r="C110" s="35">
        <v>473029.88874958915</v>
      </c>
      <c r="D110">
        <v>0</v>
      </c>
      <c r="E110">
        <v>0</v>
      </c>
    </row>
    <row r="111" spans="2:5" x14ac:dyDescent="0.3">
      <c r="B111" s="16">
        <v>110</v>
      </c>
      <c r="C111" s="35">
        <v>510171.05741666147</v>
      </c>
      <c r="D111">
        <v>0</v>
      </c>
      <c r="E111">
        <v>0</v>
      </c>
    </row>
    <row r="112" spans="2:5" x14ac:dyDescent="0.3">
      <c r="B112" s="16">
        <v>111</v>
      </c>
      <c r="C112" s="35">
        <v>949781.084844111</v>
      </c>
      <c r="D112">
        <v>0</v>
      </c>
      <c r="E112">
        <v>0</v>
      </c>
    </row>
    <row r="113" spans="2:5" x14ac:dyDescent="0.3">
      <c r="B113" s="16">
        <v>112</v>
      </c>
      <c r="C113" s="35">
        <v>739967.28742084058</v>
      </c>
      <c r="D113">
        <v>0</v>
      </c>
      <c r="E113">
        <v>0</v>
      </c>
    </row>
    <row r="114" spans="2:5" x14ac:dyDescent="0.3">
      <c r="B114" s="16">
        <v>113</v>
      </c>
      <c r="C114" s="35">
        <v>354966.68476763711</v>
      </c>
      <c r="D114">
        <v>0</v>
      </c>
      <c r="E114">
        <v>0</v>
      </c>
    </row>
    <row r="115" spans="2:5" x14ac:dyDescent="0.3">
      <c r="B115" s="16">
        <v>114</v>
      </c>
      <c r="C115" s="35">
        <v>0</v>
      </c>
      <c r="D115">
        <v>0</v>
      </c>
      <c r="E115">
        <v>1</v>
      </c>
    </row>
    <row r="116" spans="2:5" x14ac:dyDescent="0.3">
      <c r="B116" s="16">
        <v>115</v>
      </c>
      <c r="C116" s="35">
        <v>616235.73632734211</v>
      </c>
      <c r="D116">
        <v>0</v>
      </c>
      <c r="E116">
        <v>0</v>
      </c>
    </row>
    <row r="117" spans="2:5" x14ac:dyDescent="0.3">
      <c r="B117" s="16">
        <v>116</v>
      </c>
      <c r="C117" s="35">
        <v>66489.535045102704</v>
      </c>
      <c r="D117">
        <v>0</v>
      </c>
      <c r="E117">
        <v>0</v>
      </c>
    </row>
    <row r="118" spans="2:5" x14ac:dyDescent="0.3">
      <c r="B118" s="16">
        <v>117</v>
      </c>
      <c r="C118" s="35">
        <v>363502.8031467984</v>
      </c>
      <c r="D118">
        <v>0</v>
      </c>
      <c r="E118">
        <v>0</v>
      </c>
    </row>
    <row r="119" spans="2:5" x14ac:dyDescent="0.3">
      <c r="B119" s="16">
        <v>118</v>
      </c>
      <c r="C119" s="35">
        <v>292345.01704298175</v>
      </c>
      <c r="D119">
        <v>0</v>
      </c>
      <c r="E119">
        <v>0</v>
      </c>
    </row>
    <row r="120" spans="2:5" x14ac:dyDescent="0.3">
      <c r="B120" s="16">
        <v>119</v>
      </c>
      <c r="C120" s="35">
        <v>312001.91829347517</v>
      </c>
      <c r="D120">
        <v>0</v>
      </c>
      <c r="E120">
        <v>0</v>
      </c>
    </row>
    <row r="121" spans="2:5" x14ac:dyDescent="0.3">
      <c r="B121" s="16">
        <v>120</v>
      </c>
      <c r="C121" s="35">
        <v>378207.63441745547</v>
      </c>
      <c r="D121">
        <v>0</v>
      </c>
      <c r="E121">
        <v>0</v>
      </c>
    </row>
    <row r="122" spans="2:5" x14ac:dyDescent="0.3">
      <c r="B122" s="16">
        <v>121</v>
      </c>
      <c r="C122" s="35">
        <v>509277.83740756952</v>
      </c>
      <c r="D122">
        <v>0</v>
      </c>
      <c r="E122">
        <v>0</v>
      </c>
    </row>
    <row r="123" spans="2:5" x14ac:dyDescent="0.3">
      <c r="B123" s="16">
        <v>122</v>
      </c>
      <c r="C123" s="35">
        <v>766657.30741607095</v>
      </c>
      <c r="D123">
        <v>0</v>
      </c>
      <c r="E123">
        <v>0</v>
      </c>
    </row>
    <row r="124" spans="2:5" x14ac:dyDescent="0.3">
      <c r="B124" s="16">
        <v>123</v>
      </c>
      <c r="C124" s="35">
        <v>157555.26851673101</v>
      </c>
      <c r="D124">
        <v>0</v>
      </c>
      <c r="E124">
        <v>0</v>
      </c>
    </row>
    <row r="125" spans="2:5" x14ac:dyDescent="0.3">
      <c r="B125" s="16">
        <v>124</v>
      </c>
      <c r="C125" s="35">
        <v>383480.30652893591</v>
      </c>
      <c r="D125">
        <v>0</v>
      </c>
      <c r="E125">
        <v>0</v>
      </c>
    </row>
    <row r="126" spans="2:5" x14ac:dyDescent="0.3">
      <c r="B126" s="16">
        <v>125</v>
      </c>
      <c r="C126" s="35">
        <v>380339.99025977403</v>
      </c>
      <c r="D126">
        <v>0</v>
      </c>
      <c r="E126">
        <v>0</v>
      </c>
    </row>
    <row r="127" spans="2:5" x14ac:dyDescent="0.3">
      <c r="B127" s="16">
        <v>126</v>
      </c>
      <c r="C127" s="35">
        <v>322413.72790297167</v>
      </c>
      <c r="D127">
        <v>0</v>
      </c>
      <c r="E127">
        <v>0</v>
      </c>
    </row>
    <row r="128" spans="2:5" x14ac:dyDescent="0.3">
      <c r="B128" s="16">
        <v>127</v>
      </c>
      <c r="C128" s="35">
        <v>740395.96313290577</v>
      </c>
      <c r="D128">
        <v>0</v>
      </c>
      <c r="E128">
        <v>0</v>
      </c>
    </row>
    <row r="129" spans="2:5" x14ac:dyDescent="0.3">
      <c r="B129" s="16">
        <v>128</v>
      </c>
      <c r="C129" s="35">
        <v>40362.871594329859</v>
      </c>
      <c r="D129">
        <v>0</v>
      </c>
      <c r="E129">
        <v>0</v>
      </c>
    </row>
    <row r="130" spans="2:5" x14ac:dyDescent="0.3">
      <c r="B130" s="16">
        <v>129</v>
      </c>
      <c r="C130" s="35">
        <v>1113288.3833707143</v>
      </c>
      <c r="D130">
        <v>1</v>
      </c>
      <c r="E130">
        <v>0</v>
      </c>
    </row>
    <row r="131" spans="2:5" x14ac:dyDescent="0.3">
      <c r="B131" s="16">
        <v>130</v>
      </c>
      <c r="C131" s="35">
        <v>443824.95152060862</v>
      </c>
      <c r="D131">
        <v>0</v>
      </c>
      <c r="E131">
        <v>0</v>
      </c>
    </row>
    <row r="132" spans="2:5" x14ac:dyDescent="0.3">
      <c r="B132" s="16">
        <v>131</v>
      </c>
      <c r="C132" s="35">
        <v>56724.958555783262</v>
      </c>
      <c r="D132">
        <v>0</v>
      </c>
      <c r="E132">
        <v>0</v>
      </c>
    </row>
    <row r="133" spans="2:5" x14ac:dyDescent="0.3">
      <c r="B133" s="16">
        <v>132</v>
      </c>
      <c r="C133" s="35">
        <v>1187574.8818679517</v>
      </c>
      <c r="D133">
        <v>1</v>
      </c>
      <c r="E133">
        <v>0</v>
      </c>
    </row>
    <row r="134" spans="2:5" x14ac:dyDescent="0.3">
      <c r="B134" s="16">
        <v>133</v>
      </c>
      <c r="C134" s="35">
        <v>592805.12326670974</v>
      </c>
      <c r="D134">
        <v>0</v>
      </c>
      <c r="E134">
        <v>0</v>
      </c>
    </row>
    <row r="135" spans="2:5" x14ac:dyDescent="0.3">
      <c r="B135" s="16">
        <v>134</v>
      </c>
      <c r="C135" s="35">
        <v>367255.22028887039</v>
      </c>
      <c r="D135">
        <v>0</v>
      </c>
      <c r="E135">
        <v>0</v>
      </c>
    </row>
    <row r="136" spans="2:5" x14ac:dyDescent="0.3">
      <c r="B136" s="16">
        <v>135</v>
      </c>
      <c r="C136" s="35">
        <v>0</v>
      </c>
      <c r="D136">
        <v>0</v>
      </c>
      <c r="E136">
        <v>1</v>
      </c>
    </row>
    <row r="137" spans="2:5" x14ac:dyDescent="0.3">
      <c r="B137" s="16">
        <v>136</v>
      </c>
      <c r="C137" s="35">
        <v>227973.29525423888</v>
      </c>
      <c r="D137">
        <v>0</v>
      </c>
      <c r="E137">
        <v>0</v>
      </c>
    </row>
    <row r="138" spans="2:5" x14ac:dyDescent="0.3">
      <c r="B138" s="16">
        <v>137</v>
      </c>
      <c r="C138" s="35">
        <v>1072552.7831546962</v>
      </c>
      <c r="D138">
        <v>1</v>
      </c>
      <c r="E138">
        <v>0</v>
      </c>
    </row>
    <row r="139" spans="2:5" x14ac:dyDescent="0.3">
      <c r="B139" s="16">
        <v>138</v>
      </c>
      <c r="C139" s="35">
        <v>392963.33489697578</v>
      </c>
      <c r="D139">
        <v>0</v>
      </c>
      <c r="E139">
        <v>0</v>
      </c>
    </row>
    <row r="140" spans="2:5" x14ac:dyDescent="0.3">
      <c r="B140" s="16">
        <v>139</v>
      </c>
      <c r="C140" s="35">
        <v>0</v>
      </c>
      <c r="D140">
        <v>0</v>
      </c>
      <c r="E140">
        <v>0</v>
      </c>
    </row>
    <row r="141" spans="2:5" x14ac:dyDescent="0.3">
      <c r="B141" s="16">
        <v>140</v>
      </c>
      <c r="C141" s="35">
        <v>841518.5699088329</v>
      </c>
      <c r="D141">
        <v>0</v>
      </c>
      <c r="E141">
        <v>0</v>
      </c>
    </row>
    <row r="142" spans="2:5" x14ac:dyDescent="0.3">
      <c r="B142" s="16">
        <v>141</v>
      </c>
      <c r="C142" s="35">
        <v>768525.26880780887</v>
      </c>
      <c r="D142">
        <v>0</v>
      </c>
      <c r="E142">
        <v>0</v>
      </c>
    </row>
    <row r="143" spans="2:5" x14ac:dyDescent="0.3">
      <c r="B143" s="16">
        <v>142</v>
      </c>
      <c r="C143" s="35">
        <v>629901.88071068563</v>
      </c>
      <c r="D143">
        <v>0</v>
      </c>
      <c r="E143">
        <v>0</v>
      </c>
    </row>
    <row r="144" spans="2:5" x14ac:dyDescent="0.3">
      <c r="B144" s="16">
        <v>143</v>
      </c>
      <c r="C144" s="35">
        <v>174043.22743898828</v>
      </c>
      <c r="D144">
        <v>0</v>
      </c>
      <c r="E144">
        <v>0</v>
      </c>
    </row>
    <row r="145" spans="2:5" x14ac:dyDescent="0.3">
      <c r="B145" s="16">
        <v>144</v>
      </c>
      <c r="C145" s="35">
        <v>291773.20491509908</v>
      </c>
      <c r="D145">
        <v>0</v>
      </c>
      <c r="E145">
        <v>0</v>
      </c>
    </row>
    <row r="146" spans="2:5" x14ac:dyDescent="0.3">
      <c r="B146" s="16">
        <v>145</v>
      </c>
      <c r="C146" s="35">
        <v>0</v>
      </c>
      <c r="D146">
        <v>0</v>
      </c>
      <c r="E146">
        <v>0</v>
      </c>
    </row>
    <row r="147" spans="2:5" x14ac:dyDescent="0.3">
      <c r="B147" s="16">
        <v>146</v>
      </c>
      <c r="C147" s="35">
        <v>654966.78367186268</v>
      </c>
      <c r="D147">
        <v>0</v>
      </c>
      <c r="E147">
        <v>0</v>
      </c>
    </row>
    <row r="148" spans="2:5" x14ac:dyDescent="0.3">
      <c r="B148" s="16">
        <v>147</v>
      </c>
      <c r="C148" s="35">
        <v>814283.84914955078</v>
      </c>
      <c r="D148">
        <v>0</v>
      </c>
      <c r="E148">
        <v>0</v>
      </c>
    </row>
    <row r="149" spans="2:5" x14ac:dyDescent="0.3">
      <c r="B149" s="16">
        <v>148</v>
      </c>
      <c r="C149" s="35">
        <v>309264.12501672114</v>
      </c>
      <c r="D149">
        <v>0</v>
      </c>
      <c r="E149">
        <v>0</v>
      </c>
    </row>
    <row r="150" spans="2:5" x14ac:dyDescent="0.3">
      <c r="B150" s="16">
        <v>149</v>
      </c>
      <c r="C150" s="35">
        <v>295184.08277721331</v>
      </c>
      <c r="D150">
        <v>0</v>
      </c>
      <c r="E150">
        <v>0</v>
      </c>
    </row>
    <row r="151" spans="2:5" x14ac:dyDescent="0.3">
      <c r="B151" s="16">
        <v>150</v>
      </c>
      <c r="C151" s="35">
        <v>0</v>
      </c>
      <c r="D151">
        <v>0</v>
      </c>
      <c r="E151">
        <v>1</v>
      </c>
    </row>
    <row r="152" spans="2:5" x14ac:dyDescent="0.3">
      <c r="B152" s="16">
        <v>151</v>
      </c>
      <c r="C152" s="35">
        <v>356464.71298230038</v>
      </c>
      <c r="D152">
        <v>0</v>
      </c>
      <c r="E152">
        <v>0</v>
      </c>
    </row>
    <row r="153" spans="2:5" x14ac:dyDescent="0.3">
      <c r="B153" s="16">
        <v>152</v>
      </c>
      <c r="C153" s="35">
        <v>537577.62824759993</v>
      </c>
      <c r="D153">
        <v>0</v>
      </c>
      <c r="E153">
        <v>0</v>
      </c>
    </row>
    <row r="154" spans="2:5" x14ac:dyDescent="0.3">
      <c r="B154" s="16">
        <v>153</v>
      </c>
      <c r="C154" s="35">
        <v>1081755.5324410149</v>
      </c>
      <c r="D154">
        <v>1</v>
      </c>
      <c r="E154">
        <v>0</v>
      </c>
    </row>
    <row r="155" spans="2:5" x14ac:dyDescent="0.3">
      <c r="B155" s="16">
        <v>154</v>
      </c>
      <c r="C155" s="35">
        <v>0</v>
      </c>
      <c r="D155">
        <v>0</v>
      </c>
      <c r="E155">
        <v>1</v>
      </c>
    </row>
    <row r="156" spans="2:5" x14ac:dyDescent="0.3">
      <c r="B156" s="16">
        <v>155</v>
      </c>
      <c r="C156" s="35">
        <v>29409.137636638974</v>
      </c>
      <c r="D156">
        <v>0</v>
      </c>
      <c r="E156">
        <v>0</v>
      </c>
    </row>
    <row r="157" spans="2:5" x14ac:dyDescent="0.3">
      <c r="B157" s="16">
        <v>156</v>
      </c>
      <c r="C157" s="35">
        <v>841620.41326784028</v>
      </c>
      <c r="D157">
        <v>0</v>
      </c>
      <c r="E157">
        <v>0</v>
      </c>
    </row>
    <row r="158" spans="2:5" x14ac:dyDescent="0.3">
      <c r="B158" s="16">
        <v>157</v>
      </c>
      <c r="C158" s="35">
        <v>506277.0526367157</v>
      </c>
      <c r="D158">
        <v>0</v>
      </c>
      <c r="E158">
        <v>0</v>
      </c>
    </row>
    <row r="159" spans="2:5" x14ac:dyDescent="0.3">
      <c r="B159" s="16">
        <v>158</v>
      </c>
      <c r="C159" s="35">
        <v>507814.08395673137</v>
      </c>
      <c r="D159">
        <v>0</v>
      </c>
      <c r="E159">
        <v>0</v>
      </c>
    </row>
    <row r="160" spans="2:5" x14ac:dyDescent="0.3">
      <c r="B160" s="16">
        <v>159</v>
      </c>
      <c r="C160" s="35">
        <v>504401.82764297031</v>
      </c>
      <c r="D160">
        <v>0</v>
      </c>
      <c r="E160">
        <v>0</v>
      </c>
    </row>
    <row r="161" spans="2:5" x14ac:dyDescent="0.3">
      <c r="B161" s="16">
        <v>160</v>
      </c>
      <c r="C161" s="35">
        <v>0</v>
      </c>
      <c r="D161">
        <v>0</v>
      </c>
      <c r="E161">
        <v>1</v>
      </c>
    </row>
    <row r="162" spans="2:5" x14ac:dyDescent="0.3">
      <c r="B162" s="16">
        <v>161</v>
      </c>
      <c r="C162" s="35">
        <v>0</v>
      </c>
      <c r="D162">
        <v>0</v>
      </c>
      <c r="E162">
        <v>1</v>
      </c>
    </row>
    <row r="163" spans="2:5" x14ac:dyDescent="0.3">
      <c r="B163" s="16">
        <v>162</v>
      </c>
      <c r="C163" s="35">
        <v>482205.73796957993</v>
      </c>
      <c r="D163">
        <v>0</v>
      </c>
      <c r="E163">
        <v>0</v>
      </c>
    </row>
    <row r="164" spans="2:5" x14ac:dyDescent="0.3">
      <c r="B164" s="16">
        <v>163</v>
      </c>
      <c r="C164" s="35">
        <v>70003.378664334494</v>
      </c>
      <c r="D164">
        <v>0</v>
      </c>
      <c r="E164">
        <v>0</v>
      </c>
    </row>
    <row r="165" spans="2:5" x14ac:dyDescent="0.3">
      <c r="B165" s="16">
        <v>164</v>
      </c>
      <c r="C165" s="35">
        <v>363527.23869832535</v>
      </c>
      <c r="D165">
        <v>0</v>
      </c>
      <c r="E165">
        <v>0</v>
      </c>
    </row>
    <row r="166" spans="2:5" x14ac:dyDescent="0.3">
      <c r="B166" s="16">
        <v>165</v>
      </c>
      <c r="C166" s="35">
        <v>257924.94202031428</v>
      </c>
      <c r="D166">
        <v>0</v>
      </c>
      <c r="E166">
        <v>0</v>
      </c>
    </row>
    <row r="167" spans="2:5" x14ac:dyDescent="0.3">
      <c r="B167" s="16">
        <v>166</v>
      </c>
      <c r="C167" s="35">
        <v>424478.00976283272</v>
      </c>
      <c r="D167">
        <v>0</v>
      </c>
      <c r="E167">
        <v>0</v>
      </c>
    </row>
    <row r="168" spans="2:5" x14ac:dyDescent="0.3">
      <c r="B168" s="16">
        <v>167</v>
      </c>
      <c r="C168" s="35">
        <v>533242.62860835972</v>
      </c>
      <c r="D168">
        <v>0</v>
      </c>
      <c r="E168">
        <v>0</v>
      </c>
    </row>
    <row r="169" spans="2:5" x14ac:dyDescent="0.3">
      <c r="B169" s="16">
        <v>168</v>
      </c>
      <c r="C169" s="35">
        <v>439783.98195812403</v>
      </c>
      <c r="D169">
        <v>0</v>
      </c>
      <c r="E169">
        <v>0</v>
      </c>
    </row>
    <row r="170" spans="2:5" x14ac:dyDescent="0.3">
      <c r="B170" s="16">
        <v>169</v>
      </c>
      <c r="C170" s="35">
        <v>0</v>
      </c>
      <c r="D170">
        <v>0</v>
      </c>
      <c r="E170">
        <v>1</v>
      </c>
    </row>
    <row r="171" spans="2:5" x14ac:dyDescent="0.3">
      <c r="B171" s="16">
        <v>170</v>
      </c>
      <c r="C171" s="35">
        <v>88731.327899107113</v>
      </c>
      <c r="D171">
        <v>0</v>
      </c>
      <c r="E171">
        <v>0</v>
      </c>
    </row>
    <row r="172" spans="2:5" x14ac:dyDescent="0.3">
      <c r="B172" s="16">
        <v>171</v>
      </c>
      <c r="C172" s="35">
        <v>337372.31190839369</v>
      </c>
      <c r="D172">
        <v>0</v>
      </c>
      <c r="E172">
        <v>0</v>
      </c>
    </row>
    <row r="173" spans="2:5" x14ac:dyDescent="0.3">
      <c r="B173" s="16">
        <v>172</v>
      </c>
      <c r="C173" s="35">
        <v>611375.588572243</v>
      </c>
      <c r="D173">
        <v>0</v>
      </c>
      <c r="E173">
        <v>0</v>
      </c>
    </row>
    <row r="174" spans="2:5" x14ac:dyDescent="0.3">
      <c r="B174" s="16">
        <v>173</v>
      </c>
      <c r="C174" s="35">
        <v>1228622.2342823958</v>
      </c>
      <c r="D174">
        <v>1</v>
      </c>
      <c r="E174">
        <v>0</v>
      </c>
    </row>
    <row r="175" spans="2:5" x14ac:dyDescent="0.3">
      <c r="B175" s="16">
        <v>174</v>
      </c>
      <c r="C175" s="35">
        <v>494226.90233405423</v>
      </c>
      <c r="D175">
        <v>0</v>
      </c>
      <c r="E175">
        <v>0</v>
      </c>
    </row>
    <row r="176" spans="2:5" x14ac:dyDescent="0.3">
      <c r="B176" s="16">
        <v>175</v>
      </c>
      <c r="C176" s="35">
        <v>532532.94537240034</v>
      </c>
      <c r="D176">
        <v>0</v>
      </c>
      <c r="E176">
        <v>0</v>
      </c>
    </row>
    <row r="177" spans="2:5" x14ac:dyDescent="0.3">
      <c r="B177" s="16">
        <v>176</v>
      </c>
      <c r="C177" s="35">
        <v>797965.44375633122</v>
      </c>
      <c r="D177">
        <v>0</v>
      </c>
      <c r="E177">
        <v>0</v>
      </c>
    </row>
    <row r="178" spans="2:5" x14ac:dyDescent="0.3">
      <c r="B178" s="16">
        <v>177</v>
      </c>
      <c r="C178" s="35">
        <v>0</v>
      </c>
      <c r="D178">
        <v>0</v>
      </c>
      <c r="E178">
        <v>1</v>
      </c>
    </row>
    <row r="179" spans="2:5" x14ac:dyDescent="0.3">
      <c r="B179" s="16">
        <v>178</v>
      </c>
      <c r="C179" s="35">
        <v>0</v>
      </c>
      <c r="D179">
        <v>0</v>
      </c>
      <c r="E179">
        <v>1</v>
      </c>
    </row>
    <row r="180" spans="2:5" x14ac:dyDescent="0.3">
      <c r="B180" s="16">
        <v>179</v>
      </c>
      <c r="C180" s="35">
        <v>218534.70841640985</v>
      </c>
      <c r="D180">
        <v>0</v>
      </c>
      <c r="E180">
        <v>0</v>
      </c>
    </row>
    <row r="181" spans="2:5" x14ac:dyDescent="0.3">
      <c r="B181" s="16">
        <v>180</v>
      </c>
      <c r="C181" s="35">
        <v>79801.449630158852</v>
      </c>
      <c r="D181">
        <v>0</v>
      </c>
      <c r="E181">
        <v>0</v>
      </c>
    </row>
    <row r="182" spans="2:5" x14ac:dyDescent="0.3">
      <c r="B182" s="16">
        <v>181</v>
      </c>
      <c r="C182" s="35">
        <v>440179.02154932171</v>
      </c>
      <c r="D182">
        <v>0</v>
      </c>
      <c r="E182">
        <v>0</v>
      </c>
    </row>
    <row r="183" spans="2:5" x14ac:dyDescent="0.3">
      <c r="B183" s="16">
        <v>182</v>
      </c>
      <c r="C183" s="35">
        <v>444563.79277012713</v>
      </c>
      <c r="D183">
        <v>0</v>
      </c>
      <c r="E183">
        <v>0</v>
      </c>
    </row>
    <row r="184" spans="2:5" x14ac:dyDescent="0.3">
      <c r="B184" s="16">
        <v>183</v>
      </c>
      <c r="C184" s="35">
        <v>479315.92832783994</v>
      </c>
      <c r="D184">
        <v>0</v>
      </c>
      <c r="E184">
        <v>0</v>
      </c>
    </row>
    <row r="185" spans="2:5" x14ac:dyDescent="0.3">
      <c r="B185" s="16">
        <v>184</v>
      </c>
      <c r="C185" s="35">
        <v>1114137.6258660797</v>
      </c>
      <c r="D185">
        <v>1</v>
      </c>
      <c r="E185">
        <v>0</v>
      </c>
    </row>
    <row r="186" spans="2:5" x14ac:dyDescent="0.3">
      <c r="B186" s="16">
        <v>185</v>
      </c>
      <c r="C186" s="35">
        <v>273258.02555536671</v>
      </c>
      <c r="D186">
        <v>0</v>
      </c>
      <c r="E186">
        <v>0</v>
      </c>
    </row>
    <row r="187" spans="2:5" x14ac:dyDescent="0.3">
      <c r="B187" s="16">
        <v>186</v>
      </c>
      <c r="C187" s="35">
        <v>806607.1040359441</v>
      </c>
      <c r="D187">
        <v>0</v>
      </c>
      <c r="E187">
        <v>0</v>
      </c>
    </row>
    <row r="188" spans="2:5" x14ac:dyDescent="0.3">
      <c r="B188" s="16">
        <v>187</v>
      </c>
      <c r="C188" s="35">
        <v>0</v>
      </c>
      <c r="D188">
        <v>0</v>
      </c>
      <c r="E188">
        <v>1</v>
      </c>
    </row>
    <row r="189" spans="2:5" x14ac:dyDescent="0.3">
      <c r="B189" s="16">
        <v>188</v>
      </c>
      <c r="C189" s="35">
        <v>359616.47044153721</v>
      </c>
      <c r="D189">
        <v>0</v>
      </c>
      <c r="E189">
        <v>0</v>
      </c>
    </row>
    <row r="190" spans="2:5" x14ac:dyDescent="0.3">
      <c r="B190" s="16">
        <v>189</v>
      </c>
      <c r="C190" s="35">
        <v>508279.40491795063</v>
      </c>
      <c r="D190">
        <v>0</v>
      </c>
      <c r="E190">
        <v>0</v>
      </c>
    </row>
    <row r="191" spans="2:5" x14ac:dyDescent="0.3">
      <c r="B191" s="16">
        <v>190</v>
      </c>
      <c r="C191" s="35">
        <v>334669.21325503266</v>
      </c>
      <c r="D191">
        <v>0</v>
      </c>
      <c r="E191">
        <v>0</v>
      </c>
    </row>
    <row r="192" spans="2:5" x14ac:dyDescent="0.3">
      <c r="B192" s="16">
        <v>191</v>
      </c>
      <c r="C192" s="35">
        <v>295149.14963618229</v>
      </c>
      <c r="D192">
        <v>0</v>
      </c>
      <c r="E192">
        <v>0</v>
      </c>
    </row>
    <row r="193" spans="2:5" x14ac:dyDescent="0.3">
      <c r="B193" s="16">
        <v>192</v>
      </c>
      <c r="C193" s="35">
        <v>0</v>
      </c>
      <c r="D193">
        <v>0</v>
      </c>
      <c r="E193">
        <v>1</v>
      </c>
    </row>
    <row r="194" spans="2:5" x14ac:dyDescent="0.3">
      <c r="B194" s="16">
        <v>193</v>
      </c>
      <c r="C194" s="35">
        <v>0</v>
      </c>
      <c r="D194">
        <v>0</v>
      </c>
      <c r="E194">
        <v>1</v>
      </c>
    </row>
    <row r="195" spans="2:5" x14ac:dyDescent="0.3">
      <c r="B195" s="16">
        <v>194</v>
      </c>
      <c r="C195" s="35">
        <v>564731.86536399159</v>
      </c>
      <c r="D195">
        <v>0</v>
      </c>
      <c r="E195">
        <v>0</v>
      </c>
    </row>
    <row r="196" spans="2:5" x14ac:dyDescent="0.3">
      <c r="B196" s="16">
        <v>195</v>
      </c>
      <c r="C196" s="35">
        <v>368312.00276774506</v>
      </c>
      <c r="D196">
        <v>0</v>
      </c>
      <c r="E196">
        <v>0</v>
      </c>
    </row>
    <row r="197" spans="2:5" x14ac:dyDescent="0.3">
      <c r="B197" s="16">
        <v>196</v>
      </c>
      <c r="C197" s="35">
        <v>587368.4678361332</v>
      </c>
      <c r="D197">
        <v>0</v>
      </c>
      <c r="E197">
        <v>0</v>
      </c>
    </row>
    <row r="198" spans="2:5" x14ac:dyDescent="0.3">
      <c r="B198" s="16">
        <v>197</v>
      </c>
      <c r="C198" s="35">
        <v>126662.80523277842</v>
      </c>
      <c r="D198">
        <v>0</v>
      </c>
      <c r="E198">
        <v>0</v>
      </c>
    </row>
    <row r="199" spans="2:5" x14ac:dyDescent="0.3">
      <c r="B199" s="16">
        <v>198</v>
      </c>
      <c r="C199" s="35">
        <v>535146.21651214873</v>
      </c>
      <c r="D199">
        <v>0</v>
      </c>
      <c r="E199">
        <v>0</v>
      </c>
    </row>
    <row r="200" spans="2:5" x14ac:dyDescent="0.3">
      <c r="B200" s="16">
        <v>199</v>
      </c>
      <c r="C200" s="35">
        <v>0</v>
      </c>
      <c r="D200">
        <v>0</v>
      </c>
      <c r="E200">
        <v>1</v>
      </c>
    </row>
    <row r="201" spans="2:5" x14ac:dyDescent="0.3">
      <c r="B201" s="16">
        <v>200</v>
      </c>
      <c r="C201" s="35">
        <v>307445.94464228203</v>
      </c>
      <c r="D201">
        <v>0</v>
      </c>
      <c r="E201">
        <v>0</v>
      </c>
    </row>
    <row r="202" spans="2:5" x14ac:dyDescent="0.3">
      <c r="B202" s="16">
        <v>201</v>
      </c>
      <c r="C202" s="35">
        <v>67768.792278735375</v>
      </c>
      <c r="D202">
        <v>0</v>
      </c>
      <c r="E202">
        <v>0</v>
      </c>
    </row>
    <row r="203" spans="2:5" x14ac:dyDescent="0.3">
      <c r="B203" s="16">
        <v>202</v>
      </c>
      <c r="C203" s="35">
        <v>0</v>
      </c>
      <c r="D203">
        <v>0</v>
      </c>
      <c r="E203">
        <v>1</v>
      </c>
    </row>
    <row r="204" spans="2:5" x14ac:dyDescent="0.3">
      <c r="B204" s="16">
        <v>203</v>
      </c>
      <c r="C204" s="35">
        <v>456038.25036529516</v>
      </c>
      <c r="D204">
        <v>0</v>
      </c>
      <c r="E204">
        <v>0</v>
      </c>
    </row>
    <row r="205" spans="2:5" x14ac:dyDescent="0.3">
      <c r="B205" s="16">
        <v>204</v>
      </c>
      <c r="C205" s="35">
        <v>85148.400387155372</v>
      </c>
      <c r="D205">
        <v>0</v>
      </c>
      <c r="E205">
        <v>0</v>
      </c>
    </row>
    <row r="206" spans="2:5" x14ac:dyDescent="0.3">
      <c r="B206" s="16">
        <v>205</v>
      </c>
      <c r="C206" s="35">
        <v>0</v>
      </c>
      <c r="D206">
        <v>0</v>
      </c>
      <c r="E206">
        <v>1</v>
      </c>
    </row>
    <row r="207" spans="2:5" x14ac:dyDescent="0.3">
      <c r="B207" s="16">
        <v>206</v>
      </c>
      <c r="C207" s="35">
        <v>77840.329229470342</v>
      </c>
      <c r="D207">
        <v>0</v>
      </c>
      <c r="E207">
        <v>0</v>
      </c>
    </row>
    <row r="208" spans="2:5" x14ac:dyDescent="0.3">
      <c r="B208" s="16">
        <v>207</v>
      </c>
      <c r="C208" s="35">
        <v>0</v>
      </c>
      <c r="D208">
        <v>0</v>
      </c>
      <c r="E208">
        <v>1</v>
      </c>
    </row>
    <row r="209" spans="2:5" x14ac:dyDescent="0.3">
      <c r="B209" s="16">
        <v>208</v>
      </c>
      <c r="C209" s="35">
        <v>0</v>
      </c>
      <c r="D209">
        <v>0</v>
      </c>
      <c r="E209">
        <v>1</v>
      </c>
    </row>
    <row r="210" spans="2:5" x14ac:dyDescent="0.3">
      <c r="B210" s="16">
        <v>209</v>
      </c>
      <c r="C210" s="35">
        <v>81030.486617674585</v>
      </c>
      <c r="D210">
        <v>0</v>
      </c>
      <c r="E210">
        <v>0</v>
      </c>
    </row>
    <row r="211" spans="2:5" x14ac:dyDescent="0.3">
      <c r="B211" s="16">
        <v>210</v>
      </c>
      <c r="C211" s="35">
        <v>35934.446233295967</v>
      </c>
      <c r="D211">
        <v>0</v>
      </c>
      <c r="E211">
        <v>0</v>
      </c>
    </row>
    <row r="212" spans="2:5" x14ac:dyDescent="0.3">
      <c r="B212" s="16">
        <v>211</v>
      </c>
      <c r="C212" s="35">
        <v>262191.90404544282</v>
      </c>
      <c r="D212">
        <v>0</v>
      </c>
      <c r="E212">
        <v>0</v>
      </c>
    </row>
    <row r="213" spans="2:5" x14ac:dyDescent="0.3">
      <c r="B213" s="16">
        <v>212</v>
      </c>
      <c r="C213" s="35">
        <v>92055.43576573336</v>
      </c>
      <c r="D213">
        <v>0</v>
      </c>
      <c r="E213">
        <v>0</v>
      </c>
    </row>
    <row r="214" spans="2:5" x14ac:dyDescent="0.3">
      <c r="B214" s="16">
        <v>213</v>
      </c>
      <c r="C214" s="35">
        <v>1064547.589087076</v>
      </c>
      <c r="D214">
        <v>1</v>
      </c>
      <c r="E214">
        <v>0</v>
      </c>
    </row>
    <row r="215" spans="2:5" x14ac:dyDescent="0.3">
      <c r="B215" s="16">
        <v>214</v>
      </c>
      <c r="C215" s="35">
        <v>584992.8900177856</v>
      </c>
      <c r="D215">
        <v>0</v>
      </c>
      <c r="E215">
        <v>0</v>
      </c>
    </row>
    <row r="216" spans="2:5" x14ac:dyDescent="0.3">
      <c r="B216" s="16">
        <v>215</v>
      </c>
      <c r="C216" s="35">
        <v>675946.6998617585</v>
      </c>
      <c r="D216">
        <v>0</v>
      </c>
      <c r="E216">
        <v>0</v>
      </c>
    </row>
    <row r="217" spans="2:5" x14ac:dyDescent="0.3">
      <c r="B217" s="16">
        <v>216</v>
      </c>
      <c r="C217" s="35">
        <v>84740.923334061765</v>
      </c>
      <c r="D217">
        <v>0</v>
      </c>
      <c r="E217">
        <v>0</v>
      </c>
    </row>
    <row r="218" spans="2:5" x14ac:dyDescent="0.3">
      <c r="B218" s="16">
        <v>217</v>
      </c>
      <c r="C218" s="35">
        <v>658722.8320042016</v>
      </c>
      <c r="D218">
        <v>0</v>
      </c>
      <c r="E218">
        <v>0</v>
      </c>
    </row>
    <row r="219" spans="2:5" x14ac:dyDescent="0.3">
      <c r="B219" s="16">
        <v>218</v>
      </c>
      <c r="C219" s="35">
        <v>536909.08859357075</v>
      </c>
      <c r="D219">
        <v>0</v>
      </c>
      <c r="E219">
        <v>0</v>
      </c>
    </row>
    <row r="220" spans="2:5" x14ac:dyDescent="0.3">
      <c r="B220" s="16">
        <v>219</v>
      </c>
      <c r="C220" s="35">
        <v>316479.41837448534</v>
      </c>
      <c r="D220">
        <v>0</v>
      </c>
      <c r="E220">
        <v>0</v>
      </c>
    </row>
    <row r="221" spans="2:5" x14ac:dyDescent="0.3">
      <c r="B221" s="16">
        <v>220</v>
      </c>
      <c r="C221" s="35">
        <v>386098.11949115235</v>
      </c>
      <c r="D221">
        <v>0</v>
      </c>
      <c r="E221">
        <v>0</v>
      </c>
    </row>
    <row r="222" spans="2:5" x14ac:dyDescent="0.3">
      <c r="B222" s="16">
        <v>221</v>
      </c>
      <c r="C222" s="35">
        <v>654502.48695472069</v>
      </c>
      <c r="D222">
        <v>0</v>
      </c>
      <c r="E222">
        <v>0</v>
      </c>
    </row>
    <row r="223" spans="2:5" x14ac:dyDescent="0.3">
      <c r="B223" s="16">
        <v>222</v>
      </c>
      <c r="C223" s="35">
        <v>452260.66713622131</v>
      </c>
      <c r="D223">
        <v>0</v>
      </c>
      <c r="E223">
        <v>0</v>
      </c>
    </row>
    <row r="224" spans="2:5" x14ac:dyDescent="0.3">
      <c r="B224" s="16">
        <v>223</v>
      </c>
      <c r="C224" s="35">
        <v>85354.616178133496</v>
      </c>
      <c r="D224">
        <v>0</v>
      </c>
      <c r="E224">
        <v>0</v>
      </c>
    </row>
    <row r="225" spans="2:5" x14ac:dyDescent="0.3">
      <c r="B225" s="16">
        <v>224</v>
      </c>
      <c r="C225" s="35">
        <v>0</v>
      </c>
      <c r="D225">
        <v>0</v>
      </c>
      <c r="E225">
        <v>1</v>
      </c>
    </row>
    <row r="226" spans="2:5" x14ac:dyDescent="0.3">
      <c r="B226" s="16">
        <v>225</v>
      </c>
      <c r="C226" s="35">
        <v>144931.1933630628</v>
      </c>
      <c r="D226">
        <v>0</v>
      </c>
      <c r="E226">
        <v>0</v>
      </c>
    </row>
    <row r="227" spans="2:5" x14ac:dyDescent="0.3">
      <c r="B227" s="16">
        <v>226</v>
      </c>
      <c r="C227" s="35">
        <v>0</v>
      </c>
      <c r="D227">
        <v>0</v>
      </c>
      <c r="E227">
        <v>1</v>
      </c>
    </row>
    <row r="228" spans="2:5" x14ac:dyDescent="0.3">
      <c r="B228" s="16">
        <v>227</v>
      </c>
      <c r="C228" s="35">
        <v>97997.047021315084</v>
      </c>
      <c r="D228">
        <v>0</v>
      </c>
      <c r="E228">
        <v>0</v>
      </c>
    </row>
    <row r="229" spans="2:5" x14ac:dyDescent="0.3">
      <c r="B229" s="16">
        <v>228</v>
      </c>
      <c r="C229" s="35">
        <v>538585.93065454951</v>
      </c>
      <c r="D229">
        <v>0</v>
      </c>
      <c r="E229">
        <v>0</v>
      </c>
    </row>
    <row r="230" spans="2:5" x14ac:dyDescent="0.3">
      <c r="B230" s="16">
        <v>229</v>
      </c>
      <c r="C230" s="35">
        <v>634192.39888376184</v>
      </c>
      <c r="D230">
        <v>0</v>
      </c>
      <c r="E230">
        <v>0</v>
      </c>
    </row>
    <row r="231" spans="2:5" x14ac:dyDescent="0.3">
      <c r="B231" s="16">
        <v>230</v>
      </c>
      <c r="C231" s="35">
        <v>339684.33653455187</v>
      </c>
      <c r="D231">
        <v>0</v>
      </c>
      <c r="E231">
        <v>0</v>
      </c>
    </row>
    <row r="232" spans="2:5" x14ac:dyDescent="0.3">
      <c r="B232" s="16">
        <v>231</v>
      </c>
      <c r="C232" s="35">
        <v>353272.51398846449</v>
      </c>
      <c r="D232">
        <v>0</v>
      </c>
      <c r="E232">
        <v>0</v>
      </c>
    </row>
    <row r="233" spans="2:5" x14ac:dyDescent="0.3">
      <c r="B233" s="16">
        <v>232</v>
      </c>
      <c r="C233" s="35">
        <v>0</v>
      </c>
      <c r="D233">
        <v>0</v>
      </c>
      <c r="E233">
        <v>1</v>
      </c>
    </row>
    <row r="234" spans="2:5" x14ac:dyDescent="0.3">
      <c r="B234" s="16">
        <v>233</v>
      </c>
      <c r="C234" s="35">
        <v>304777.04626266129</v>
      </c>
      <c r="D234">
        <v>0</v>
      </c>
      <c r="E234">
        <v>0</v>
      </c>
    </row>
    <row r="235" spans="2:5" x14ac:dyDescent="0.3">
      <c r="B235" s="16">
        <v>234</v>
      </c>
      <c r="C235" s="35">
        <v>68689.757849726273</v>
      </c>
      <c r="D235">
        <v>0</v>
      </c>
      <c r="E235">
        <v>0</v>
      </c>
    </row>
    <row r="236" spans="2:5" x14ac:dyDescent="0.3">
      <c r="B236" s="16">
        <v>235</v>
      </c>
      <c r="C236" s="35">
        <v>0</v>
      </c>
      <c r="D236">
        <v>0</v>
      </c>
      <c r="E236">
        <v>1</v>
      </c>
    </row>
    <row r="237" spans="2:5" x14ac:dyDescent="0.3">
      <c r="B237" s="16">
        <v>236</v>
      </c>
      <c r="C237" s="35">
        <v>211610.69842620101</v>
      </c>
      <c r="D237">
        <v>0</v>
      </c>
      <c r="E237">
        <v>0</v>
      </c>
    </row>
    <row r="238" spans="2:5" x14ac:dyDescent="0.3">
      <c r="B238" s="16">
        <v>237</v>
      </c>
      <c r="C238" s="35">
        <v>532231.82900464768</v>
      </c>
      <c r="D238">
        <v>0</v>
      </c>
      <c r="E238">
        <v>0</v>
      </c>
    </row>
    <row r="239" spans="2:5" x14ac:dyDescent="0.3">
      <c r="B239" s="16">
        <v>238</v>
      </c>
      <c r="C239" s="35">
        <v>0</v>
      </c>
      <c r="D239">
        <v>0</v>
      </c>
      <c r="E239">
        <v>1</v>
      </c>
    </row>
    <row r="240" spans="2:5" x14ac:dyDescent="0.3">
      <c r="B240" s="16">
        <v>239</v>
      </c>
      <c r="C240" s="35">
        <v>799320.48650017625</v>
      </c>
      <c r="D240">
        <v>0</v>
      </c>
      <c r="E240">
        <v>0</v>
      </c>
    </row>
    <row r="241" spans="2:5" x14ac:dyDescent="0.3">
      <c r="B241" s="16">
        <v>240</v>
      </c>
      <c r="C241" s="35">
        <v>40029.644690112284</v>
      </c>
      <c r="D241">
        <v>0</v>
      </c>
      <c r="E241">
        <v>0</v>
      </c>
    </row>
    <row r="242" spans="2:5" x14ac:dyDescent="0.3">
      <c r="B242" s="16">
        <v>241</v>
      </c>
      <c r="C242" s="35">
        <v>487532.89060708386</v>
      </c>
      <c r="D242">
        <v>0</v>
      </c>
      <c r="E242">
        <v>0</v>
      </c>
    </row>
    <row r="243" spans="2:5" x14ac:dyDescent="0.3">
      <c r="B243" s="16">
        <v>242</v>
      </c>
      <c r="C243" s="35">
        <v>159180.55041261145</v>
      </c>
      <c r="D243">
        <v>0</v>
      </c>
      <c r="E243">
        <v>0</v>
      </c>
    </row>
    <row r="244" spans="2:5" x14ac:dyDescent="0.3">
      <c r="B244" s="16">
        <v>243</v>
      </c>
      <c r="C244" s="35">
        <v>0</v>
      </c>
      <c r="D244">
        <v>0</v>
      </c>
      <c r="E244">
        <v>1</v>
      </c>
    </row>
    <row r="245" spans="2:5" x14ac:dyDescent="0.3">
      <c r="B245" s="16">
        <v>244</v>
      </c>
      <c r="C245" s="35">
        <v>70694.327027520572</v>
      </c>
      <c r="D245">
        <v>0</v>
      </c>
      <c r="E245">
        <v>0</v>
      </c>
    </row>
    <row r="246" spans="2:5" x14ac:dyDescent="0.3">
      <c r="B246" s="16">
        <v>245</v>
      </c>
      <c r="C246" s="35">
        <v>502329.02585831785</v>
      </c>
      <c r="D246">
        <v>0</v>
      </c>
      <c r="E246">
        <v>0</v>
      </c>
    </row>
    <row r="247" spans="2:5" x14ac:dyDescent="0.3">
      <c r="B247" s="16">
        <v>246</v>
      </c>
      <c r="C247" s="35">
        <v>583355.25849496399</v>
      </c>
      <c r="D247">
        <v>0</v>
      </c>
      <c r="E247">
        <v>0</v>
      </c>
    </row>
    <row r="248" spans="2:5" x14ac:dyDescent="0.3">
      <c r="B248" s="16">
        <v>247</v>
      </c>
      <c r="C248" s="35">
        <v>0</v>
      </c>
      <c r="D248">
        <v>0</v>
      </c>
      <c r="E248">
        <v>1</v>
      </c>
    </row>
    <row r="249" spans="2:5" x14ac:dyDescent="0.3">
      <c r="B249" s="16">
        <v>248</v>
      </c>
      <c r="C249" s="35">
        <v>93066.038727805193</v>
      </c>
      <c r="D249">
        <v>0</v>
      </c>
      <c r="E249">
        <v>0</v>
      </c>
    </row>
    <row r="250" spans="2:5" x14ac:dyDescent="0.3">
      <c r="B250" s="16">
        <v>249</v>
      </c>
      <c r="C250" s="35">
        <v>118792.1243797394</v>
      </c>
      <c r="D250">
        <v>0</v>
      </c>
      <c r="E250">
        <v>0</v>
      </c>
    </row>
    <row r="251" spans="2:5" x14ac:dyDescent="0.3">
      <c r="B251" s="16">
        <v>250</v>
      </c>
      <c r="C251" s="35">
        <v>0</v>
      </c>
      <c r="D251">
        <v>0</v>
      </c>
      <c r="E251">
        <v>1</v>
      </c>
    </row>
    <row r="252" spans="2:5" x14ac:dyDescent="0.3">
      <c r="B252" s="16">
        <v>251</v>
      </c>
      <c r="C252" s="35">
        <v>888894.823915357</v>
      </c>
      <c r="D252">
        <v>0</v>
      </c>
      <c r="E252">
        <v>0</v>
      </c>
    </row>
    <row r="253" spans="2:5" x14ac:dyDescent="0.3">
      <c r="B253" s="16">
        <v>252</v>
      </c>
      <c r="C253" s="35">
        <v>400118.19629513804</v>
      </c>
      <c r="D253">
        <v>0</v>
      </c>
      <c r="E253">
        <v>0</v>
      </c>
    </row>
    <row r="254" spans="2:5" x14ac:dyDescent="0.3">
      <c r="B254" s="16">
        <v>253</v>
      </c>
      <c r="C254" s="35">
        <v>469597.79962001002</v>
      </c>
      <c r="D254">
        <v>0</v>
      </c>
      <c r="E254">
        <v>0</v>
      </c>
    </row>
    <row r="255" spans="2:5" x14ac:dyDescent="0.3">
      <c r="B255" s="16">
        <v>254</v>
      </c>
      <c r="C255" s="35">
        <v>536184.37240485696</v>
      </c>
      <c r="D255">
        <v>0</v>
      </c>
      <c r="E255">
        <v>0</v>
      </c>
    </row>
    <row r="256" spans="2:5" x14ac:dyDescent="0.3">
      <c r="B256" s="16">
        <v>255</v>
      </c>
      <c r="C256" s="35">
        <v>695163.3114723519</v>
      </c>
      <c r="D256">
        <v>0</v>
      </c>
      <c r="E256">
        <v>0</v>
      </c>
    </row>
    <row r="257" spans="2:5" x14ac:dyDescent="0.3">
      <c r="B257" s="16">
        <v>256</v>
      </c>
      <c r="C257" s="35">
        <v>0</v>
      </c>
      <c r="D257">
        <v>0</v>
      </c>
      <c r="E257">
        <v>1</v>
      </c>
    </row>
    <row r="258" spans="2:5" x14ac:dyDescent="0.3">
      <c r="B258" s="16">
        <v>257</v>
      </c>
      <c r="C258" s="35">
        <v>0</v>
      </c>
      <c r="D258">
        <v>0</v>
      </c>
      <c r="E258">
        <v>1</v>
      </c>
    </row>
    <row r="259" spans="2:5" x14ac:dyDescent="0.3">
      <c r="B259" s="16">
        <v>258</v>
      </c>
      <c r="C259" s="35">
        <v>820071.71255987557</v>
      </c>
      <c r="D259">
        <v>0</v>
      </c>
      <c r="E259">
        <v>0</v>
      </c>
    </row>
    <row r="260" spans="2:5" x14ac:dyDescent="0.3">
      <c r="B260" s="16">
        <v>259</v>
      </c>
      <c r="C260" s="35">
        <v>375358.08824664174</v>
      </c>
      <c r="D260">
        <v>0</v>
      </c>
      <c r="E260">
        <v>0</v>
      </c>
    </row>
    <row r="261" spans="2:5" x14ac:dyDescent="0.3">
      <c r="B261" s="16">
        <v>260</v>
      </c>
      <c r="C261" s="35">
        <v>130088.14393273194</v>
      </c>
      <c r="D261">
        <v>0</v>
      </c>
      <c r="E261">
        <v>0</v>
      </c>
    </row>
    <row r="262" spans="2:5" x14ac:dyDescent="0.3">
      <c r="B262" s="16">
        <v>261</v>
      </c>
      <c r="C262" s="35">
        <v>196932.55705185444</v>
      </c>
      <c r="D262">
        <v>0</v>
      </c>
      <c r="E262">
        <v>0</v>
      </c>
    </row>
    <row r="263" spans="2:5" x14ac:dyDescent="0.3">
      <c r="B263" s="16">
        <v>262</v>
      </c>
      <c r="C263" s="35">
        <v>37906.593311507284</v>
      </c>
      <c r="D263">
        <v>0</v>
      </c>
      <c r="E263">
        <v>0</v>
      </c>
    </row>
    <row r="264" spans="2:5" x14ac:dyDescent="0.3">
      <c r="B264" s="16">
        <v>263</v>
      </c>
      <c r="C264" s="35">
        <v>313187.70899808325</v>
      </c>
      <c r="D264">
        <v>0</v>
      </c>
      <c r="E264">
        <v>0</v>
      </c>
    </row>
    <row r="265" spans="2:5" x14ac:dyDescent="0.3">
      <c r="B265" s="16">
        <v>264</v>
      </c>
      <c r="C265" s="35">
        <v>0</v>
      </c>
      <c r="D265">
        <v>0</v>
      </c>
      <c r="E265">
        <v>1</v>
      </c>
    </row>
    <row r="266" spans="2:5" x14ac:dyDescent="0.3">
      <c r="B266" s="16">
        <v>265</v>
      </c>
      <c r="C266" s="35">
        <v>154152.02413189487</v>
      </c>
      <c r="D266">
        <v>0</v>
      </c>
      <c r="E266">
        <v>0</v>
      </c>
    </row>
    <row r="267" spans="2:5" x14ac:dyDescent="0.3">
      <c r="B267" s="16">
        <v>266</v>
      </c>
      <c r="C267" s="35">
        <v>0</v>
      </c>
      <c r="D267">
        <v>0</v>
      </c>
      <c r="E267">
        <v>1</v>
      </c>
    </row>
    <row r="268" spans="2:5" x14ac:dyDescent="0.3">
      <c r="B268" s="16">
        <v>267</v>
      </c>
      <c r="C268" s="35">
        <v>400479.21258629736</v>
      </c>
      <c r="D268">
        <v>0</v>
      </c>
      <c r="E268">
        <v>0</v>
      </c>
    </row>
    <row r="269" spans="2:5" x14ac:dyDescent="0.3">
      <c r="B269" s="16">
        <v>268</v>
      </c>
      <c r="C269" s="35">
        <v>0</v>
      </c>
      <c r="D269">
        <v>0</v>
      </c>
      <c r="E269">
        <v>1</v>
      </c>
    </row>
    <row r="270" spans="2:5" x14ac:dyDescent="0.3">
      <c r="B270" s="16">
        <v>269</v>
      </c>
      <c r="C270" s="35">
        <v>892297.34386881359</v>
      </c>
      <c r="D270">
        <v>0</v>
      </c>
      <c r="E270">
        <v>0</v>
      </c>
    </row>
    <row r="271" spans="2:5" x14ac:dyDescent="0.3">
      <c r="B271" s="16">
        <v>270</v>
      </c>
      <c r="C271" s="35">
        <v>261380.52900335685</v>
      </c>
      <c r="D271">
        <v>0</v>
      </c>
      <c r="E271">
        <v>0</v>
      </c>
    </row>
    <row r="272" spans="2:5" x14ac:dyDescent="0.3">
      <c r="B272" s="16">
        <v>271</v>
      </c>
      <c r="C272" s="35">
        <v>0</v>
      </c>
      <c r="D272">
        <v>0</v>
      </c>
      <c r="E272">
        <v>1</v>
      </c>
    </row>
    <row r="273" spans="2:5" x14ac:dyDescent="0.3">
      <c r="B273" s="16">
        <v>272</v>
      </c>
      <c r="C273" s="35">
        <v>625338.15782025224</v>
      </c>
      <c r="D273">
        <v>0</v>
      </c>
      <c r="E273">
        <v>0</v>
      </c>
    </row>
    <row r="274" spans="2:5" x14ac:dyDescent="0.3">
      <c r="B274" s="16">
        <v>273</v>
      </c>
      <c r="C274" s="35">
        <v>119780.36377429577</v>
      </c>
      <c r="D274">
        <v>0</v>
      </c>
      <c r="E274">
        <v>0</v>
      </c>
    </row>
    <row r="275" spans="2:5" x14ac:dyDescent="0.3">
      <c r="B275" s="16">
        <v>274</v>
      </c>
      <c r="C275" s="35">
        <v>153537.20958867576</v>
      </c>
      <c r="D275">
        <v>0</v>
      </c>
      <c r="E275">
        <v>0</v>
      </c>
    </row>
    <row r="276" spans="2:5" x14ac:dyDescent="0.3">
      <c r="B276" s="16">
        <v>275</v>
      </c>
      <c r="C276" s="35">
        <v>467112.39726458094</v>
      </c>
      <c r="D276">
        <v>0</v>
      </c>
      <c r="E276">
        <v>0</v>
      </c>
    </row>
    <row r="277" spans="2:5" x14ac:dyDescent="0.3">
      <c r="B277" s="16">
        <v>276</v>
      </c>
      <c r="C277" s="35">
        <v>300342.01061091834</v>
      </c>
      <c r="D277">
        <v>0</v>
      </c>
      <c r="E277">
        <v>0</v>
      </c>
    </row>
    <row r="278" spans="2:5" x14ac:dyDescent="0.3">
      <c r="B278" s="16">
        <v>277</v>
      </c>
      <c r="C278" s="35">
        <v>0</v>
      </c>
      <c r="D278">
        <v>0</v>
      </c>
      <c r="E278">
        <v>1</v>
      </c>
    </row>
    <row r="279" spans="2:5" x14ac:dyDescent="0.3">
      <c r="B279" s="16">
        <v>278</v>
      </c>
      <c r="C279" s="35">
        <v>455669.88058065722</v>
      </c>
      <c r="D279">
        <v>0</v>
      </c>
      <c r="E279">
        <v>0</v>
      </c>
    </row>
    <row r="280" spans="2:5" x14ac:dyDescent="0.3">
      <c r="B280" s="16">
        <v>279</v>
      </c>
      <c r="C280" s="35">
        <v>0</v>
      </c>
      <c r="D280">
        <v>0</v>
      </c>
      <c r="E280">
        <v>1</v>
      </c>
    </row>
    <row r="281" spans="2:5" x14ac:dyDescent="0.3">
      <c r="B281" s="16">
        <v>280</v>
      </c>
      <c r="C281" s="35">
        <v>426018.69196887733</v>
      </c>
      <c r="D281">
        <v>0</v>
      </c>
      <c r="E281">
        <v>0</v>
      </c>
    </row>
    <row r="282" spans="2:5" x14ac:dyDescent="0.3">
      <c r="B282" s="16">
        <v>281</v>
      </c>
      <c r="C282" s="35">
        <v>417289.98972509411</v>
      </c>
      <c r="D282">
        <v>0</v>
      </c>
      <c r="E282">
        <v>0</v>
      </c>
    </row>
    <row r="283" spans="2:5" x14ac:dyDescent="0.3">
      <c r="B283" s="16">
        <v>282</v>
      </c>
      <c r="C283" s="35">
        <v>145366.96734112481</v>
      </c>
      <c r="D283">
        <v>0</v>
      </c>
      <c r="E283">
        <v>0</v>
      </c>
    </row>
    <row r="284" spans="2:5" x14ac:dyDescent="0.3">
      <c r="B284" s="16">
        <v>283</v>
      </c>
      <c r="C284" s="35">
        <v>318696.76166669349</v>
      </c>
      <c r="D284">
        <v>0</v>
      </c>
      <c r="E284">
        <v>0</v>
      </c>
    </row>
    <row r="285" spans="2:5" x14ac:dyDescent="0.3">
      <c r="B285" s="16">
        <v>284</v>
      </c>
      <c r="C285" s="35">
        <v>178906.20122301573</v>
      </c>
      <c r="D285">
        <v>0</v>
      </c>
      <c r="E285">
        <v>0</v>
      </c>
    </row>
    <row r="286" spans="2:5" x14ac:dyDescent="0.3">
      <c r="B286" s="16">
        <v>285</v>
      </c>
      <c r="C286" s="35">
        <v>285792.30972540099</v>
      </c>
      <c r="D286">
        <v>0</v>
      </c>
      <c r="E286">
        <v>0</v>
      </c>
    </row>
    <row r="287" spans="2:5" x14ac:dyDescent="0.3">
      <c r="B287" s="16">
        <v>286</v>
      </c>
      <c r="C287" s="35">
        <v>704656.01695323735</v>
      </c>
      <c r="D287">
        <v>0</v>
      </c>
      <c r="E287">
        <v>0</v>
      </c>
    </row>
    <row r="288" spans="2:5" x14ac:dyDescent="0.3">
      <c r="B288" s="16">
        <v>287</v>
      </c>
      <c r="C288" s="35">
        <v>48382.164863233877</v>
      </c>
      <c r="D288">
        <v>0</v>
      </c>
      <c r="E288">
        <v>0</v>
      </c>
    </row>
    <row r="289" spans="2:5" x14ac:dyDescent="0.3">
      <c r="B289" s="16">
        <v>288</v>
      </c>
      <c r="C289" s="35">
        <v>360401.20591431065</v>
      </c>
      <c r="D289">
        <v>0</v>
      </c>
      <c r="E289">
        <v>0</v>
      </c>
    </row>
    <row r="290" spans="2:5" x14ac:dyDescent="0.3">
      <c r="B290" s="16">
        <v>289</v>
      </c>
      <c r="C290" s="35">
        <v>722303.72598844522</v>
      </c>
      <c r="D290">
        <v>0</v>
      </c>
      <c r="E290">
        <v>0</v>
      </c>
    </row>
    <row r="291" spans="2:5" x14ac:dyDescent="0.3">
      <c r="B291" s="16">
        <v>290</v>
      </c>
      <c r="C291" s="35">
        <v>1231692.0509704952</v>
      </c>
      <c r="D291">
        <v>1</v>
      </c>
      <c r="E291">
        <v>0</v>
      </c>
    </row>
    <row r="292" spans="2:5" x14ac:dyDescent="0.3">
      <c r="B292" s="16">
        <v>291</v>
      </c>
      <c r="C292" s="35">
        <v>506341.87621767365</v>
      </c>
      <c r="D292">
        <v>0</v>
      </c>
      <c r="E292">
        <v>0</v>
      </c>
    </row>
    <row r="293" spans="2:5" x14ac:dyDescent="0.3">
      <c r="B293" s="16">
        <v>292</v>
      </c>
      <c r="C293" s="35">
        <v>624251.52013404341</v>
      </c>
      <c r="D293">
        <v>0</v>
      </c>
      <c r="E293">
        <v>0</v>
      </c>
    </row>
    <row r="294" spans="2:5" x14ac:dyDescent="0.3">
      <c r="B294" s="16">
        <v>293</v>
      </c>
      <c r="C294" s="35">
        <v>297022.71083474101</v>
      </c>
      <c r="D294">
        <v>0</v>
      </c>
      <c r="E294">
        <v>0</v>
      </c>
    </row>
    <row r="295" spans="2:5" x14ac:dyDescent="0.3">
      <c r="B295" s="16">
        <v>294</v>
      </c>
      <c r="C295" s="35">
        <v>152890.41433515682</v>
      </c>
      <c r="D295">
        <v>0</v>
      </c>
      <c r="E295">
        <v>0</v>
      </c>
    </row>
    <row r="296" spans="2:5" x14ac:dyDescent="0.3">
      <c r="B296" s="16">
        <v>295</v>
      </c>
      <c r="C296" s="35">
        <v>574884.01813144842</v>
      </c>
      <c r="D296">
        <v>0</v>
      </c>
      <c r="E296">
        <v>0</v>
      </c>
    </row>
    <row r="297" spans="2:5" x14ac:dyDescent="0.3">
      <c r="B297" s="16">
        <v>296</v>
      </c>
      <c r="C297" s="35">
        <v>568177.90820551675</v>
      </c>
      <c r="D297">
        <v>0</v>
      </c>
      <c r="E297">
        <v>0</v>
      </c>
    </row>
    <row r="298" spans="2:5" x14ac:dyDescent="0.3">
      <c r="B298" s="16">
        <v>297</v>
      </c>
      <c r="C298" s="35">
        <v>647035.21610179637</v>
      </c>
      <c r="D298">
        <v>0</v>
      </c>
      <c r="E298">
        <v>0</v>
      </c>
    </row>
    <row r="299" spans="2:5" x14ac:dyDescent="0.3">
      <c r="B299" s="16">
        <v>298</v>
      </c>
      <c r="C299" s="35">
        <v>415567.49154541746</v>
      </c>
      <c r="D299">
        <v>0</v>
      </c>
      <c r="E299">
        <v>0</v>
      </c>
    </row>
    <row r="300" spans="2:5" x14ac:dyDescent="0.3">
      <c r="B300" s="16">
        <v>299</v>
      </c>
      <c r="C300" s="35">
        <v>87070.037733119476</v>
      </c>
      <c r="D300">
        <v>0</v>
      </c>
      <c r="E300">
        <v>0</v>
      </c>
    </row>
    <row r="301" spans="2:5" x14ac:dyDescent="0.3">
      <c r="B301" s="16">
        <v>300</v>
      </c>
      <c r="C301" s="35">
        <v>289210.90471420117</v>
      </c>
      <c r="D301">
        <v>0</v>
      </c>
      <c r="E301">
        <v>0</v>
      </c>
    </row>
    <row r="302" spans="2:5" x14ac:dyDescent="0.3">
      <c r="B302" s="16">
        <v>301</v>
      </c>
      <c r="C302" s="35">
        <v>312634.1605762851</v>
      </c>
      <c r="D302">
        <v>0</v>
      </c>
      <c r="E302">
        <v>0</v>
      </c>
    </row>
    <row r="303" spans="2:5" x14ac:dyDescent="0.3">
      <c r="B303" s="16">
        <v>302</v>
      </c>
      <c r="C303" s="35">
        <v>0</v>
      </c>
      <c r="D303">
        <v>0</v>
      </c>
      <c r="E303">
        <v>1</v>
      </c>
    </row>
    <row r="304" spans="2:5" x14ac:dyDescent="0.3">
      <c r="B304" s="16">
        <v>303</v>
      </c>
      <c r="C304" s="35">
        <v>108807.96974630261</v>
      </c>
      <c r="D304">
        <v>0</v>
      </c>
      <c r="E304">
        <v>0</v>
      </c>
    </row>
    <row r="305" spans="2:5" x14ac:dyDescent="0.3">
      <c r="B305" s="16">
        <v>304</v>
      </c>
      <c r="C305" s="35">
        <v>669469.68511056271</v>
      </c>
      <c r="D305">
        <v>0</v>
      </c>
      <c r="E305">
        <v>0</v>
      </c>
    </row>
    <row r="306" spans="2:5" x14ac:dyDescent="0.3">
      <c r="B306" s="16">
        <v>305</v>
      </c>
      <c r="C306" s="35">
        <v>0</v>
      </c>
      <c r="D306">
        <v>0</v>
      </c>
      <c r="E306">
        <v>1</v>
      </c>
    </row>
    <row r="307" spans="2:5" x14ac:dyDescent="0.3">
      <c r="B307" s="16">
        <v>306</v>
      </c>
      <c r="C307" s="35">
        <v>621478.97453382448</v>
      </c>
      <c r="D307">
        <v>0</v>
      </c>
      <c r="E307">
        <v>0</v>
      </c>
    </row>
    <row r="308" spans="2:5" x14ac:dyDescent="0.3">
      <c r="B308" s="16">
        <v>307</v>
      </c>
      <c r="C308" s="35">
        <v>0</v>
      </c>
      <c r="D308">
        <v>0</v>
      </c>
      <c r="E308">
        <v>1</v>
      </c>
    </row>
    <row r="309" spans="2:5" x14ac:dyDescent="0.3">
      <c r="B309" s="16">
        <v>308</v>
      </c>
      <c r="C309" s="35">
        <v>946273.27513690537</v>
      </c>
      <c r="D309">
        <v>0</v>
      </c>
      <c r="E309">
        <v>0</v>
      </c>
    </row>
    <row r="310" spans="2:5" x14ac:dyDescent="0.3">
      <c r="B310" s="16">
        <v>309</v>
      </c>
      <c r="C310" s="35">
        <v>47145.95421144268</v>
      </c>
      <c r="D310">
        <v>0</v>
      </c>
      <c r="E310">
        <v>0</v>
      </c>
    </row>
    <row r="311" spans="2:5" x14ac:dyDescent="0.3">
      <c r="B311" s="16">
        <v>310</v>
      </c>
      <c r="C311" s="35">
        <v>0</v>
      </c>
      <c r="D311">
        <v>0</v>
      </c>
      <c r="E311">
        <v>1</v>
      </c>
    </row>
    <row r="312" spans="2:5" x14ac:dyDescent="0.3">
      <c r="B312" s="16">
        <v>311</v>
      </c>
      <c r="C312" s="35">
        <v>522945.16550767655</v>
      </c>
      <c r="D312">
        <v>0</v>
      </c>
      <c r="E312">
        <v>0</v>
      </c>
    </row>
    <row r="313" spans="2:5" x14ac:dyDescent="0.3">
      <c r="B313" s="16">
        <v>312</v>
      </c>
      <c r="C313" s="35">
        <v>706091.48262993735</v>
      </c>
      <c r="D313">
        <v>0</v>
      </c>
      <c r="E313">
        <v>0</v>
      </c>
    </row>
    <row r="314" spans="2:5" x14ac:dyDescent="0.3">
      <c r="B314" s="16">
        <v>313</v>
      </c>
      <c r="C314" s="35">
        <v>349032.78591639467</v>
      </c>
      <c r="D314">
        <v>0</v>
      </c>
      <c r="E314">
        <v>0</v>
      </c>
    </row>
    <row r="315" spans="2:5" x14ac:dyDescent="0.3">
      <c r="B315" s="16">
        <v>314</v>
      </c>
      <c r="C315" s="35">
        <v>88018.429375695996</v>
      </c>
      <c r="D315">
        <v>0</v>
      </c>
      <c r="E315">
        <v>0</v>
      </c>
    </row>
    <row r="316" spans="2:5" x14ac:dyDescent="0.3">
      <c r="B316" s="16">
        <v>315</v>
      </c>
      <c r="C316" s="35">
        <v>0</v>
      </c>
      <c r="D316">
        <v>0</v>
      </c>
      <c r="E316">
        <v>1</v>
      </c>
    </row>
    <row r="317" spans="2:5" x14ac:dyDescent="0.3">
      <c r="B317" s="16">
        <v>316</v>
      </c>
      <c r="C317" s="35">
        <v>0</v>
      </c>
      <c r="D317">
        <v>0</v>
      </c>
      <c r="E317">
        <v>1</v>
      </c>
    </row>
    <row r="318" spans="2:5" x14ac:dyDescent="0.3">
      <c r="B318" s="16">
        <v>317</v>
      </c>
      <c r="C318" s="35">
        <v>990490.30893878802</v>
      </c>
      <c r="D318">
        <v>0</v>
      </c>
      <c r="E318">
        <v>0</v>
      </c>
    </row>
    <row r="319" spans="2:5" x14ac:dyDescent="0.3">
      <c r="B319" s="16">
        <v>318</v>
      </c>
      <c r="C319" s="35">
        <v>264642.18371172994</v>
      </c>
      <c r="D319">
        <v>0</v>
      </c>
      <c r="E319">
        <v>0</v>
      </c>
    </row>
    <row r="320" spans="2:5" x14ac:dyDescent="0.3">
      <c r="B320" s="16">
        <v>319</v>
      </c>
      <c r="C320" s="35">
        <v>0</v>
      </c>
      <c r="D320">
        <v>0</v>
      </c>
      <c r="E320">
        <v>1</v>
      </c>
    </row>
    <row r="321" spans="2:5" x14ac:dyDescent="0.3">
      <c r="B321" s="16">
        <v>320</v>
      </c>
      <c r="C321" s="35">
        <v>799033.20311910787</v>
      </c>
      <c r="D321">
        <v>0</v>
      </c>
      <c r="E321">
        <v>0</v>
      </c>
    </row>
    <row r="322" spans="2:5" x14ac:dyDescent="0.3">
      <c r="B322" s="16">
        <v>321</v>
      </c>
      <c r="C322" s="35">
        <v>68631.468754390546</v>
      </c>
      <c r="D322">
        <v>0</v>
      </c>
      <c r="E322">
        <v>0</v>
      </c>
    </row>
    <row r="323" spans="2:5" x14ac:dyDescent="0.3">
      <c r="B323" s="16">
        <v>322</v>
      </c>
      <c r="C323" s="35">
        <v>330900.78388981184</v>
      </c>
      <c r="D323">
        <v>0</v>
      </c>
      <c r="E323">
        <v>0</v>
      </c>
    </row>
    <row r="324" spans="2:5" x14ac:dyDescent="0.3">
      <c r="B324" s="16">
        <v>323</v>
      </c>
      <c r="C324" s="35">
        <v>577477.97508585511</v>
      </c>
      <c r="D324">
        <v>0</v>
      </c>
      <c r="E324">
        <v>0</v>
      </c>
    </row>
    <row r="325" spans="2:5" x14ac:dyDescent="0.3">
      <c r="B325" s="16">
        <v>324</v>
      </c>
      <c r="C325" s="35">
        <v>483079.00604829437</v>
      </c>
      <c r="D325">
        <v>0</v>
      </c>
      <c r="E325">
        <v>0</v>
      </c>
    </row>
    <row r="326" spans="2:5" x14ac:dyDescent="0.3">
      <c r="B326" s="16">
        <v>325</v>
      </c>
      <c r="C326" s="35">
        <v>286001.27007830737</v>
      </c>
      <c r="D326">
        <v>0</v>
      </c>
      <c r="E326">
        <v>0</v>
      </c>
    </row>
    <row r="327" spans="2:5" x14ac:dyDescent="0.3">
      <c r="B327" s="16">
        <v>326</v>
      </c>
      <c r="C327" s="35">
        <v>108009.21543249598</v>
      </c>
      <c r="D327">
        <v>0</v>
      </c>
      <c r="E327">
        <v>0</v>
      </c>
    </row>
    <row r="328" spans="2:5" x14ac:dyDescent="0.3">
      <c r="B328" s="16">
        <v>327</v>
      </c>
      <c r="C328" s="35">
        <v>623638.12227158831</v>
      </c>
      <c r="D328">
        <v>0</v>
      </c>
      <c r="E328">
        <v>0</v>
      </c>
    </row>
    <row r="329" spans="2:5" x14ac:dyDescent="0.3">
      <c r="B329" s="16">
        <v>328</v>
      </c>
      <c r="C329" s="35">
        <v>67393.451189718166</v>
      </c>
      <c r="D329">
        <v>0</v>
      </c>
      <c r="E329">
        <v>0</v>
      </c>
    </row>
    <row r="330" spans="2:5" x14ac:dyDescent="0.3">
      <c r="B330" s="16">
        <v>329</v>
      </c>
      <c r="C330" s="35">
        <v>107576.38968407418</v>
      </c>
      <c r="D330">
        <v>0</v>
      </c>
      <c r="E330">
        <v>0</v>
      </c>
    </row>
    <row r="331" spans="2:5" x14ac:dyDescent="0.3">
      <c r="B331" s="16">
        <v>330</v>
      </c>
      <c r="C331" s="35">
        <v>0</v>
      </c>
      <c r="D331">
        <v>0</v>
      </c>
      <c r="E331">
        <v>1</v>
      </c>
    </row>
    <row r="332" spans="2:5" x14ac:dyDescent="0.3">
      <c r="B332" s="16">
        <v>331</v>
      </c>
      <c r="C332" s="35">
        <v>132771.39657771791</v>
      </c>
      <c r="D332">
        <v>0</v>
      </c>
      <c r="E332">
        <v>0</v>
      </c>
    </row>
    <row r="333" spans="2:5" x14ac:dyDescent="0.3">
      <c r="B333" s="16">
        <v>332</v>
      </c>
      <c r="C333" s="35">
        <v>916577.16929051536</v>
      </c>
      <c r="D333">
        <v>0</v>
      </c>
      <c r="E333">
        <v>0</v>
      </c>
    </row>
    <row r="334" spans="2:5" x14ac:dyDescent="0.3">
      <c r="B334" s="16">
        <v>333</v>
      </c>
      <c r="C334" s="35">
        <v>272307.25230111042</v>
      </c>
      <c r="D334">
        <v>0</v>
      </c>
      <c r="E334">
        <v>0</v>
      </c>
    </row>
    <row r="335" spans="2:5" x14ac:dyDescent="0.3">
      <c r="B335" s="16">
        <v>334</v>
      </c>
      <c r="C335" s="35">
        <v>0</v>
      </c>
      <c r="D335">
        <v>0</v>
      </c>
      <c r="E335">
        <v>1</v>
      </c>
    </row>
    <row r="336" spans="2:5" x14ac:dyDescent="0.3">
      <c r="B336" s="16">
        <v>335</v>
      </c>
      <c r="C336" s="35">
        <v>893738.24066017044</v>
      </c>
      <c r="D336">
        <v>0</v>
      </c>
      <c r="E336">
        <v>0</v>
      </c>
    </row>
    <row r="337" spans="2:5" x14ac:dyDescent="0.3">
      <c r="B337" s="16">
        <v>336</v>
      </c>
      <c r="C337" s="35">
        <v>107250.21417783052</v>
      </c>
      <c r="D337">
        <v>0</v>
      </c>
      <c r="E337">
        <v>0</v>
      </c>
    </row>
    <row r="338" spans="2:5" x14ac:dyDescent="0.3">
      <c r="B338" s="16">
        <v>337</v>
      </c>
      <c r="C338" s="35">
        <v>361090.67114163749</v>
      </c>
      <c r="D338">
        <v>0</v>
      </c>
      <c r="E338">
        <v>0</v>
      </c>
    </row>
    <row r="339" spans="2:5" x14ac:dyDescent="0.3">
      <c r="B339" s="16">
        <v>338</v>
      </c>
      <c r="C339" s="35">
        <v>163328.02062904552</v>
      </c>
      <c r="D339">
        <v>0</v>
      </c>
      <c r="E339">
        <v>0</v>
      </c>
    </row>
    <row r="340" spans="2:5" x14ac:dyDescent="0.3">
      <c r="B340" s="16">
        <v>339</v>
      </c>
      <c r="C340" s="35">
        <v>0</v>
      </c>
      <c r="D340">
        <v>0</v>
      </c>
      <c r="E340">
        <v>1</v>
      </c>
    </row>
    <row r="341" spans="2:5" x14ac:dyDescent="0.3">
      <c r="B341" s="16">
        <v>340</v>
      </c>
      <c r="C341" s="35">
        <v>466537.27728813537</v>
      </c>
      <c r="D341">
        <v>0</v>
      </c>
      <c r="E341">
        <v>0</v>
      </c>
    </row>
    <row r="342" spans="2:5" x14ac:dyDescent="0.3">
      <c r="B342" s="16">
        <v>341</v>
      </c>
      <c r="C342" s="35">
        <v>1267512.4051113049</v>
      </c>
      <c r="D342">
        <v>1</v>
      </c>
      <c r="E342">
        <v>0</v>
      </c>
    </row>
    <row r="343" spans="2:5" x14ac:dyDescent="0.3">
      <c r="B343" s="16">
        <v>342</v>
      </c>
      <c r="C343" s="35">
        <v>374732.75745290873</v>
      </c>
      <c r="D343">
        <v>0</v>
      </c>
      <c r="E343">
        <v>0</v>
      </c>
    </row>
    <row r="344" spans="2:5" x14ac:dyDescent="0.3">
      <c r="B344" s="16">
        <v>343</v>
      </c>
      <c r="C344" s="35">
        <v>821529.44347071834</v>
      </c>
      <c r="D344">
        <v>0</v>
      </c>
      <c r="E344">
        <v>0</v>
      </c>
    </row>
    <row r="345" spans="2:5" x14ac:dyDescent="0.3">
      <c r="B345" s="16">
        <v>344</v>
      </c>
      <c r="C345" s="35">
        <v>377736.79708728741</v>
      </c>
      <c r="D345">
        <v>0</v>
      </c>
      <c r="E345">
        <v>0</v>
      </c>
    </row>
    <row r="346" spans="2:5" x14ac:dyDescent="0.3">
      <c r="B346" s="16">
        <v>345</v>
      </c>
      <c r="C346" s="35">
        <v>725301.28409951122</v>
      </c>
      <c r="D346">
        <v>0</v>
      </c>
      <c r="E346">
        <v>0</v>
      </c>
    </row>
    <row r="347" spans="2:5" x14ac:dyDescent="0.3">
      <c r="B347" s="16">
        <v>346</v>
      </c>
      <c r="C347" s="35">
        <v>163700.27968240972</v>
      </c>
      <c r="D347">
        <v>0</v>
      </c>
      <c r="E347">
        <v>0</v>
      </c>
    </row>
    <row r="348" spans="2:5" x14ac:dyDescent="0.3">
      <c r="B348" s="16">
        <v>347</v>
      </c>
      <c r="C348" s="35">
        <v>0</v>
      </c>
      <c r="D348">
        <v>0</v>
      </c>
      <c r="E348">
        <v>1</v>
      </c>
    </row>
    <row r="349" spans="2:5" x14ac:dyDescent="0.3">
      <c r="B349" s="16">
        <v>348</v>
      </c>
      <c r="C349" s="35">
        <v>246694.50618802157</v>
      </c>
      <c r="D349">
        <v>0</v>
      </c>
      <c r="E349">
        <v>0</v>
      </c>
    </row>
    <row r="350" spans="2:5" x14ac:dyDescent="0.3">
      <c r="B350" s="16">
        <v>349</v>
      </c>
      <c r="C350" s="35">
        <v>0</v>
      </c>
      <c r="D350">
        <v>0</v>
      </c>
      <c r="E350">
        <v>1</v>
      </c>
    </row>
    <row r="351" spans="2:5" x14ac:dyDescent="0.3">
      <c r="B351" s="16">
        <v>350</v>
      </c>
      <c r="C351" s="35">
        <v>99228.099622097812</v>
      </c>
      <c r="D351">
        <v>0</v>
      </c>
      <c r="E351">
        <v>0</v>
      </c>
    </row>
    <row r="352" spans="2:5" x14ac:dyDescent="0.3">
      <c r="B352" s="16">
        <v>351</v>
      </c>
      <c r="C352" s="35">
        <v>0</v>
      </c>
      <c r="D352">
        <v>0</v>
      </c>
      <c r="E352">
        <v>1</v>
      </c>
    </row>
    <row r="353" spans="2:5" x14ac:dyDescent="0.3">
      <c r="B353" s="16">
        <v>352</v>
      </c>
      <c r="C353" s="35">
        <v>1221202.5998555319</v>
      </c>
      <c r="D353">
        <v>1</v>
      </c>
      <c r="E353">
        <v>0</v>
      </c>
    </row>
    <row r="354" spans="2:5" x14ac:dyDescent="0.3">
      <c r="B354" s="16">
        <v>353</v>
      </c>
      <c r="C354" s="35">
        <v>53702.112629882387</v>
      </c>
      <c r="D354">
        <v>0</v>
      </c>
      <c r="E354">
        <v>0</v>
      </c>
    </row>
    <row r="355" spans="2:5" x14ac:dyDescent="0.3">
      <c r="B355" s="16">
        <v>354</v>
      </c>
      <c r="C355" s="35">
        <v>37605.029721865496</v>
      </c>
      <c r="D355">
        <v>0</v>
      </c>
      <c r="E355">
        <v>0</v>
      </c>
    </row>
    <row r="356" spans="2:5" x14ac:dyDescent="0.3">
      <c r="B356" s="16">
        <v>355</v>
      </c>
      <c r="C356" s="35">
        <v>99250.563898023611</v>
      </c>
      <c r="D356">
        <v>0</v>
      </c>
      <c r="E356">
        <v>0</v>
      </c>
    </row>
    <row r="357" spans="2:5" x14ac:dyDescent="0.3">
      <c r="B357" s="16">
        <v>356</v>
      </c>
      <c r="C357" s="35">
        <v>43356.336315491484</v>
      </c>
      <c r="D357">
        <v>0</v>
      </c>
      <c r="E357">
        <v>0</v>
      </c>
    </row>
    <row r="358" spans="2:5" x14ac:dyDescent="0.3">
      <c r="B358" s="16">
        <v>357</v>
      </c>
      <c r="C358" s="35">
        <v>118918.15900727968</v>
      </c>
      <c r="D358">
        <v>0</v>
      </c>
      <c r="E358">
        <v>0</v>
      </c>
    </row>
    <row r="359" spans="2:5" x14ac:dyDescent="0.3">
      <c r="B359" s="16">
        <v>358</v>
      </c>
      <c r="C359" s="35">
        <v>106660.69851489783</v>
      </c>
      <c r="D359">
        <v>0</v>
      </c>
      <c r="E359">
        <v>0</v>
      </c>
    </row>
    <row r="360" spans="2:5" x14ac:dyDescent="0.3">
      <c r="B360" s="16">
        <v>359</v>
      </c>
      <c r="C360" s="35">
        <v>295443.28923504357</v>
      </c>
      <c r="D360">
        <v>0</v>
      </c>
      <c r="E360">
        <v>0</v>
      </c>
    </row>
    <row r="361" spans="2:5" x14ac:dyDescent="0.3">
      <c r="B361" s="16">
        <v>360</v>
      </c>
      <c r="C361" s="35">
        <v>405796.88891534088</v>
      </c>
      <c r="D361">
        <v>0</v>
      </c>
      <c r="E361">
        <v>0</v>
      </c>
    </row>
    <row r="362" spans="2:5" x14ac:dyDescent="0.3">
      <c r="B362" s="16">
        <v>361</v>
      </c>
      <c r="C362" s="35">
        <v>385951.95637751051</v>
      </c>
      <c r="D362">
        <v>0</v>
      </c>
      <c r="E362">
        <v>0</v>
      </c>
    </row>
    <row r="363" spans="2:5" x14ac:dyDescent="0.3">
      <c r="B363" s="16">
        <v>362</v>
      </c>
      <c r="C363" s="35">
        <v>107680.56048193561</v>
      </c>
      <c r="D363">
        <v>0</v>
      </c>
      <c r="E363">
        <v>0</v>
      </c>
    </row>
    <row r="364" spans="2:5" x14ac:dyDescent="0.3">
      <c r="B364" s="16">
        <v>363</v>
      </c>
      <c r="C364" s="35">
        <v>47248.23734562083</v>
      </c>
      <c r="D364">
        <v>0</v>
      </c>
      <c r="E364">
        <v>0</v>
      </c>
    </row>
    <row r="365" spans="2:5" x14ac:dyDescent="0.3">
      <c r="B365" s="16">
        <v>364</v>
      </c>
      <c r="C365" s="35">
        <v>412555.02071820269</v>
      </c>
      <c r="D365">
        <v>0</v>
      </c>
      <c r="E365">
        <v>0</v>
      </c>
    </row>
    <row r="366" spans="2:5" x14ac:dyDescent="0.3">
      <c r="B366" s="16">
        <v>365</v>
      </c>
      <c r="C366" s="35">
        <v>0</v>
      </c>
      <c r="D366">
        <v>0</v>
      </c>
      <c r="E366">
        <v>1</v>
      </c>
    </row>
    <row r="367" spans="2:5" x14ac:dyDescent="0.3">
      <c r="B367" s="16">
        <v>366</v>
      </c>
      <c r="C367" s="35">
        <v>727615.02261477686</v>
      </c>
      <c r="D367">
        <v>0</v>
      </c>
      <c r="E367">
        <v>0</v>
      </c>
    </row>
    <row r="368" spans="2:5" x14ac:dyDescent="0.3">
      <c r="B368" s="16">
        <v>367</v>
      </c>
      <c r="C368" s="35">
        <v>493257.4327282802</v>
      </c>
      <c r="D368">
        <v>0</v>
      </c>
      <c r="E368">
        <v>0</v>
      </c>
    </row>
    <row r="369" spans="2:5" x14ac:dyDescent="0.3">
      <c r="B369" s="16">
        <v>368</v>
      </c>
      <c r="C369" s="35">
        <v>655290.11011359375</v>
      </c>
      <c r="D369">
        <v>0</v>
      </c>
      <c r="E369">
        <v>0</v>
      </c>
    </row>
    <row r="370" spans="2:5" x14ac:dyDescent="0.3">
      <c r="B370" s="16">
        <v>369</v>
      </c>
      <c r="C370" s="35">
        <v>167257.07412926073</v>
      </c>
      <c r="D370">
        <v>0</v>
      </c>
      <c r="E370">
        <v>0</v>
      </c>
    </row>
    <row r="371" spans="2:5" x14ac:dyDescent="0.3">
      <c r="B371" s="16">
        <v>370</v>
      </c>
      <c r="C371" s="35">
        <v>0</v>
      </c>
      <c r="D371">
        <v>0</v>
      </c>
      <c r="E371">
        <v>1</v>
      </c>
    </row>
    <row r="372" spans="2:5" x14ac:dyDescent="0.3">
      <c r="B372" s="16">
        <v>371</v>
      </c>
      <c r="C372" s="35">
        <v>762905.73060188349</v>
      </c>
      <c r="D372">
        <v>0</v>
      </c>
      <c r="E372">
        <v>0</v>
      </c>
    </row>
    <row r="373" spans="2:5" x14ac:dyDescent="0.3">
      <c r="B373" s="16">
        <v>372</v>
      </c>
      <c r="C373" s="35">
        <v>81454.00144671154</v>
      </c>
      <c r="D373">
        <v>0</v>
      </c>
      <c r="E373">
        <v>0</v>
      </c>
    </row>
    <row r="374" spans="2:5" x14ac:dyDescent="0.3">
      <c r="B374" s="16">
        <v>373</v>
      </c>
      <c r="C374" s="35">
        <v>864883.23660546355</v>
      </c>
      <c r="D374">
        <v>0</v>
      </c>
      <c r="E374">
        <v>0</v>
      </c>
    </row>
    <row r="375" spans="2:5" x14ac:dyDescent="0.3">
      <c r="B375" s="16">
        <v>374</v>
      </c>
      <c r="C375" s="35">
        <v>40123.980488575609</v>
      </c>
      <c r="D375">
        <v>0</v>
      </c>
      <c r="E375">
        <v>0</v>
      </c>
    </row>
    <row r="376" spans="2:5" x14ac:dyDescent="0.3">
      <c r="B376" s="16">
        <v>375</v>
      </c>
      <c r="C376" s="35">
        <v>90747.474376634258</v>
      </c>
      <c r="D376">
        <v>0</v>
      </c>
      <c r="E376">
        <v>0</v>
      </c>
    </row>
    <row r="377" spans="2:5" x14ac:dyDescent="0.3">
      <c r="B377" s="16">
        <v>376</v>
      </c>
      <c r="C377" s="35">
        <v>830582.64570962801</v>
      </c>
      <c r="D377">
        <v>0</v>
      </c>
      <c r="E377">
        <v>0</v>
      </c>
    </row>
    <row r="378" spans="2:5" x14ac:dyDescent="0.3">
      <c r="B378" s="16">
        <v>377</v>
      </c>
      <c r="C378" s="35">
        <v>331762.60354502848</v>
      </c>
      <c r="D378">
        <v>0</v>
      </c>
      <c r="E378">
        <v>0</v>
      </c>
    </row>
    <row r="379" spans="2:5" x14ac:dyDescent="0.3">
      <c r="B379" s="16">
        <v>378</v>
      </c>
      <c r="C379" s="35">
        <v>646352.74035195215</v>
      </c>
      <c r="D379">
        <v>0</v>
      </c>
      <c r="E379">
        <v>0</v>
      </c>
    </row>
    <row r="380" spans="2:5" x14ac:dyDescent="0.3">
      <c r="B380" s="16">
        <v>379</v>
      </c>
      <c r="C380" s="35">
        <v>206320.94789855264</v>
      </c>
      <c r="D380">
        <v>0</v>
      </c>
      <c r="E380">
        <v>0</v>
      </c>
    </row>
    <row r="381" spans="2:5" x14ac:dyDescent="0.3">
      <c r="B381" s="16">
        <v>380</v>
      </c>
      <c r="C381" s="35">
        <v>0</v>
      </c>
      <c r="D381">
        <v>0</v>
      </c>
      <c r="E381">
        <v>1</v>
      </c>
    </row>
    <row r="382" spans="2:5" x14ac:dyDescent="0.3">
      <c r="B382" s="16">
        <v>381</v>
      </c>
      <c r="C382" s="35">
        <v>77827.184185850405</v>
      </c>
      <c r="D382">
        <v>0</v>
      </c>
      <c r="E382">
        <v>0</v>
      </c>
    </row>
    <row r="383" spans="2:5" x14ac:dyDescent="0.3">
      <c r="B383" s="16">
        <v>382</v>
      </c>
      <c r="C383" s="35">
        <v>438033.96616279479</v>
      </c>
      <c r="D383">
        <v>0</v>
      </c>
      <c r="E383">
        <v>0</v>
      </c>
    </row>
    <row r="384" spans="2:5" x14ac:dyDescent="0.3">
      <c r="B384" s="16">
        <v>383</v>
      </c>
      <c r="C384" s="35">
        <v>325678.79300375324</v>
      </c>
      <c r="D384">
        <v>0</v>
      </c>
      <c r="E384">
        <v>0</v>
      </c>
    </row>
    <row r="385" spans="2:5" x14ac:dyDescent="0.3">
      <c r="B385" s="16">
        <v>384</v>
      </c>
      <c r="C385" s="35">
        <v>112919.6239996985</v>
      </c>
      <c r="D385">
        <v>0</v>
      </c>
      <c r="E385">
        <v>0</v>
      </c>
    </row>
    <row r="386" spans="2:5" x14ac:dyDescent="0.3">
      <c r="B386" s="16">
        <v>385</v>
      </c>
      <c r="C386" s="35">
        <v>459320.34998942743</v>
      </c>
      <c r="D386">
        <v>0</v>
      </c>
      <c r="E386">
        <v>0</v>
      </c>
    </row>
    <row r="387" spans="2:5" x14ac:dyDescent="0.3">
      <c r="B387" s="16">
        <v>386</v>
      </c>
      <c r="C387" s="35">
        <v>380659.77663714369</v>
      </c>
      <c r="D387">
        <v>0</v>
      </c>
      <c r="E387">
        <v>0</v>
      </c>
    </row>
    <row r="388" spans="2:5" x14ac:dyDescent="0.3">
      <c r="B388" s="16">
        <v>387</v>
      </c>
      <c r="C388" s="35">
        <v>612553.49935949605</v>
      </c>
      <c r="D388">
        <v>0</v>
      </c>
      <c r="E388">
        <v>0</v>
      </c>
    </row>
    <row r="389" spans="2:5" x14ac:dyDescent="0.3">
      <c r="B389" s="16">
        <v>388</v>
      </c>
      <c r="C389" s="35">
        <v>195657.05784648468</v>
      </c>
      <c r="D389">
        <v>0</v>
      </c>
      <c r="E389">
        <v>0</v>
      </c>
    </row>
    <row r="390" spans="2:5" x14ac:dyDescent="0.3">
      <c r="B390" s="16">
        <v>389</v>
      </c>
      <c r="C390" s="35">
        <v>252772.76382559966</v>
      </c>
      <c r="D390">
        <v>0</v>
      </c>
      <c r="E390">
        <v>0</v>
      </c>
    </row>
    <row r="391" spans="2:5" x14ac:dyDescent="0.3">
      <c r="B391" s="16">
        <v>390</v>
      </c>
      <c r="C391" s="35">
        <v>442225.9623871306</v>
      </c>
      <c r="D391">
        <v>0</v>
      </c>
      <c r="E391">
        <v>0</v>
      </c>
    </row>
    <row r="392" spans="2:5" x14ac:dyDescent="0.3">
      <c r="B392" s="16">
        <v>391</v>
      </c>
      <c r="C392" s="35">
        <v>0</v>
      </c>
      <c r="D392">
        <v>0</v>
      </c>
      <c r="E392">
        <v>1</v>
      </c>
    </row>
    <row r="393" spans="2:5" x14ac:dyDescent="0.3">
      <c r="B393" s="16">
        <v>392</v>
      </c>
      <c r="C393" s="35">
        <v>0</v>
      </c>
      <c r="D393">
        <v>0</v>
      </c>
      <c r="E393">
        <v>1</v>
      </c>
    </row>
    <row r="394" spans="2:5" x14ac:dyDescent="0.3">
      <c r="B394" s="16">
        <v>393</v>
      </c>
      <c r="C394" s="35">
        <v>591447.25113612704</v>
      </c>
      <c r="D394">
        <v>0</v>
      </c>
      <c r="E394">
        <v>0</v>
      </c>
    </row>
    <row r="395" spans="2:5" x14ac:dyDescent="0.3">
      <c r="B395" s="16">
        <v>394</v>
      </c>
      <c r="C395" s="35">
        <v>487216.03403529001</v>
      </c>
      <c r="D395">
        <v>0</v>
      </c>
      <c r="E395">
        <v>0</v>
      </c>
    </row>
    <row r="396" spans="2:5" x14ac:dyDescent="0.3">
      <c r="B396" s="16">
        <v>395</v>
      </c>
      <c r="C396" s="35">
        <v>871700.4901826377</v>
      </c>
      <c r="D396">
        <v>0</v>
      </c>
      <c r="E396">
        <v>0</v>
      </c>
    </row>
    <row r="397" spans="2:5" x14ac:dyDescent="0.3">
      <c r="B397" s="16">
        <v>396</v>
      </c>
      <c r="C397" s="35">
        <v>111558.63802317483</v>
      </c>
      <c r="D397">
        <v>0</v>
      </c>
      <c r="E397">
        <v>0</v>
      </c>
    </row>
    <row r="398" spans="2:5" x14ac:dyDescent="0.3">
      <c r="B398" s="16">
        <v>397</v>
      </c>
      <c r="C398" s="35">
        <v>710020.87305983203</v>
      </c>
      <c r="D398">
        <v>0</v>
      </c>
      <c r="E398">
        <v>0</v>
      </c>
    </row>
    <row r="399" spans="2:5" x14ac:dyDescent="0.3">
      <c r="B399" s="16">
        <v>398</v>
      </c>
      <c r="C399" s="35">
        <v>273312.42018367816</v>
      </c>
      <c r="D399">
        <v>0</v>
      </c>
      <c r="E399">
        <v>0</v>
      </c>
    </row>
    <row r="400" spans="2:5" x14ac:dyDescent="0.3">
      <c r="B400" s="16">
        <v>399</v>
      </c>
      <c r="C400" s="35">
        <v>123622.08638367167</v>
      </c>
      <c r="D400">
        <v>0</v>
      </c>
      <c r="E400">
        <v>0</v>
      </c>
    </row>
    <row r="401" spans="2:5" x14ac:dyDescent="0.3">
      <c r="B401" s="16">
        <v>400</v>
      </c>
      <c r="C401" s="35">
        <v>111905.38193912923</v>
      </c>
      <c r="D401">
        <v>0</v>
      </c>
      <c r="E401">
        <v>0</v>
      </c>
    </row>
    <row r="402" spans="2:5" x14ac:dyDescent="0.3">
      <c r="B402" s="16">
        <v>401</v>
      </c>
      <c r="C402" s="35">
        <v>362303.87917216209</v>
      </c>
      <c r="D402">
        <v>0</v>
      </c>
      <c r="E402">
        <v>0</v>
      </c>
    </row>
    <row r="403" spans="2:5" x14ac:dyDescent="0.3">
      <c r="B403" s="16">
        <v>402</v>
      </c>
      <c r="C403" s="35">
        <v>338287.3880055378</v>
      </c>
      <c r="D403">
        <v>0</v>
      </c>
      <c r="E403">
        <v>0</v>
      </c>
    </row>
    <row r="404" spans="2:5" x14ac:dyDescent="0.3">
      <c r="B404" s="16">
        <v>403</v>
      </c>
      <c r="C404" s="35">
        <v>0</v>
      </c>
      <c r="D404">
        <v>0</v>
      </c>
      <c r="E404">
        <v>1</v>
      </c>
    </row>
    <row r="405" spans="2:5" x14ac:dyDescent="0.3">
      <c r="B405" s="16">
        <v>404</v>
      </c>
      <c r="C405" s="35">
        <v>433586.00327013613</v>
      </c>
      <c r="D405">
        <v>0</v>
      </c>
      <c r="E405">
        <v>0</v>
      </c>
    </row>
    <row r="406" spans="2:5" x14ac:dyDescent="0.3">
      <c r="B406" s="16">
        <v>405</v>
      </c>
      <c r="C406" s="35">
        <v>190240.05135059761</v>
      </c>
      <c r="D406">
        <v>0</v>
      </c>
      <c r="E406">
        <v>0</v>
      </c>
    </row>
    <row r="407" spans="2:5" x14ac:dyDescent="0.3">
      <c r="B407" s="16">
        <v>406</v>
      </c>
      <c r="C407" s="35">
        <v>492673.3093180632</v>
      </c>
      <c r="D407">
        <v>0</v>
      </c>
      <c r="E407">
        <v>0</v>
      </c>
    </row>
    <row r="408" spans="2:5" x14ac:dyDescent="0.3">
      <c r="B408" s="16">
        <v>407</v>
      </c>
      <c r="C408" s="35">
        <v>90688.921784300663</v>
      </c>
      <c r="D408">
        <v>0</v>
      </c>
      <c r="E408">
        <v>0</v>
      </c>
    </row>
    <row r="409" spans="2:5" x14ac:dyDescent="0.3">
      <c r="B409" s="16">
        <v>408</v>
      </c>
      <c r="C409" s="35">
        <v>349196.14488400565</v>
      </c>
      <c r="D409">
        <v>0</v>
      </c>
      <c r="E409">
        <v>0</v>
      </c>
    </row>
    <row r="410" spans="2:5" x14ac:dyDescent="0.3">
      <c r="B410" s="16">
        <v>409</v>
      </c>
      <c r="C410" s="35">
        <v>53830.901331829315</v>
      </c>
      <c r="D410">
        <v>0</v>
      </c>
      <c r="E410">
        <v>0</v>
      </c>
    </row>
    <row r="411" spans="2:5" x14ac:dyDescent="0.3">
      <c r="B411" s="16">
        <v>410</v>
      </c>
      <c r="C411" s="35">
        <v>0</v>
      </c>
      <c r="D411">
        <v>0</v>
      </c>
      <c r="E411">
        <v>1</v>
      </c>
    </row>
    <row r="412" spans="2:5" x14ac:dyDescent="0.3">
      <c r="B412" s="16">
        <v>411</v>
      </c>
      <c r="C412" s="35">
        <v>764688.30978794838</v>
      </c>
      <c r="D412">
        <v>0</v>
      </c>
      <c r="E412">
        <v>0</v>
      </c>
    </row>
    <row r="413" spans="2:5" x14ac:dyDescent="0.3">
      <c r="B413" s="16">
        <v>412</v>
      </c>
      <c r="C413" s="35">
        <v>99983.847255356319</v>
      </c>
      <c r="D413">
        <v>0</v>
      </c>
      <c r="E413">
        <v>0</v>
      </c>
    </row>
    <row r="414" spans="2:5" x14ac:dyDescent="0.3">
      <c r="B414" s="16">
        <v>413</v>
      </c>
      <c r="C414" s="35">
        <v>98352.448073911917</v>
      </c>
      <c r="D414">
        <v>0</v>
      </c>
      <c r="E414">
        <v>0</v>
      </c>
    </row>
    <row r="415" spans="2:5" x14ac:dyDescent="0.3">
      <c r="B415" s="16">
        <v>414</v>
      </c>
      <c r="C415" s="35">
        <v>0</v>
      </c>
      <c r="D415">
        <v>0</v>
      </c>
      <c r="E415">
        <v>1</v>
      </c>
    </row>
    <row r="416" spans="2:5" x14ac:dyDescent="0.3">
      <c r="B416" s="16">
        <v>415</v>
      </c>
      <c r="C416" s="35">
        <v>486635.34841454116</v>
      </c>
      <c r="D416">
        <v>0</v>
      </c>
      <c r="E416">
        <v>0</v>
      </c>
    </row>
    <row r="417" spans="2:5" x14ac:dyDescent="0.3">
      <c r="B417" s="16">
        <v>416</v>
      </c>
      <c r="C417" s="35">
        <v>386011.36340524629</v>
      </c>
      <c r="D417">
        <v>0</v>
      </c>
      <c r="E417">
        <v>0</v>
      </c>
    </row>
    <row r="418" spans="2:5" x14ac:dyDescent="0.3">
      <c r="B418" s="16">
        <v>417</v>
      </c>
      <c r="C418" s="35">
        <v>0</v>
      </c>
      <c r="D418">
        <v>0</v>
      </c>
      <c r="E418">
        <v>1</v>
      </c>
    </row>
    <row r="419" spans="2:5" x14ac:dyDescent="0.3">
      <c r="B419" s="16">
        <v>418</v>
      </c>
      <c r="C419" s="35">
        <v>1197365.4247616443</v>
      </c>
      <c r="D419">
        <v>1</v>
      </c>
      <c r="E419">
        <v>0</v>
      </c>
    </row>
    <row r="420" spans="2:5" x14ac:dyDescent="0.3">
      <c r="B420" s="16">
        <v>419</v>
      </c>
      <c r="C420" s="35">
        <v>806193.93160119117</v>
      </c>
      <c r="D420">
        <v>0</v>
      </c>
      <c r="E420">
        <v>0</v>
      </c>
    </row>
    <row r="421" spans="2:5" x14ac:dyDescent="0.3">
      <c r="B421" s="16">
        <v>420</v>
      </c>
      <c r="C421" s="35">
        <v>0</v>
      </c>
      <c r="D421">
        <v>0</v>
      </c>
      <c r="E421">
        <v>1</v>
      </c>
    </row>
    <row r="422" spans="2:5" x14ac:dyDescent="0.3">
      <c r="B422" s="16">
        <v>421</v>
      </c>
      <c r="C422" s="35">
        <v>1184791.7188359499</v>
      </c>
      <c r="D422">
        <v>1</v>
      </c>
      <c r="E422">
        <v>0</v>
      </c>
    </row>
    <row r="423" spans="2:5" x14ac:dyDescent="0.3">
      <c r="B423" s="16">
        <v>422</v>
      </c>
      <c r="C423" s="35">
        <v>404292.85749187937</v>
      </c>
      <c r="D423">
        <v>0</v>
      </c>
      <c r="E423">
        <v>0</v>
      </c>
    </row>
    <row r="424" spans="2:5" x14ac:dyDescent="0.3">
      <c r="B424" s="16">
        <v>423</v>
      </c>
      <c r="C424" s="35">
        <v>378346.46933180036</v>
      </c>
      <c r="D424">
        <v>0</v>
      </c>
      <c r="E424">
        <v>0</v>
      </c>
    </row>
    <row r="425" spans="2:5" x14ac:dyDescent="0.3">
      <c r="B425" s="16">
        <v>424</v>
      </c>
      <c r="C425" s="35">
        <v>828644.28272677597</v>
      </c>
      <c r="D425">
        <v>0</v>
      </c>
      <c r="E425">
        <v>0</v>
      </c>
    </row>
    <row r="426" spans="2:5" x14ac:dyDescent="0.3">
      <c r="B426" s="16">
        <v>425</v>
      </c>
      <c r="C426" s="35">
        <v>770172.51495528047</v>
      </c>
      <c r="D426">
        <v>0</v>
      </c>
      <c r="E426">
        <v>0</v>
      </c>
    </row>
    <row r="427" spans="2:5" x14ac:dyDescent="0.3">
      <c r="B427" s="16">
        <v>426</v>
      </c>
      <c r="C427" s="35">
        <v>0</v>
      </c>
      <c r="D427">
        <v>0</v>
      </c>
      <c r="E427">
        <v>1</v>
      </c>
    </row>
    <row r="428" spans="2:5" x14ac:dyDescent="0.3">
      <c r="B428" s="16">
        <v>427</v>
      </c>
      <c r="C428" s="35">
        <v>898336.69192996272</v>
      </c>
      <c r="D428">
        <v>0</v>
      </c>
      <c r="E428">
        <v>0</v>
      </c>
    </row>
    <row r="429" spans="2:5" x14ac:dyDescent="0.3">
      <c r="B429" s="16">
        <v>428</v>
      </c>
      <c r="C429" s="35">
        <v>1003085.0297315893</v>
      </c>
      <c r="D429">
        <v>1</v>
      </c>
      <c r="E429">
        <v>0</v>
      </c>
    </row>
    <row r="430" spans="2:5" x14ac:dyDescent="0.3">
      <c r="B430" s="16">
        <v>429</v>
      </c>
      <c r="C430" s="35">
        <v>105411.10225020013</v>
      </c>
      <c r="D430">
        <v>0</v>
      </c>
      <c r="E430">
        <v>0</v>
      </c>
    </row>
    <row r="431" spans="2:5" x14ac:dyDescent="0.3">
      <c r="B431" s="16">
        <v>430</v>
      </c>
      <c r="C431" s="35">
        <v>1137948.1685328626</v>
      </c>
      <c r="D431">
        <v>1</v>
      </c>
      <c r="E431">
        <v>0</v>
      </c>
    </row>
    <row r="432" spans="2:5" x14ac:dyDescent="0.3">
      <c r="B432" s="16">
        <v>431</v>
      </c>
      <c r="C432" s="35">
        <v>0</v>
      </c>
      <c r="D432">
        <v>0</v>
      </c>
      <c r="E432">
        <v>1</v>
      </c>
    </row>
    <row r="433" spans="2:5" x14ac:dyDescent="0.3">
      <c r="B433" s="16">
        <v>432</v>
      </c>
      <c r="C433" s="35">
        <v>835092.757775506</v>
      </c>
      <c r="D433">
        <v>0</v>
      </c>
      <c r="E433">
        <v>0</v>
      </c>
    </row>
    <row r="434" spans="2:5" x14ac:dyDescent="0.3">
      <c r="B434" s="16">
        <v>433</v>
      </c>
      <c r="C434" s="35">
        <v>429272.96139716893</v>
      </c>
      <c r="D434">
        <v>0</v>
      </c>
      <c r="E434">
        <v>0</v>
      </c>
    </row>
    <row r="435" spans="2:5" x14ac:dyDescent="0.3">
      <c r="B435" s="16">
        <v>434</v>
      </c>
      <c r="C435" s="35">
        <v>0</v>
      </c>
      <c r="D435">
        <v>0</v>
      </c>
      <c r="E435">
        <v>1</v>
      </c>
    </row>
    <row r="436" spans="2:5" x14ac:dyDescent="0.3">
      <c r="B436" s="16">
        <v>435</v>
      </c>
      <c r="C436" s="35">
        <v>476840.23698414461</v>
      </c>
      <c r="D436">
        <v>0</v>
      </c>
      <c r="E436">
        <v>0</v>
      </c>
    </row>
    <row r="437" spans="2:5" x14ac:dyDescent="0.3">
      <c r="B437" s="16">
        <v>436</v>
      </c>
      <c r="C437" s="35">
        <v>0</v>
      </c>
      <c r="D437">
        <v>0</v>
      </c>
      <c r="E437">
        <v>1</v>
      </c>
    </row>
    <row r="438" spans="2:5" x14ac:dyDescent="0.3">
      <c r="B438" s="16">
        <v>437</v>
      </c>
      <c r="C438" s="35">
        <v>425349.36292471935</v>
      </c>
      <c r="D438">
        <v>0</v>
      </c>
      <c r="E438">
        <v>0</v>
      </c>
    </row>
    <row r="439" spans="2:5" x14ac:dyDescent="0.3">
      <c r="B439" s="16">
        <v>438</v>
      </c>
      <c r="C439" s="35">
        <v>673243.87856502761</v>
      </c>
      <c r="D439">
        <v>0</v>
      </c>
      <c r="E439">
        <v>0</v>
      </c>
    </row>
    <row r="440" spans="2:5" x14ac:dyDescent="0.3">
      <c r="B440" s="16">
        <v>439</v>
      </c>
      <c r="C440" s="35">
        <v>0</v>
      </c>
      <c r="D440">
        <v>0</v>
      </c>
      <c r="E440">
        <v>1</v>
      </c>
    </row>
    <row r="441" spans="2:5" x14ac:dyDescent="0.3">
      <c r="B441" s="16">
        <v>440</v>
      </c>
      <c r="C441" s="35">
        <v>891869.04428699194</v>
      </c>
      <c r="D441">
        <v>0</v>
      </c>
      <c r="E441">
        <v>0</v>
      </c>
    </row>
    <row r="442" spans="2:5" x14ac:dyDescent="0.3">
      <c r="B442" s="16">
        <v>441</v>
      </c>
      <c r="C442" s="35">
        <v>572279.67063431162</v>
      </c>
      <c r="D442">
        <v>0</v>
      </c>
      <c r="E442">
        <v>0</v>
      </c>
    </row>
    <row r="443" spans="2:5" x14ac:dyDescent="0.3">
      <c r="B443" s="16">
        <v>442</v>
      </c>
      <c r="C443" s="35">
        <v>0</v>
      </c>
      <c r="D443">
        <v>0</v>
      </c>
      <c r="E443">
        <v>1</v>
      </c>
    </row>
    <row r="444" spans="2:5" x14ac:dyDescent="0.3">
      <c r="B444" s="16">
        <v>443</v>
      </c>
      <c r="C444" s="35">
        <v>328680.79462130665</v>
      </c>
      <c r="D444">
        <v>0</v>
      </c>
      <c r="E444">
        <v>0</v>
      </c>
    </row>
    <row r="445" spans="2:5" x14ac:dyDescent="0.3">
      <c r="B445" s="16">
        <v>444</v>
      </c>
      <c r="C445" s="35">
        <v>18291.786473734319</v>
      </c>
      <c r="D445">
        <v>0</v>
      </c>
      <c r="E445">
        <v>0</v>
      </c>
    </row>
    <row r="446" spans="2:5" x14ac:dyDescent="0.3">
      <c r="B446" s="16">
        <v>445</v>
      </c>
      <c r="C446" s="35">
        <v>0</v>
      </c>
      <c r="D446">
        <v>0</v>
      </c>
      <c r="E446">
        <v>1</v>
      </c>
    </row>
    <row r="447" spans="2:5" x14ac:dyDescent="0.3">
      <c r="B447" s="16">
        <v>446</v>
      </c>
      <c r="C447" s="35">
        <v>0</v>
      </c>
      <c r="D447">
        <v>0</v>
      </c>
      <c r="E447">
        <v>1</v>
      </c>
    </row>
    <row r="448" spans="2:5" x14ac:dyDescent="0.3">
      <c r="B448" s="16">
        <v>447</v>
      </c>
      <c r="C448" s="35">
        <v>482580.63323637599</v>
      </c>
      <c r="D448">
        <v>0</v>
      </c>
      <c r="E448">
        <v>0</v>
      </c>
    </row>
    <row r="449" spans="2:5" x14ac:dyDescent="0.3">
      <c r="B449" s="16">
        <v>448</v>
      </c>
      <c r="C449" s="35">
        <v>121158.19395197177</v>
      </c>
      <c r="D449">
        <v>0</v>
      </c>
      <c r="E449">
        <v>0</v>
      </c>
    </row>
    <row r="450" spans="2:5" x14ac:dyDescent="0.3">
      <c r="B450" s="16">
        <v>449</v>
      </c>
      <c r="C450" s="35">
        <v>123588.58079654298</v>
      </c>
      <c r="D450">
        <v>0</v>
      </c>
      <c r="E450">
        <v>0</v>
      </c>
    </row>
    <row r="451" spans="2:5" x14ac:dyDescent="0.3">
      <c r="B451" s="16">
        <v>450</v>
      </c>
      <c r="C451" s="35">
        <v>802886.36759886018</v>
      </c>
      <c r="D451">
        <v>0</v>
      </c>
      <c r="E451">
        <v>0</v>
      </c>
    </row>
    <row r="452" spans="2:5" x14ac:dyDescent="0.3">
      <c r="B452" s="16">
        <v>451</v>
      </c>
      <c r="C452" s="35">
        <v>559429.43027023179</v>
      </c>
      <c r="D452">
        <v>0</v>
      </c>
      <c r="E452">
        <v>0</v>
      </c>
    </row>
    <row r="453" spans="2:5" x14ac:dyDescent="0.3">
      <c r="B453" s="16">
        <v>452</v>
      </c>
      <c r="C453" s="35">
        <v>0</v>
      </c>
      <c r="D453">
        <v>0</v>
      </c>
      <c r="E453">
        <v>1</v>
      </c>
    </row>
    <row r="454" spans="2:5" x14ac:dyDescent="0.3">
      <c r="B454" s="16">
        <v>453</v>
      </c>
      <c r="C454" s="35">
        <v>213667.00881481991</v>
      </c>
      <c r="D454">
        <v>0</v>
      </c>
      <c r="E454">
        <v>0</v>
      </c>
    </row>
    <row r="455" spans="2:5" x14ac:dyDescent="0.3">
      <c r="B455" s="16">
        <v>454</v>
      </c>
      <c r="C455" s="35">
        <v>0</v>
      </c>
      <c r="D455">
        <v>0</v>
      </c>
      <c r="E455">
        <v>1</v>
      </c>
    </row>
    <row r="456" spans="2:5" x14ac:dyDescent="0.3">
      <c r="B456" s="16">
        <v>455</v>
      </c>
      <c r="C456" s="35">
        <v>317471.5214909038</v>
      </c>
      <c r="D456">
        <v>0</v>
      </c>
      <c r="E456">
        <v>0</v>
      </c>
    </row>
    <row r="457" spans="2:5" x14ac:dyDescent="0.3">
      <c r="B457" s="16">
        <v>456</v>
      </c>
      <c r="C457" s="35">
        <v>264416.13421301544</v>
      </c>
      <c r="D457">
        <v>0</v>
      </c>
      <c r="E457">
        <v>0</v>
      </c>
    </row>
    <row r="458" spans="2:5" x14ac:dyDescent="0.3">
      <c r="B458" s="16">
        <v>457</v>
      </c>
      <c r="C458" s="35">
        <v>97574.997249586304</v>
      </c>
      <c r="D458">
        <v>0</v>
      </c>
      <c r="E458">
        <v>0</v>
      </c>
    </row>
    <row r="459" spans="2:5" x14ac:dyDescent="0.3">
      <c r="B459" s="16">
        <v>458</v>
      </c>
      <c r="C459" s="35">
        <v>98303.476789324239</v>
      </c>
      <c r="D459">
        <v>0</v>
      </c>
      <c r="E459">
        <v>0</v>
      </c>
    </row>
    <row r="460" spans="2:5" x14ac:dyDescent="0.3">
      <c r="B460" s="16">
        <v>459</v>
      </c>
      <c r="C460" s="35">
        <v>308544.14819822321</v>
      </c>
      <c r="D460">
        <v>0</v>
      </c>
      <c r="E460">
        <v>0</v>
      </c>
    </row>
    <row r="461" spans="2:5" x14ac:dyDescent="0.3">
      <c r="B461" s="16">
        <v>460</v>
      </c>
      <c r="C461" s="35">
        <v>408992.6912044026</v>
      </c>
      <c r="D461">
        <v>0</v>
      </c>
      <c r="E461">
        <v>0</v>
      </c>
    </row>
    <row r="462" spans="2:5" x14ac:dyDescent="0.3">
      <c r="B462" s="16">
        <v>461</v>
      </c>
      <c r="C462" s="35">
        <v>0</v>
      </c>
      <c r="D462">
        <v>0</v>
      </c>
      <c r="E462">
        <v>1</v>
      </c>
    </row>
    <row r="463" spans="2:5" x14ac:dyDescent="0.3">
      <c r="B463" s="16">
        <v>462</v>
      </c>
      <c r="C463" s="35">
        <v>758404.55941169965</v>
      </c>
      <c r="D463">
        <v>0</v>
      </c>
      <c r="E463">
        <v>0</v>
      </c>
    </row>
    <row r="464" spans="2:5" x14ac:dyDescent="0.3">
      <c r="B464" s="16">
        <v>463</v>
      </c>
      <c r="C464" s="35">
        <v>1004536.590086687</v>
      </c>
      <c r="D464">
        <v>1</v>
      </c>
      <c r="E464">
        <v>0</v>
      </c>
    </row>
    <row r="465" spans="2:5" x14ac:dyDescent="0.3">
      <c r="B465" s="16">
        <v>464</v>
      </c>
      <c r="C465" s="35">
        <v>439797.4264657505</v>
      </c>
      <c r="D465">
        <v>0</v>
      </c>
      <c r="E465">
        <v>0</v>
      </c>
    </row>
    <row r="466" spans="2:5" x14ac:dyDescent="0.3">
      <c r="B466" s="16">
        <v>465</v>
      </c>
      <c r="C466" s="35">
        <v>0</v>
      </c>
      <c r="D466">
        <v>0</v>
      </c>
      <c r="E466">
        <v>1</v>
      </c>
    </row>
    <row r="467" spans="2:5" x14ac:dyDescent="0.3">
      <c r="B467" s="16">
        <v>466</v>
      </c>
      <c r="C467" s="35">
        <v>0</v>
      </c>
      <c r="D467">
        <v>0</v>
      </c>
      <c r="E467">
        <v>1</v>
      </c>
    </row>
    <row r="468" spans="2:5" x14ac:dyDescent="0.3">
      <c r="B468" s="16">
        <v>467</v>
      </c>
      <c r="C468" s="35">
        <v>468163.01086801715</v>
      </c>
      <c r="D468">
        <v>0</v>
      </c>
      <c r="E468">
        <v>0</v>
      </c>
    </row>
    <row r="469" spans="2:5" x14ac:dyDescent="0.3">
      <c r="B469" s="16">
        <v>468</v>
      </c>
      <c r="C469" s="35">
        <v>129960.86178422903</v>
      </c>
      <c r="D469">
        <v>0</v>
      </c>
      <c r="E469">
        <v>0</v>
      </c>
    </row>
    <row r="470" spans="2:5" x14ac:dyDescent="0.3">
      <c r="B470" s="16">
        <v>469</v>
      </c>
      <c r="C470" s="35">
        <v>377274.36427317176</v>
      </c>
      <c r="D470">
        <v>0</v>
      </c>
      <c r="E470">
        <v>0</v>
      </c>
    </row>
    <row r="471" spans="2:5" x14ac:dyDescent="0.3">
      <c r="B471" s="16">
        <v>470</v>
      </c>
      <c r="C471" s="35">
        <v>0</v>
      </c>
      <c r="D471">
        <v>0</v>
      </c>
      <c r="E471">
        <v>1</v>
      </c>
    </row>
    <row r="472" spans="2:5" x14ac:dyDescent="0.3">
      <c r="B472" s="16">
        <v>471</v>
      </c>
      <c r="C472" s="35">
        <v>0</v>
      </c>
      <c r="D472">
        <v>0</v>
      </c>
      <c r="E472">
        <v>1</v>
      </c>
    </row>
    <row r="473" spans="2:5" x14ac:dyDescent="0.3">
      <c r="B473" s="16">
        <v>472</v>
      </c>
      <c r="C473" s="35">
        <v>210099.32144980942</v>
      </c>
      <c r="D473">
        <v>0</v>
      </c>
      <c r="E473">
        <v>0</v>
      </c>
    </row>
    <row r="474" spans="2:5" x14ac:dyDescent="0.3">
      <c r="B474" s="16">
        <v>473</v>
      </c>
      <c r="C474" s="35">
        <v>46946.355459795777</v>
      </c>
      <c r="D474">
        <v>0</v>
      </c>
      <c r="E474">
        <v>0</v>
      </c>
    </row>
    <row r="475" spans="2:5" x14ac:dyDescent="0.3">
      <c r="B475" s="16">
        <v>474</v>
      </c>
      <c r="C475" s="35">
        <v>310112.31309407396</v>
      </c>
      <c r="D475">
        <v>0</v>
      </c>
      <c r="E475">
        <v>0</v>
      </c>
    </row>
    <row r="476" spans="2:5" x14ac:dyDescent="0.3">
      <c r="B476" s="16">
        <v>475</v>
      </c>
      <c r="C476" s="35">
        <v>445769.90845966409</v>
      </c>
      <c r="D476">
        <v>0</v>
      </c>
      <c r="E476">
        <v>0</v>
      </c>
    </row>
    <row r="477" spans="2:5" x14ac:dyDescent="0.3">
      <c r="B477" s="16">
        <v>476</v>
      </c>
      <c r="C477" s="35">
        <v>189357.11012082425</v>
      </c>
      <c r="D477">
        <v>0</v>
      </c>
      <c r="E477">
        <v>0</v>
      </c>
    </row>
    <row r="478" spans="2:5" x14ac:dyDescent="0.3">
      <c r="B478" s="16">
        <v>477</v>
      </c>
      <c r="C478" s="35">
        <v>360342.50277307327</v>
      </c>
      <c r="D478">
        <v>0</v>
      </c>
      <c r="E478">
        <v>0</v>
      </c>
    </row>
    <row r="479" spans="2:5" x14ac:dyDescent="0.3">
      <c r="B479" s="16">
        <v>478</v>
      </c>
      <c r="C479" s="35">
        <v>679298.01605786965</v>
      </c>
      <c r="D479">
        <v>0</v>
      </c>
      <c r="E479">
        <v>0</v>
      </c>
    </row>
    <row r="480" spans="2:5" x14ac:dyDescent="0.3">
      <c r="B480" s="16">
        <v>479</v>
      </c>
      <c r="C480" s="35">
        <v>176621.99492944969</v>
      </c>
      <c r="D480">
        <v>0</v>
      </c>
      <c r="E480">
        <v>0</v>
      </c>
    </row>
    <row r="481" spans="2:5" x14ac:dyDescent="0.3">
      <c r="B481" s="16">
        <v>480</v>
      </c>
      <c r="C481" s="35">
        <v>0</v>
      </c>
      <c r="D481">
        <v>0</v>
      </c>
      <c r="E481">
        <v>1</v>
      </c>
    </row>
    <row r="482" spans="2:5" x14ac:dyDescent="0.3">
      <c r="B482" s="16">
        <v>481</v>
      </c>
      <c r="C482" s="35">
        <v>0</v>
      </c>
      <c r="D482">
        <v>0</v>
      </c>
      <c r="E482">
        <v>1</v>
      </c>
    </row>
    <row r="483" spans="2:5" x14ac:dyDescent="0.3">
      <c r="B483" s="16">
        <v>482</v>
      </c>
      <c r="C483" s="35">
        <v>547848.71626910975</v>
      </c>
      <c r="D483">
        <v>0</v>
      </c>
      <c r="E483">
        <v>0</v>
      </c>
    </row>
    <row r="484" spans="2:5" x14ac:dyDescent="0.3">
      <c r="B484" s="16">
        <v>483</v>
      </c>
      <c r="C484" s="35">
        <v>316147.27647734119</v>
      </c>
      <c r="D484">
        <v>0</v>
      </c>
      <c r="E484">
        <v>0</v>
      </c>
    </row>
    <row r="485" spans="2:5" x14ac:dyDescent="0.3">
      <c r="B485" s="16">
        <v>484</v>
      </c>
      <c r="C485" s="35">
        <v>454661.25979121693</v>
      </c>
      <c r="D485">
        <v>0</v>
      </c>
      <c r="E485">
        <v>0</v>
      </c>
    </row>
    <row r="486" spans="2:5" x14ac:dyDescent="0.3">
      <c r="B486" s="16">
        <v>485</v>
      </c>
      <c r="C486" s="35">
        <v>0</v>
      </c>
      <c r="D486">
        <v>0</v>
      </c>
      <c r="E486">
        <v>1</v>
      </c>
    </row>
    <row r="487" spans="2:5" x14ac:dyDescent="0.3">
      <c r="B487" s="16">
        <v>486</v>
      </c>
      <c r="C487" s="35">
        <v>503299.55918064056</v>
      </c>
      <c r="D487">
        <v>0</v>
      </c>
      <c r="E487">
        <v>0</v>
      </c>
    </row>
    <row r="488" spans="2:5" x14ac:dyDescent="0.3">
      <c r="B488" s="16">
        <v>487</v>
      </c>
      <c r="C488" s="35">
        <v>0</v>
      </c>
      <c r="D488">
        <v>0</v>
      </c>
      <c r="E488">
        <v>1</v>
      </c>
    </row>
    <row r="489" spans="2:5" x14ac:dyDescent="0.3">
      <c r="B489" s="16">
        <v>488</v>
      </c>
      <c r="C489" s="35">
        <v>127374.23436617137</v>
      </c>
      <c r="D489">
        <v>0</v>
      </c>
      <c r="E489">
        <v>0</v>
      </c>
    </row>
    <row r="490" spans="2:5" x14ac:dyDescent="0.3">
      <c r="B490" s="16">
        <v>489</v>
      </c>
      <c r="C490" s="35">
        <v>262618.18012053549</v>
      </c>
      <c r="D490">
        <v>0</v>
      </c>
      <c r="E490">
        <v>0</v>
      </c>
    </row>
    <row r="491" spans="2:5" x14ac:dyDescent="0.3">
      <c r="B491" s="16">
        <v>490</v>
      </c>
      <c r="C491" s="35">
        <v>418546.90455082408</v>
      </c>
      <c r="D491">
        <v>0</v>
      </c>
      <c r="E491">
        <v>0</v>
      </c>
    </row>
    <row r="492" spans="2:5" x14ac:dyDescent="0.3">
      <c r="B492" s="16">
        <v>491</v>
      </c>
      <c r="C492" s="35">
        <v>386593.34675409825</v>
      </c>
      <c r="D492">
        <v>0</v>
      </c>
      <c r="E492">
        <v>0</v>
      </c>
    </row>
    <row r="493" spans="2:5" x14ac:dyDescent="0.3">
      <c r="B493" s="16">
        <v>492</v>
      </c>
      <c r="C493" s="35">
        <v>513329.3667480867</v>
      </c>
      <c r="D493">
        <v>0</v>
      </c>
      <c r="E493">
        <v>0</v>
      </c>
    </row>
    <row r="494" spans="2:5" x14ac:dyDescent="0.3">
      <c r="B494" s="16">
        <v>493</v>
      </c>
      <c r="C494" s="35">
        <v>0</v>
      </c>
      <c r="D494">
        <v>0</v>
      </c>
      <c r="E494">
        <v>1</v>
      </c>
    </row>
    <row r="495" spans="2:5" x14ac:dyDescent="0.3">
      <c r="B495" s="16">
        <v>494</v>
      </c>
      <c r="C495" s="35">
        <v>0</v>
      </c>
      <c r="D495">
        <v>0</v>
      </c>
      <c r="E495">
        <v>1</v>
      </c>
    </row>
    <row r="496" spans="2:5" x14ac:dyDescent="0.3">
      <c r="B496" s="16">
        <v>495</v>
      </c>
      <c r="C496" s="35">
        <v>0</v>
      </c>
      <c r="D496">
        <v>0</v>
      </c>
      <c r="E496">
        <v>1</v>
      </c>
    </row>
    <row r="497" spans="2:5" x14ac:dyDescent="0.3">
      <c r="B497" s="16">
        <v>496</v>
      </c>
      <c r="C497" s="35">
        <v>275841.1119954075</v>
      </c>
      <c r="D497">
        <v>0</v>
      </c>
      <c r="E497">
        <v>0</v>
      </c>
    </row>
    <row r="498" spans="2:5" x14ac:dyDescent="0.3">
      <c r="B498" s="16">
        <v>497</v>
      </c>
      <c r="C498" s="35">
        <v>403891.62256570789</v>
      </c>
      <c r="D498">
        <v>0</v>
      </c>
      <c r="E498">
        <v>0</v>
      </c>
    </row>
    <row r="499" spans="2:5" x14ac:dyDescent="0.3">
      <c r="B499" s="16">
        <v>498</v>
      </c>
      <c r="C499" s="35">
        <v>1161076.5774696134</v>
      </c>
      <c r="D499">
        <v>1</v>
      </c>
      <c r="E499">
        <v>0</v>
      </c>
    </row>
    <row r="500" spans="2:5" x14ac:dyDescent="0.3">
      <c r="B500" s="16">
        <v>499</v>
      </c>
      <c r="C500" s="35">
        <v>396005.27688820474</v>
      </c>
      <c r="D500">
        <v>0</v>
      </c>
      <c r="E500">
        <v>0</v>
      </c>
    </row>
    <row r="501" spans="2:5" x14ac:dyDescent="0.3">
      <c r="B501" s="16">
        <v>500</v>
      </c>
      <c r="C501" s="35">
        <v>0</v>
      </c>
      <c r="D501">
        <v>0</v>
      </c>
      <c r="E501">
        <v>1</v>
      </c>
    </row>
  </sheetData>
  <mergeCells count="7">
    <mergeCell ref="K30:L31"/>
    <mergeCell ref="G28:G31"/>
    <mergeCell ref="H30:J31"/>
    <mergeCell ref="I18:O19"/>
    <mergeCell ref="J21:K22"/>
    <mergeCell ref="L21:M22"/>
    <mergeCell ref="H28:L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INPUTS</vt:lpstr>
      <vt:lpstr>Base Case</vt:lpstr>
      <vt:lpstr>Simulation Model</vt:lpstr>
      <vt:lpstr>RNG</vt:lpstr>
      <vt:lpstr>Model Run</vt:lpstr>
      <vt:lpstr>Analysis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Keskin, Burcu</dc:creator>
  <cp:lastModifiedBy>16154</cp:lastModifiedBy>
  <dcterms:created xsi:type="dcterms:W3CDTF">2020-12-07T08:04:12Z</dcterms:created>
  <dcterms:modified xsi:type="dcterms:W3CDTF">2020-12-09T19:47:07Z</dcterms:modified>
</cp:coreProperties>
</file>