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seg\Desktop\Data Structure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G44" i="1" l="1"/>
  <c r="G42" i="1"/>
  <c r="G36" i="1"/>
  <c r="F44" i="1"/>
  <c r="F43" i="1"/>
  <c r="G43" i="1" s="1"/>
  <c r="F42" i="1"/>
  <c r="F41" i="1"/>
  <c r="G41" i="1" s="1"/>
  <c r="F40" i="1"/>
  <c r="G40" i="1" s="1"/>
  <c r="F39" i="1"/>
  <c r="G39" i="1" s="1"/>
  <c r="F38" i="1"/>
  <c r="G38" i="1" s="1"/>
  <c r="F37" i="1"/>
  <c r="G37" i="1" s="1"/>
  <c r="F36" i="1"/>
  <c r="G32" i="1"/>
  <c r="D32" i="1"/>
  <c r="H32" i="1" s="1"/>
</calcChain>
</file>

<file path=xl/sharedStrings.xml><?xml version="1.0" encoding="utf-8"?>
<sst xmlns="http://schemas.openxmlformats.org/spreadsheetml/2006/main" count="94" uniqueCount="48">
  <si>
    <t>Cache 1</t>
  </si>
  <si>
    <t>Cache 2</t>
  </si>
  <si>
    <t>Cache 3</t>
  </si>
  <si>
    <t>Cache 4</t>
  </si>
  <si>
    <t>Cache 5</t>
  </si>
  <si>
    <t>Cache 6</t>
  </si>
  <si>
    <t>Cache 7</t>
  </si>
  <si>
    <t>Cache 8</t>
  </si>
  <si>
    <t>Cache 9</t>
  </si>
  <si>
    <t>Cache 10</t>
  </si>
  <si>
    <t>Cache 11</t>
  </si>
  <si>
    <t>Cache 12</t>
  </si>
  <si>
    <t>Cache 13</t>
  </si>
  <si>
    <t>Cache 15</t>
  </si>
  <si>
    <t>Cache 14</t>
  </si>
  <si>
    <t>Cache 16</t>
  </si>
  <si>
    <t>Cache 17</t>
  </si>
  <si>
    <t>Cache 18</t>
  </si>
  <si>
    <t>Index</t>
  </si>
  <si>
    <t>Block Offset Bit</t>
  </si>
  <si>
    <t>Associativity</t>
  </si>
  <si>
    <t>Branch Prediction         (0: Not Taken, 1: Taken)</t>
  </si>
  <si>
    <t>Cache Misses</t>
  </si>
  <si>
    <t>Cache Hits</t>
  </si>
  <si>
    <t>Cache Miss Rate</t>
  </si>
  <si>
    <t>Correct Branch Predictions</t>
  </si>
  <si>
    <t>CPI</t>
  </si>
  <si>
    <t>Block Size</t>
  </si>
  <si>
    <t>Cache Size</t>
  </si>
  <si>
    <t>Main Table</t>
  </si>
  <si>
    <t>Cache Accesses:</t>
  </si>
  <si>
    <t>Total Instructions:</t>
  </si>
  <si>
    <t>Total Branch Instructions:</t>
  </si>
  <si>
    <t>Additional Static Info</t>
  </si>
  <si>
    <t>Averages</t>
  </si>
  <si>
    <t>Taken + Not Taken</t>
  </si>
  <si>
    <t>Difference from 7044 Total</t>
  </si>
  <si>
    <t>Number Of</t>
  </si>
  <si>
    <t>Min, Max</t>
  </si>
  <si>
    <t>Cache 9, Cache 1</t>
  </si>
  <si>
    <t>Correct Branch Predictions: Not Taken</t>
  </si>
  <si>
    <t>Correct Branch Predictions: Taken</t>
  </si>
  <si>
    <t>Difference in CPI From Not Taken to Taken</t>
  </si>
  <si>
    <t>Cache Size (Bits)</t>
  </si>
  <si>
    <t>Branch Prediction &amp; CPI</t>
  </si>
  <si>
    <t/>
  </si>
  <si>
    <t>Number of Missed Branches</t>
  </si>
  <si>
    <t>Main Data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</si>
</sst>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4"/>
  <sheetViews>
    <sheetView tabSelected="1" workbookViewId="0">
      <selection activeCell="C7" sqref="C7"/>
    </sheetView>
  </sheetViews>
  <sheetFormatPr defaultRowHeight="14.4" x14ac:dyDescent="0.3"/>
  <cols>
    <col min="2" max="2" width="10.5546875" customWidth="1"/>
    <col min="3" max="3" width="6.109375" customWidth="1"/>
    <col min="4" max="4" width="8.6640625" customWidth="1"/>
    <col min="5" max="5" width="10.88671875" customWidth="1"/>
    <col min="6" max="6" width="13.109375" customWidth="1"/>
    <col min="7" max="7" width="8.5546875" customWidth="1"/>
    <col min="8" max="8" width="9.44140625" customWidth="1"/>
    <col min="9" max="9" width="7.33203125" customWidth="1"/>
    <col min="10" max="10" width="7" customWidth="1"/>
    <col min="12" max="12" width="10.109375" customWidth="1"/>
    <col min="14" max="14" width="3" customWidth="1"/>
    <col min="15" max="15" width="21.6640625" customWidth="1"/>
    <col min="16" max="16" width="7.44140625" customWidth="1"/>
    <col min="17" max="17" width="6.109375" customWidth="1"/>
    <col min="18" max="18" width="10.5546875" customWidth="1"/>
    <col min="19" max="19" width="14.44140625" customWidth="1"/>
  </cols>
  <sheetData>
    <row r="1" spans="2:19" ht="19.2" customHeight="1" x14ac:dyDescent="0.3">
      <c r="B1" t="s">
        <v>29</v>
      </c>
    </row>
    <row r="2" spans="2:19" ht="62.4" customHeight="1" x14ac:dyDescent="0.3">
      <c r="B2" s="5" t="s">
        <v>47</v>
      </c>
      <c r="C2" s="2" t="s">
        <v>18</v>
      </c>
      <c r="D2" s="2" t="s">
        <v>27</v>
      </c>
      <c r="E2" s="2" t="s">
        <v>20</v>
      </c>
      <c r="F2" s="1" t="s">
        <v>21</v>
      </c>
      <c r="G2" s="1" t="s">
        <v>19</v>
      </c>
      <c r="H2" s="1" t="s">
        <v>43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/>
      <c r="O2" s="1" t="s">
        <v>33</v>
      </c>
      <c r="P2" s="1" t="s">
        <v>37</v>
      </c>
      <c r="R2" s="1" t="s">
        <v>19</v>
      </c>
      <c r="S2" s="1" t="s">
        <v>28</v>
      </c>
    </row>
    <row r="3" spans="2:19" x14ac:dyDescent="0.3">
      <c r="B3" t="s">
        <v>0</v>
      </c>
      <c r="C3">
        <v>7</v>
      </c>
      <c r="D3">
        <v>1</v>
      </c>
      <c r="E3">
        <v>1</v>
      </c>
      <c r="F3">
        <v>0</v>
      </c>
      <c r="G3">
        <v>2</v>
      </c>
      <c r="H3">
        <v>7168</v>
      </c>
      <c r="I3">
        <v>1390</v>
      </c>
      <c r="J3">
        <v>34473</v>
      </c>
      <c r="K3">
        <v>3.8759000000000002E-2</v>
      </c>
      <c r="L3">
        <v>5730</v>
      </c>
      <c r="M3">
        <v>1.4004259999999999</v>
      </c>
      <c r="O3" s="3" t="s">
        <v>30</v>
      </c>
      <c r="P3">
        <v>35863</v>
      </c>
      <c r="R3">
        <v>2</v>
      </c>
      <c r="S3">
        <v>7168</v>
      </c>
    </row>
    <row r="4" spans="2:19" x14ac:dyDescent="0.3">
      <c r="B4" t="s">
        <v>1</v>
      </c>
      <c r="C4">
        <v>6</v>
      </c>
      <c r="D4">
        <v>1</v>
      </c>
      <c r="E4">
        <v>2</v>
      </c>
      <c r="F4">
        <v>0</v>
      </c>
      <c r="G4">
        <v>2</v>
      </c>
      <c r="H4">
        <v>7296</v>
      </c>
      <c r="I4">
        <v>502</v>
      </c>
      <c r="J4">
        <v>35361</v>
      </c>
      <c r="K4">
        <v>1.3998E-2</v>
      </c>
      <c r="L4">
        <v>5739</v>
      </c>
      <c r="M4">
        <v>1.17587</v>
      </c>
      <c r="O4" s="3" t="s">
        <v>31</v>
      </c>
      <c r="P4">
        <v>34753</v>
      </c>
      <c r="R4">
        <v>2</v>
      </c>
      <c r="S4">
        <v>7296</v>
      </c>
    </row>
    <row r="5" spans="2:19" x14ac:dyDescent="0.3">
      <c r="B5" t="s">
        <v>2</v>
      </c>
      <c r="C5">
        <v>5</v>
      </c>
      <c r="D5">
        <v>1</v>
      </c>
      <c r="E5">
        <v>4</v>
      </c>
      <c r="F5">
        <v>0</v>
      </c>
      <c r="G5">
        <v>2</v>
      </c>
      <c r="H5">
        <v>7424</v>
      </c>
      <c r="I5">
        <v>363</v>
      </c>
      <c r="J5">
        <v>35500</v>
      </c>
      <c r="K5">
        <v>1.0122000000000001E-2</v>
      </c>
      <c r="L5">
        <v>5744</v>
      </c>
      <c r="M5">
        <v>1.1411100000000001</v>
      </c>
      <c r="O5" s="3" t="s">
        <v>32</v>
      </c>
      <c r="P5">
        <v>7044</v>
      </c>
      <c r="R5">
        <v>2</v>
      </c>
      <c r="S5">
        <v>7424</v>
      </c>
    </row>
    <row r="6" spans="2:19" x14ac:dyDescent="0.3">
      <c r="B6" t="s">
        <v>3</v>
      </c>
      <c r="C6">
        <v>6</v>
      </c>
      <c r="D6">
        <v>2</v>
      </c>
      <c r="E6">
        <v>1</v>
      </c>
      <c r="F6">
        <v>0</v>
      </c>
      <c r="G6">
        <v>3</v>
      </c>
      <c r="H6">
        <v>5632</v>
      </c>
      <c r="I6">
        <v>1301</v>
      </c>
      <c r="J6">
        <v>34562</v>
      </c>
      <c r="K6">
        <v>3.6276999999999997E-2</v>
      </c>
      <c r="L6">
        <v>5726</v>
      </c>
      <c r="M6">
        <v>1.377464</v>
      </c>
      <c r="R6">
        <v>3</v>
      </c>
      <c r="S6">
        <v>5632</v>
      </c>
    </row>
    <row r="7" spans="2:19" x14ac:dyDescent="0.3">
      <c r="B7" t="s">
        <v>4</v>
      </c>
      <c r="C7">
        <v>5</v>
      </c>
      <c r="D7">
        <v>2</v>
      </c>
      <c r="E7">
        <v>2</v>
      </c>
      <c r="F7">
        <v>0</v>
      </c>
      <c r="G7">
        <v>3</v>
      </c>
      <c r="H7">
        <v>5696</v>
      </c>
      <c r="I7">
        <v>357</v>
      </c>
      <c r="J7">
        <v>35506</v>
      </c>
      <c r="K7">
        <v>9.9550000000000003E-3</v>
      </c>
      <c r="L7">
        <v>5736</v>
      </c>
      <c r="M7">
        <v>1.1387510000000001</v>
      </c>
      <c r="R7">
        <v>3</v>
      </c>
      <c r="S7">
        <v>5696</v>
      </c>
    </row>
    <row r="8" spans="2:19" x14ac:dyDescent="0.3">
      <c r="B8" t="s">
        <v>5</v>
      </c>
      <c r="C8">
        <v>4</v>
      </c>
      <c r="D8">
        <v>2</v>
      </c>
      <c r="E8">
        <v>4</v>
      </c>
      <c r="F8">
        <v>0</v>
      </c>
      <c r="G8">
        <v>3</v>
      </c>
      <c r="H8">
        <v>5760</v>
      </c>
      <c r="I8">
        <v>200</v>
      </c>
      <c r="J8">
        <v>35663</v>
      </c>
      <c r="K8">
        <v>5.5770000000000004E-3</v>
      </c>
      <c r="L8">
        <v>5746</v>
      </c>
      <c r="M8">
        <v>1.0994159999999999</v>
      </c>
      <c r="R8">
        <v>3</v>
      </c>
      <c r="S8">
        <v>5760</v>
      </c>
    </row>
    <row r="9" spans="2:19" x14ac:dyDescent="0.3">
      <c r="B9" t="s">
        <v>6</v>
      </c>
      <c r="C9">
        <v>6</v>
      </c>
      <c r="D9">
        <v>4</v>
      </c>
      <c r="E9">
        <v>1</v>
      </c>
      <c r="F9">
        <v>0</v>
      </c>
      <c r="G9">
        <v>4</v>
      </c>
      <c r="H9">
        <v>9664</v>
      </c>
      <c r="I9">
        <v>770</v>
      </c>
      <c r="J9">
        <v>35093</v>
      </c>
      <c r="K9">
        <v>2.1471000000000001E-2</v>
      </c>
      <c r="L9">
        <v>5729</v>
      </c>
      <c r="M9">
        <v>1.2432879999999999</v>
      </c>
      <c r="R9">
        <v>4</v>
      </c>
      <c r="S9">
        <v>9664</v>
      </c>
    </row>
    <row r="10" spans="2:19" x14ac:dyDescent="0.3">
      <c r="B10" t="s">
        <v>7</v>
      </c>
      <c r="C10">
        <v>5</v>
      </c>
      <c r="D10">
        <v>4</v>
      </c>
      <c r="E10">
        <v>2</v>
      </c>
      <c r="F10">
        <v>0</v>
      </c>
      <c r="G10">
        <v>4</v>
      </c>
      <c r="H10">
        <v>9728</v>
      </c>
      <c r="I10">
        <v>144</v>
      </c>
      <c r="J10">
        <v>35719</v>
      </c>
      <c r="K10">
        <v>4.0150000000000003E-3</v>
      </c>
      <c r="L10">
        <v>5749</v>
      </c>
      <c r="M10">
        <v>1.084022</v>
      </c>
      <c r="R10">
        <v>4</v>
      </c>
      <c r="S10">
        <v>9728</v>
      </c>
    </row>
    <row r="11" spans="2:19" x14ac:dyDescent="0.3">
      <c r="B11" t="s">
        <v>8</v>
      </c>
      <c r="C11">
        <v>4</v>
      </c>
      <c r="D11">
        <v>4</v>
      </c>
      <c r="E11">
        <v>4</v>
      </c>
      <c r="F11">
        <v>0</v>
      </c>
      <c r="G11">
        <v>4</v>
      </c>
      <c r="H11">
        <v>9792</v>
      </c>
      <c r="I11">
        <v>78</v>
      </c>
      <c r="J11">
        <v>35785</v>
      </c>
      <c r="K11">
        <v>2.1749999999999999E-3</v>
      </c>
      <c r="L11">
        <v>5749</v>
      </c>
      <c r="M11">
        <v>1.068052</v>
      </c>
      <c r="R11">
        <v>4</v>
      </c>
      <c r="S11">
        <v>9792</v>
      </c>
    </row>
    <row r="12" spans="2:19" x14ac:dyDescent="0.3">
      <c r="B12" t="s">
        <v>9</v>
      </c>
      <c r="C12">
        <v>7</v>
      </c>
      <c r="D12">
        <v>1</v>
      </c>
      <c r="E12">
        <v>1</v>
      </c>
      <c r="F12">
        <v>1</v>
      </c>
      <c r="G12">
        <v>2</v>
      </c>
      <c r="H12">
        <v>7168</v>
      </c>
      <c r="I12">
        <v>1390</v>
      </c>
      <c r="J12">
        <v>34473</v>
      </c>
      <c r="K12">
        <v>3.8759000000000002E-2</v>
      </c>
      <c r="L12">
        <v>1279</v>
      </c>
      <c r="M12">
        <v>1.5285010000000001</v>
      </c>
      <c r="R12">
        <v>2</v>
      </c>
      <c r="S12">
        <v>7168</v>
      </c>
    </row>
    <row r="13" spans="2:19" x14ac:dyDescent="0.3">
      <c r="B13" t="s">
        <v>10</v>
      </c>
      <c r="C13">
        <v>6</v>
      </c>
      <c r="D13">
        <v>1</v>
      </c>
      <c r="E13">
        <v>2</v>
      </c>
      <c r="F13">
        <v>1</v>
      </c>
      <c r="G13">
        <v>2</v>
      </c>
      <c r="H13">
        <v>7296</v>
      </c>
      <c r="I13">
        <v>502</v>
      </c>
      <c r="J13">
        <v>35361</v>
      </c>
      <c r="K13">
        <v>1.3998E-2</v>
      </c>
      <c r="L13">
        <v>1280</v>
      </c>
      <c r="M13">
        <v>1.3041750000000001</v>
      </c>
      <c r="R13">
        <v>2</v>
      </c>
      <c r="S13">
        <v>7296</v>
      </c>
    </row>
    <row r="14" spans="2:19" x14ac:dyDescent="0.3">
      <c r="B14" t="s">
        <v>11</v>
      </c>
      <c r="C14">
        <v>5</v>
      </c>
      <c r="D14">
        <v>1</v>
      </c>
      <c r="E14">
        <v>4</v>
      </c>
      <c r="F14">
        <v>1</v>
      </c>
      <c r="G14">
        <v>2</v>
      </c>
      <c r="H14">
        <v>7424</v>
      </c>
      <c r="I14">
        <v>363</v>
      </c>
      <c r="J14">
        <v>35500</v>
      </c>
      <c r="K14">
        <v>1.0122000000000001E-2</v>
      </c>
      <c r="L14">
        <v>1284</v>
      </c>
      <c r="M14">
        <v>1.269444</v>
      </c>
      <c r="R14">
        <v>2</v>
      </c>
      <c r="S14">
        <v>7424</v>
      </c>
    </row>
    <row r="15" spans="2:19" x14ac:dyDescent="0.3">
      <c r="B15" t="s">
        <v>12</v>
      </c>
      <c r="C15">
        <v>6</v>
      </c>
      <c r="D15">
        <v>2</v>
      </c>
      <c r="E15">
        <v>1</v>
      </c>
      <c r="F15">
        <v>1</v>
      </c>
      <c r="G15">
        <v>3</v>
      </c>
      <c r="H15">
        <v>5632</v>
      </c>
      <c r="I15">
        <v>1301</v>
      </c>
      <c r="J15">
        <v>34562</v>
      </c>
      <c r="K15">
        <v>3.6276999999999997E-2</v>
      </c>
      <c r="L15">
        <v>1290</v>
      </c>
      <c r="M15">
        <v>1.505107</v>
      </c>
      <c r="R15">
        <v>3</v>
      </c>
      <c r="S15">
        <v>5632</v>
      </c>
    </row>
    <row r="16" spans="2:19" x14ac:dyDescent="0.3">
      <c r="B16" t="s">
        <v>14</v>
      </c>
      <c r="C16">
        <v>5</v>
      </c>
      <c r="D16">
        <v>2</v>
      </c>
      <c r="E16">
        <v>2</v>
      </c>
      <c r="F16">
        <v>1</v>
      </c>
      <c r="G16">
        <v>3</v>
      </c>
      <c r="H16">
        <v>5696</v>
      </c>
      <c r="I16">
        <v>357</v>
      </c>
      <c r="J16">
        <v>35506</v>
      </c>
      <c r="K16">
        <v>9.9550000000000003E-3</v>
      </c>
      <c r="L16">
        <v>1290</v>
      </c>
      <c r="M16">
        <v>1.2666820000000001</v>
      </c>
      <c r="R16">
        <v>3</v>
      </c>
      <c r="S16">
        <v>5696</v>
      </c>
    </row>
    <row r="17" spans="2:19" x14ac:dyDescent="0.3">
      <c r="B17" t="s">
        <v>13</v>
      </c>
      <c r="C17">
        <v>4</v>
      </c>
      <c r="D17">
        <v>2</v>
      </c>
      <c r="E17">
        <v>4</v>
      </c>
      <c r="F17">
        <v>1</v>
      </c>
      <c r="G17">
        <v>3</v>
      </c>
      <c r="H17">
        <v>5760</v>
      </c>
      <c r="I17">
        <v>200</v>
      </c>
      <c r="J17">
        <v>35663</v>
      </c>
      <c r="K17">
        <v>5.5770000000000004E-3</v>
      </c>
      <c r="L17">
        <v>1290</v>
      </c>
      <c r="M17">
        <v>1.227635</v>
      </c>
      <c r="R17">
        <v>3</v>
      </c>
      <c r="S17">
        <v>5760</v>
      </c>
    </row>
    <row r="18" spans="2:19" x14ac:dyDescent="0.3">
      <c r="B18" t="s">
        <v>15</v>
      </c>
      <c r="C18">
        <v>6</v>
      </c>
      <c r="D18">
        <v>4</v>
      </c>
      <c r="E18">
        <v>1</v>
      </c>
      <c r="F18">
        <v>1</v>
      </c>
      <c r="G18">
        <v>4</v>
      </c>
      <c r="H18">
        <v>9664</v>
      </c>
      <c r="I18">
        <v>770</v>
      </c>
      <c r="J18">
        <v>35093</v>
      </c>
      <c r="K18">
        <v>2.1471000000000001E-2</v>
      </c>
      <c r="L18">
        <v>1291</v>
      </c>
      <c r="M18">
        <v>1.3709899999999999</v>
      </c>
      <c r="R18">
        <v>4</v>
      </c>
      <c r="S18">
        <v>9664</v>
      </c>
    </row>
    <row r="19" spans="2:19" x14ac:dyDescent="0.3">
      <c r="B19" t="s">
        <v>16</v>
      </c>
      <c r="C19">
        <v>5</v>
      </c>
      <c r="D19">
        <v>4</v>
      </c>
      <c r="E19">
        <v>2</v>
      </c>
      <c r="F19">
        <v>1</v>
      </c>
      <c r="G19">
        <v>4</v>
      </c>
      <c r="H19">
        <v>9728</v>
      </c>
      <c r="I19">
        <v>144</v>
      </c>
      <c r="J19">
        <v>35719</v>
      </c>
      <c r="K19">
        <v>4.0150000000000003E-3</v>
      </c>
      <c r="L19">
        <v>1291</v>
      </c>
      <c r="M19">
        <v>1.2122980000000001</v>
      </c>
      <c r="R19">
        <v>4</v>
      </c>
      <c r="S19">
        <v>9728</v>
      </c>
    </row>
    <row r="20" spans="2:19" x14ac:dyDescent="0.3">
      <c r="B20" t="s">
        <v>17</v>
      </c>
      <c r="C20">
        <v>4</v>
      </c>
      <c r="D20">
        <v>4</v>
      </c>
      <c r="E20">
        <v>4</v>
      </c>
      <c r="F20">
        <v>1</v>
      </c>
      <c r="G20">
        <v>4</v>
      </c>
      <c r="H20">
        <v>9792</v>
      </c>
      <c r="I20">
        <v>78</v>
      </c>
      <c r="J20">
        <v>35785</v>
      </c>
      <c r="K20">
        <v>2.1749999999999999E-3</v>
      </c>
      <c r="L20">
        <v>1291</v>
      </c>
      <c r="M20">
        <v>1.1963280000000001</v>
      </c>
      <c r="R20">
        <v>4</v>
      </c>
      <c r="S20">
        <v>9792</v>
      </c>
    </row>
    <row r="21" spans="2:19" ht="13.8" customHeight="1" x14ac:dyDescent="0.3"/>
    <row r="22" spans="2:19" ht="61.2" customHeight="1" x14ac:dyDescent="0.3">
      <c r="B22" s="6" t="s">
        <v>44</v>
      </c>
      <c r="C22" s="1" t="s">
        <v>21</v>
      </c>
      <c r="D22" s="1" t="s">
        <v>26</v>
      </c>
      <c r="F22" s="1" t="s">
        <v>21</v>
      </c>
      <c r="G22" s="1" t="s">
        <v>26</v>
      </c>
      <c r="H22" s="1" t="s">
        <v>42</v>
      </c>
      <c r="O22" s="7" t="s">
        <v>24</v>
      </c>
      <c r="P22" s="2" t="s">
        <v>18</v>
      </c>
      <c r="Q22" s="1" t="s">
        <v>27</v>
      </c>
      <c r="R22" s="2" t="s">
        <v>20</v>
      </c>
      <c r="S22" s="1" t="s">
        <v>24</v>
      </c>
    </row>
    <row r="23" spans="2:19" x14ac:dyDescent="0.3">
      <c r="B23" t="s">
        <v>0</v>
      </c>
      <c r="C23">
        <v>0</v>
      </c>
      <c r="D23">
        <v>1.4004259999999999</v>
      </c>
      <c r="E23" t="s">
        <v>9</v>
      </c>
      <c r="F23">
        <v>1</v>
      </c>
      <c r="G23">
        <v>1.5285010000000001</v>
      </c>
      <c r="H23">
        <f>D23-G23</f>
        <v>-0.12807500000000016</v>
      </c>
      <c r="O23" t="s">
        <v>0</v>
      </c>
      <c r="P23">
        <v>7</v>
      </c>
      <c r="Q23">
        <v>1</v>
      </c>
      <c r="R23">
        <v>1</v>
      </c>
      <c r="S23">
        <v>3.8759000000000002E-2</v>
      </c>
    </row>
    <row r="24" spans="2:19" x14ac:dyDescent="0.3">
      <c r="B24" t="s">
        <v>1</v>
      </c>
      <c r="C24">
        <v>0</v>
      </c>
      <c r="D24">
        <v>1.17587</v>
      </c>
      <c r="E24" t="s">
        <v>10</v>
      </c>
      <c r="F24">
        <v>1</v>
      </c>
      <c r="G24">
        <v>1.3041750000000001</v>
      </c>
      <c r="H24">
        <f t="shared" ref="H24:H32" si="0">D24-G24</f>
        <v>-0.12830500000000011</v>
      </c>
      <c r="O24" t="s">
        <v>1</v>
      </c>
      <c r="P24">
        <v>6</v>
      </c>
      <c r="Q24">
        <v>1</v>
      </c>
      <c r="R24">
        <v>2</v>
      </c>
      <c r="S24">
        <v>1.3998E-2</v>
      </c>
    </row>
    <row r="25" spans="2:19" x14ac:dyDescent="0.3">
      <c r="B25" t="s">
        <v>2</v>
      </c>
      <c r="C25">
        <v>0</v>
      </c>
      <c r="D25">
        <v>1.1411100000000001</v>
      </c>
      <c r="E25" t="s">
        <v>11</v>
      </c>
      <c r="F25">
        <v>1</v>
      </c>
      <c r="G25">
        <v>1.269444</v>
      </c>
      <c r="H25">
        <f t="shared" si="0"/>
        <v>-0.12833399999999995</v>
      </c>
      <c r="O25" t="s">
        <v>2</v>
      </c>
      <c r="P25">
        <v>5</v>
      </c>
      <c r="Q25">
        <v>1</v>
      </c>
      <c r="R25">
        <v>4</v>
      </c>
      <c r="S25">
        <v>1.0122000000000001E-2</v>
      </c>
    </row>
    <row r="26" spans="2:19" x14ac:dyDescent="0.3">
      <c r="B26" t="s">
        <v>3</v>
      </c>
      <c r="C26">
        <v>0</v>
      </c>
      <c r="D26">
        <v>1.377464</v>
      </c>
      <c r="E26" t="s">
        <v>12</v>
      </c>
      <c r="F26">
        <v>1</v>
      </c>
      <c r="G26">
        <v>1.505107</v>
      </c>
      <c r="H26">
        <f t="shared" si="0"/>
        <v>-0.12764299999999995</v>
      </c>
      <c r="O26" t="s">
        <v>3</v>
      </c>
      <c r="P26">
        <v>6</v>
      </c>
      <c r="Q26">
        <v>2</v>
      </c>
      <c r="R26">
        <v>1</v>
      </c>
      <c r="S26">
        <v>3.6276999999999997E-2</v>
      </c>
    </row>
    <row r="27" spans="2:19" x14ac:dyDescent="0.3">
      <c r="B27" t="s">
        <v>4</v>
      </c>
      <c r="C27">
        <v>0</v>
      </c>
      <c r="D27">
        <v>1.1387510000000001</v>
      </c>
      <c r="E27" t="s">
        <v>14</v>
      </c>
      <c r="F27">
        <v>1</v>
      </c>
      <c r="G27">
        <v>1.2666820000000001</v>
      </c>
      <c r="H27">
        <f t="shared" si="0"/>
        <v>-0.12793100000000002</v>
      </c>
      <c r="O27" t="s">
        <v>4</v>
      </c>
      <c r="P27">
        <v>5</v>
      </c>
      <c r="Q27">
        <v>2</v>
      </c>
      <c r="R27">
        <v>2</v>
      </c>
      <c r="S27">
        <v>9.9550000000000003E-3</v>
      </c>
    </row>
    <row r="28" spans="2:19" x14ac:dyDescent="0.3">
      <c r="B28" t="s">
        <v>5</v>
      </c>
      <c r="C28">
        <v>0</v>
      </c>
      <c r="D28">
        <v>1.0994159999999999</v>
      </c>
      <c r="E28" t="s">
        <v>13</v>
      </c>
      <c r="F28">
        <v>1</v>
      </c>
      <c r="G28">
        <v>1.227635</v>
      </c>
      <c r="H28">
        <f t="shared" si="0"/>
        <v>-0.12821900000000008</v>
      </c>
      <c r="O28" t="s">
        <v>5</v>
      </c>
      <c r="P28">
        <v>4</v>
      </c>
      <c r="Q28">
        <v>2</v>
      </c>
      <c r="R28">
        <v>4</v>
      </c>
      <c r="S28">
        <v>5.5770000000000004E-3</v>
      </c>
    </row>
    <row r="29" spans="2:19" x14ac:dyDescent="0.3">
      <c r="B29" t="s">
        <v>6</v>
      </c>
      <c r="C29">
        <v>0</v>
      </c>
      <c r="D29">
        <v>1.2432879999999999</v>
      </c>
      <c r="E29" t="s">
        <v>15</v>
      </c>
      <c r="F29">
        <v>1</v>
      </c>
      <c r="G29">
        <v>1.3709899999999999</v>
      </c>
      <c r="H29">
        <f t="shared" si="0"/>
        <v>-0.12770199999999998</v>
      </c>
      <c r="O29" t="s">
        <v>6</v>
      </c>
      <c r="P29">
        <v>6</v>
      </c>
      <c r="Q29">
        <v>4</v>
      </c>
      <c r="R29">
        <v>1</v>
      </c>
      <c r="S29">
        <v>2.1471000000000001E-2</v>
      </c>
    </row>
    <row r="30" spans="2:19" x14ac:dyDescent="0.3">
      <c r="B30" t="s">
        <v>7</v>
      </c>
      <c r="C30">
        <v>0</v>
      </c>
      <c r="D30">
        <v>1.084022</v>
      </c>
      <c r="E30" t="s">
        <v>16</v>
      </c>
      <c r="F30">
        <v>1</v>
      </c>
      <c r="G30">
        <v>1.2122980000000001</v>
      </c>
      <c r="H30">
        <f t="shared" si="0"/>
        <v>-0.12827600000000006</v>
      </c>
      <c r="O30" t="s">
        <v>7</v>
      </c>
      <c r="P30">
        <v>5</v>
      </c>
      <c r="Q30">
        <v>4</v>
      </c>
      <c r="R30">
        <v>2</v>
      </c>
      <c r="S30">
        <v>4.0150000000000003E-3</v>
      </c>
    </row>
    <row r="31" spans="2:19" x14ac:dyDescent="0.3">
      <c r="B31" t="s">
        <v>8</v>
      </c>
      <c r="C31">
        <v>0</v>
      </c>
      <c r="D31">
        <v>1.068052</v>
      </c>
      <c r="E31" t="s">
        <v>17</v>
      </c>
      <c r="F31">
        <v>1</v>
      </c>
      <c r="G31">
        <v>1.1963280000000001</v>
      </c>
      <c r="H31">
        <f t="shared" si="0"/>
        <v>-0.12827600000000006</v>
      </c>
      <c r="O31" t="s">
        <v>8</v>
      </c>
      <c r="P31">
        <v>4</v>
      </c>
      <c r="Q31">
        <v>4</v>
      </c>
      <c r="R31">
        <v>4</v>
      </c>
      <c r="S31">
        <v>2.1749999999999999E-3</v>
      </c>
    </row>
    <row r="32" spans="2:19" x14ac:dyDescent="0.3">
      <c r="B32" t="s">
        <v>34</v>
      </c>
      <c r="C32">
        <v>0</v>
      </c>
      <c r="D32">
        <f>AVERAGE(D23:D31)</f>
        <v>1.1920443333333335</v>
      </c>
      <c r="F32">
        <v>1</v>
      </c>
      <c r="G32">
        <f>AVERAGE(G23:G31)</f>
        <v>1.3201288888888889</v>
      </c>
      <c r="H32">
        <f t="shared" si="0"/>
        <v>-0.12808455555555542</v>
      </c>
      <c r="O32" t="s">
        <v>38</v>
      </c>
      <c r="S32" t="s">
        <v>39</v>
      </c>
    </row>
    <row r="35" spans="3:8" ht="57.6" x14ac:dyDescent="0.3">
      <c r="C35" s="7" t="s">
        <v>46</v>
      </c>
      <c r="D35" s="1" t="s">
        <v>40</v>
      </c>
      <c r="E35" s="1" t="s">
        <v>41</v>
      </c>
      <c r="F35" s="4" t="s">
        <v>35</v>
      </c>
      <c r="G35" s="4" t="s">
        <v>36</v>
      </c>
    </row>
    <row r="36" spans="3:8" x14ac:dyDescent="0.3">
      <c r="C36" t="s">
        <v>0</v>
      </c>
      <c r="D36">
        <v>5730</v>
      </c>
      <c r="E36">
        <v>1279</v>
      </c>
      <c r="F36">
        <f>D36 + E36</f>
        <v>7009</v>
      </c>
      <c r="G36">
        <f>7044-F36</f>
        <v>35</v>
      </c>
    </row>
    <row r="37" spans="3:8" x14ac:dyDescent="0.3">
      <c r="C37" t="s">
        <v>1</v>
      </c>
      <c r="D37">
        <v>5739</v>
      </c>
      <c r="E37">
        <v>1280</v>
      </c>
      <c r="F37">
        <f t="shared" ref="F37:F44" si="1">D37 + E37</f>
        <v>7019</v>
      </c>
      <c r="G37">
        <f t="shared" ref="G37:G44" si="2">7044-F37</f>
        <v>25</v>
      </c>
    </row>
    <row r="38" spans="3:8" x14ac:dyDescent="0.3">
      <c r="C38" t="s">
        <v>2</v>
      </c>
      <c r="D38">
        <v>5744</v>
      </c>
      <c r="E38">
        <v>1284</v>
      </c>
      <c r="F38">
        <f t="shared" si="1"/>
        <v>7028</v>
      </c>
      <c r="G38">
        <f t="shared" si="2"/>
        <v>16</v>
      </c>
    </row>
    <row r="39" spans="3:8" x14ac:dyDescent="0.3">
      <c r="C39" t="s">
        <v>3</v>
      </c>
      <c r="D39">
        <v>5726</v>
      </c>
      <c r="E39">
        <v>1290</v>
      </c>
      <c r="F39">
        <f t="shared" si="1"/>
        <v>7016</v>
      </c>
      <c r="G39">
        <f t="shared" si="2"/>
        <v>28</v>
      </c>
    </row>
    <row r="40" spans="3:8" x14ac:dyDescent="0.3">
      <c r="C40" t="s">
        <v>4</v>
      </c>
      <c r="D40">
        <v>5736</v>
      </c>
      <c r="E40">
        <v>1290</v>
      </c>
      <c r="F40">
        <f t="shared" si="1"/>
        <v>7026</v>
      </c>
      <c r="G40">
        <f t="shared" si="2"/>
        <v>18</v>
      </c>
    </row>
    <row r="41" spans="3:8" x14ac:dyDescent="0.3">
      <c r="C41" t="s">
        <v>5</v>
      </c>
      <c r="D41">
        <v>5746</v>
      </c>
      <c r="E41">
        <v>1290</v>
      </c>
      <c r="F41">
        <f t="shared" si="1"/>
        <v>7036</v>
      </c>
      <c r="G41">
        <f t="shared" si="2"/>
        <v>8</v>
      </c>
    </row>
    <row r="42" spans="3:8" x14ac:dyDescent="0.3">
      <c r="C42" t="s">
        <v>6</v>
      </c>
      <c r="D42">
        <v>5729</v>
      </c>
      <c r="E42">
        <v>1291</v>
      </c>
      <c r="F42">
        <f t="shared" si="1"/>
        <v>7020</v>
      </c>
      <c r="G42">
        <f t="shared" si="2"/>
        <v>24</v>
      </c>
    </row>
    <row r="43" spans="3:8" x14ac:dyDescent="0.3">
      <c r="C43" t="s">
        <v>7</v>
      </c>
      <c r="D43">
        <v>5749</v>
      </c>
      <c r="E43">
        <v>1291</v>
      </c>
      <c r="F43">
        <f t="shared" si="1"/>
        <v>7040</v>
      </c>
      <c r="G43">
        <f t="shared" si="2"/>
        <v>4</v>
      </c>
    </row>
    <row r="44" spans="3:8" x14ac:dyDescent="0.3">
      <c r="C44" t="s">
        <v>8</v>
      </c>
      <c r="D44">
        <v>5749</v>
      </c>
      <c r="E44">
        <v>1291</v>
      </c>
      <c r="F44">
        <f t="shared" si="1"/>
        <v>7040</v>
      </c>
      <c r="G44">
        <f t="shared" si="2"/>
        <v>4</v>
      </c>
      <c r="H44" s="8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2017-12-04T19:37:10Z</dcterms:created>
  <dcterms:modified xsi:type="dcterms:W3CDTF">2017-12-09T03:10:36Z</dcterms:modified>
</cp:coreProperties>
</file>