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O163" i="3" l="1"/>
  <c r="O156" i="3"/>
  <c r="G122" i="3"/>
  <c r="O167" i="3"/>
  <c r="O187" i="3"/>
  <c r="O153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6" i="3"/>
  <c r="O165" i="3"/>
  <c r="O164" i="3"/>
  <c r="O162" i="3"/>
  <c r="O161" i="3"/>
  <c r="O160" i="3"/>
  <c r="O159" i="3"/>
  <c r="O158" i="3"/>
  <c r="O157" i="3"/>
  <c r="O155" i="3"/>
  <c r="O154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1" i="3"/>
  <c r="M40" i="3"/>
  <c r="M36" i="3"/>
  <c r="M47" i="3"/>
  <c r="M46" i="3"/>
  <c r="M45" i="3"/>
  <c r="M44" i="3"/>
  <c r="M43" i="3"/>
  <c r="M42" i="3"/>
  <c r="M35" i="3"/>
  <c r="M34" i="3"/>
  <c r="M33" i="3"/>
  <c r="M32" i="3"/>
  <c r="M31" i="3"/>
  <c r="M30" i="3"/>
  <c r="M29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1" i="3"/>
  <c r="G120" i="3"/>
  <c r="G119" i="3"/>
  <c r="G118" i="3"/>
  <c r="G117" i="3"/>
  <c r="G116" i="3"/>
  <c r="G115" i="3"/>
  <c r="G114" i="3"/>
  <c r="G113" i="3"/>
  <c r="G112" i="3"/>
  <c r="G111" i="3"/>
  <c r="G109" i="3"/>
  <c r="G108" i="3"/>
  <c r="G107" i="3"/>
</calcChain>
</file>

<file path=xl/sharedStrings.xml><?xml version="1.0" encoding="utf-8"?>
<sst xmlns="http://schemas.openxmlformats.org/spreadsheetml/2006/main" count="916" uniqueCount="734">
  <si>
    <t>Установленый коэффицент отклонения, мВ/дел</t>
  </si>
  <si>
    <t>Напряжение на выходе 9500B</t>
  </si>
  <si>
    <t>1000 (50 Ом)</t>
  </si>
  <si>
    <t>500 (50 Ом)</t>
  </si>
  <si>
    <t>200 (50 Ом)</t>
  </si>
  <si>
    <t>100 (50 Ом)</t>
  </si>
  <si>
    <t>50 (50 Ом)</t>
  </si>
  <si>
    <t>20 (50 Ом)</t>
  </si>
  <si>
    <t>10 (50 Ом)</t>
  </si>
  <si>
    <t>5000 (1 МОм)</t>
  </si>
  <si>
    <t>2000 (1 МОм)</t>
  </si>
  <si>
    <t>1000 (1 МОм)</t>
  </si>
  <si>
    <t>500 (1 МОм)</t>
  </si>
  <si>
    <t>200 (1 МОм)</t>
  </si>
  <si>
    <t>100 (1 МОм)</t>
  </si>
  <si>
    <t>50 (1 МОм)</t>
  </si>
  <si>
    <t>20 (1 МОм)</t>
  </si>
  <si>
    <t>10 (1 МОм)</t>
  </si>
  <si>
    <t>5 (1 МОм)</t>
  </si>
  <si>
    <t xml:space="preserve"> </t>
  </si>
  <si>
    <t>Параметр</t>
  </si>
  <si>
    <t>Действительные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</si>
  <si>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</si>
  <si>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</si>
  <si>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</si>
  <si>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t>№ канала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</si>
  <si>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</si>
  <si>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</si>
  <si>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</si>
  <si>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</si>
  <si>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600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</si>
  <si>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1,5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</si>
  <si>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</si>
  <si>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</si>
  <si>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 В</t>
    </r>
  </si>
  <si>
    <t>Показания осциллографа,"+"</t>
  </si>
  <si>
    <t>Показания осциллографа,"-"</t>
  </si>
  <si>
    <t>Допустимая погрешность, %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</si>
  <si>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</t>
    </r>
  </si>
  <si>
    <r>
      <t xml:space="preserve"> 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 мВ</t>
    </r>
  </si>
  <si>
    <r>
      <t xml:space="preserve">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</si>
  <si>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 мВ</t>
    </r>
  </si>
  <si>
    <r>
      <t>К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, мВ/дел</t>
    </r>
  </si>
  <si>
    <r>
      <t>U</t>
    </r>
    <r>
      <rPr>
        <vertAlign val="subscript"/>
        <sz val="10"/>
        <rFont val="Times New Roman"/>
        <family val="1"/>
        <charset val="204"/>
      </rPr>
      <t>вых В.ГР.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</si>
  <si>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В.ГР.</t>
    </r>
    <r>
      <rPr>
        <sz val="10"/>
        <rFont val="Times New Roman"/>
        <family val="1"/>
        <charset val="204"/>
      </rPr>
      <t>, мВ</t>
    </r>
  </si>
  <si>
    <t>Допуск, дБ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</si>
  <si>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</t>
    </r>
  </si>
  <si>
    <r>
      <t>U</t>
    </r>
    <r>
      <rPr>
        <vertAlign val="subscript"/>
        <sz val="10"/>
        <rFont val="Times New Roman"/>
        <family val="1"/>
        <charset val="204"/>
      </rPr>
      <t>вых 50 Мгц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</si>
  <si>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50 Мгц</t>
    </r>
    <r>
      <rPr>
        <sz val="10"/>
        <rFont val="Times New Roman"/>
        <family val="1"/>
        <charset val="204"/>
      </rPr>
      <t>, мВ</t>
    </r>
  </si>
  <si>
    <r>
      <t>АЧХ</t>
    </r>
    <r>
      <rPr>
        <vertAlign val="subscript"/>
        <sz val="10"/>
        <rFont val="Times New Roman"/>
        <family val="1"/>
        <charset val="204"/>
      </rPr>
      <t>В.ГР.</t>
    </r>
    <r>
      <rPr>
        <sz val="10"/>
        <rFont val="Times New Roman"/>
        <family val="1"/>
        <charset val="204"/>
      </rPr>
      <t>/
АЧХ</t>
    </r>
    <r>
      <rPr>
        <vertAlign val="subscript"/>
        <sz val="10"/>
        <rFont val="Times New Roman"/>
        <family val="1"/>
        <charset val="204"/>
      </rPr>
      <t>50 Мг</t>
    </r>
    <r>
      <rPr>
        <sz val="10"/>
        <rFont val="Times New Roman"/>
        <family val="1"/>
        <charset val="204"/>
      </rPr>
      <t>, дБ</t>
    </r>
  </si>
  <si>
    <r>
      <t>Частота огибающей биений F</t>
    </r>
    <r>
      <rPr>
        <vertAlign val="subscript"/>
        <sz val="10"/>
        <rFont val="Times New Roman"/>
        <family val="1"/>
        <charset val="204"/>
      </rPr>
      <t>Б</t>
    </r>
    <r>
      <rPr>
        <sz val="10"/>
        <rFont val="Times New Roman"/>
        <family val="1"/>
        <charset val="204"/>
      </rPr>
      <t>, Гц</t>
    </r>
  </si>
  <si>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K</t>
    </r>
    <r>
      <rPr>
        <vertAlign val="subscript"/>
        <sz val="10"/>
        <rFont val="Times New Roman"/>
        <family val="1"/>
        <charset val="204"/>
      </rPr>
      <t>разв</t>
    </r>
    <r>
      <rPr>
        <sz val="10"/>
        <rFont val="Times New Roman"/>
        <family val="1"/>
        <charset val="204"/>
      </rPr>
      <t>, %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</si>
  <si>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0,9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10</t>
    </r>
    <r>
      <rPr>
        <vertAlign val="superscript"/>
        <sz val="10"/>
        <rFont val="Times New Roman"/>
        <family val="1"/>
        <charset val="204"/>
      </rPr>
      <t>-6</t>
    </r>
  </si>
  <si>
    <r>
      <t xml:space="preserve"> 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60 мВ</t>
    </r>
  </si>
  <si>
    <r>
      <t xml:space="preserve">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120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</si>
  <si>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240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</si>
  <si>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4,0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</si>
  <si>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1,2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</si>
  <si>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2,4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</si>
  <si>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1,25</t>
    </r>
  </si>
  <si>
    <t>Допустимое значение дрейфа нуля, мВ</t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</si>
  <si>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1,4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</si>
  <si>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1,8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</si>
  <si>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2,6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</si>
  <si>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5,0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</si>
  <si>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9,0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</si>
  <si>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17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</si>
  <si>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41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</si>
  <si>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81</t>
    </r>
  </si>
  <si>
    <t>Условия проведения поверки:</t>
  </si>
  <si>
    <t>3 Определение метрологических характеристик</t>
  </si>
  <si>
    <t xml:space="preserve">3.1 Определение диапазона и относительной погрешности установки коэффициентов отклонения (п. 8.3.1) </t>
  </si>
  <si>
    <t>Показания вольтметра,"+"</t>
  </si>
  <si>
    <t>Показания вольтметра,"-"</t>
  </si>
  <si>
    <r>
      <t xml:space="preserve">Относительная погрешность коэффициента отклонения, % 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K</t>
    </r>
    <r>
      <rPr>
        <i/>
        <sz val="10"/>
        <rFont val="Times New Roman"/>
        <family val="1"/>
        <charset val="204"/>
      </rPr>
      <t>откл</t>
    </r>
  </si>
  <si>
    <t>3.2 Определение полосы пропускания (п. 8.3.2)</t>
  </si>
  <si>
    <t>3.3 Определение диапазона и относительной погрешности установки коэффициентов развертки (п. 8.3.3)</t>
  </si>
  <si>
    <t xml:space="preserve">3.4 Определение диапазона и абсолютной погрешности установки постоянного смещения (п. 8.3.4) </t>
  </si>
  <si>
    <t>Показания вольтметра "0"</t>
  </si>
  <si>
    <t>№   
канала</t>
  </si>
  <si>
    <r>
      <rPr>
        <sz val="9"/>
        <rFont val="Times New Roman"/>
        <family val="1"/>
        <charset val="204"/>
      </rPr>
      <t>Базовая отностительная погрешность установки постоянного смещения, %</t>
    </r>
    <r>
      <rPr>
        <sz val="10"/>
        <rFont val="Symbol"/>
        <family val="1"/>
        <charset val="2"/>
      </rPr>
      <t xml:space="preserve"> d</t>
    </r>
    <r>
      <rPr>
        <sz val="10"/>
        <rFont val="Times New Roman"/>
        <family val="1"/>
        <charset val="204"/>
      </rPr>
      <t>K</t>
    </r>
    <r>
      <rPr>
        <vertAlign val="subscript"/>
        <sz val="10"/>
        <rFont val="Times New Roman"/>
        <family val="1"/>
        <charset val="204"/>
      </rPr>
      <t>откл</t>
    </r>
  </si>
  <si>
    <r>
      <rPr>
        <sz val="9"/>
        <rFont val="Times New Roman"/>
        <family val="1"/>
        <charset val="204"/>
      </rPr>
      <t>Показания осциллографа</t>
    </r>
    <r>
      <rPr>
        <sz val="10"/>
        <rFont val="Times New Roman"/>
        <family val="1"/>
        <charset val="204"/>
      </rPr>
      <t xml:space="preserve"> "0"</t>
    </r>
  </si>
  <si>
    <t>3.4.1 Определение базовой относительной погрешности установки постоянного смещения (п.8.3.4.2)</t>
  </si>
  <si>
    <t>3.4.2 Измерение дрейфа нуля (п. 8.3.4.15)</t>
  </si>
  <si>
    <r>
      <t>U</t>
    </r>
    <r>
      <rPr>
        <vertAlign val="subscript"/>
        <sz val="10"/>
        <rFont val="Times New Roman"/>
        <family val="1"/>
        <charset val="204"/>
      </rPr>
      <t>вых 50 Мгц</t>
    </r>
    <r>
      <rPr>
        <sz val="10"/>
        <rFont val="Times New Roman"/>
        <family val="1"/>
        <charset val="204"/>
      </rPr>
      <t>, мВ (В)</t>
    </r>
  </si>
  <si>
    <r>
      <t>U</t>
    </r>
    <r>
      <rPr>
        <vertAlign val="subscript"/>
        <sz val="10"/>
        <rFont val="Times New Roman"/>
        <family val="1"/>
        <charset val="204"/>
      </rPr>
      <t>вх 50 Мгц</t>
    </r>
    <r>
      <rPr>
        <sz val="10"/>
        <rFont val="Times New Roman"/>
        <family val="1"/>
        <charset val="204"/>
      </rPr>
      <t>, мВ (В)</t>
    </r>
  </si>
  <si>
    <r>
      <t>U</t>
    </r>
    <r>
      <rPr>
        <vertAlign val="subscript"/>
        <sz val="10"/>
        <rFont val="Times New Roman"/>
        <family val="1"/>
        <charset val="204"/>
      </rPr>
      <t>вых В.ГР.</t>
    </r>
    <r>
      <rPr>
        <sz val="10"/>
        <rFont val="Times New Roman"/>
        <family val="1"/>
        <charset val="204"/>
      </rPr>
      <t>, мВ (В)</t>
    </r>
  </si>
  <si>
    <r>
      <t>U</t>
    </r>
    <r>
      <rPr>
        <vertAlign val="subscript"/>
        <sz val="10"/>
        <rFont val="Times New Roman"/>
        <family val="1"/>
        <charset val="204"/>
      </rPr>
      <t>вх В.ГР.</t>
    </r>
    <r>
      <rPr>
        <sz val="10"/>
        <rFont val="Times New Roman"/>
        <family val="1"/>
        <charset val="204"/>
      </rPr>
      <t>, мВ (В)</t>
    </r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</si>
  <si>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годен</t>
    </r>
  </si>
  <si>
    <t>Показания вольтметра "0", мв (В)</t>
  </si>
  <si>
    <r>
      <rPr>
        <sz val="9"/>
        <rFont val="Times New Roman"/>
        <family val="1"/>
        <charset val="204"/>
      </rPr>
      <t>Показания осциллографа</t>
    </r>
    <r>
      <rPr>
        <sz val="10"/>
        <rFont val="Times New Roman"/>
        <family val="1"/>
        <charset val="204"/>
      </rPr>
      <t xml:space="preserve"> "0", мв (В)</t>
    </r>
  </si>
  <si>
    <t>Показания вольтметра
"+", мв (В)</t>
  </si>
  <si>
    <t>Показания вольтметра
"-", мв (В)</t>
  </si>
  <si>
    <t>Показания осциллографа
"+", мв (В)</t>
  </si>
  <si>
    <t>Показания осциллографа
"-", мв (В)</t>
  </si>
  <si>
    <t>Измеренные значения Uср, мВ</t>
  </si>
  <si>
    <t>канал 1</t>
  </si>
  <si>
    <t>канал 2</t>
  </si>
  <si>
    <t>канал 3</t>
  </si>
  <si>
    <t>канал 4</t>
  </si>
  <si>
    <r>
      <t>0,14</t>
    </r>
    <r>
      <rPr>
        <b/>
        <sz val="10"/>
        <rFont val="Symbol"/>
        <family val="1"/>
        <charset val="2"/>
      </rPr>
      <t>×</t>
    </r>
    <r>
      <rPr>
        <b/>
        <i/>
        <sz val="10"/>
        <rFont val="Times New Roman"/>
        <family val="1"/>
        <charset val="204"/>
      </rPr>
      <t>10</t>
    </r>
    <r>
      <rPr>
        <b/>
        <i/>
        <vertAlign val="superscript"/>
        <sz val="10"/>
        <rFont val="Times New Roman"/>
        <family val="1"/>
        <charset val="204"/>
      </rPr>
      <t>-6</t>
    </r>
  </si>
  <si>
    <t>АО "Гос МКБ "Вымпел" им. И.И. Торопова"
СГМетр, лаборатория средств электрорадиотехнических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 +7 (495) 491-05-31, 22-68, e-mail: ogmetr@vympelmkb.com</t>
  </si>
  <si>
    <t>_temp</t>
  </si>
  <si>
    <t>_hum</t>
  </si>
  <si>
    <t>_pres</t>
  </si>
  <si>
    <r>
      <t xml:space="preserve">Протокол поверки </t>
    </r>
    <r>
      <rPr>
        <b/>
        <sz val="10"/>
        <rFont val="Times New Roman"/>
        <family val="1"/>
        <charset val="204"/>
      </rPr>
      <t xml:space="preserve">№ </t>
    </r>
    <r>
      <rPr>
        <sz val="10"/>
        <rFont val="Times New Roman"/>
        <family val="1"/>
        <charset val="204"/>
      </rPr>
      <t xml:space="preserve">осциллографа цифрового </t>
    </r>
    <r>
      <rPr>
        <b/>
        <sz val="10"/>
        <rFont val="Times New Roman"/>
        <family val="1"/>
        <charset val="204"/>
      </rPr>
      <t>MSO9404A</t>
    </r>
    <r>
      <rPr>
        <sz val="10"/>
        <rFont val="Times New Roman"/>
        <family val="1"/>
        <charset val="204"/>
      </rPr>
      <t xml:space="preserve"> зав. № </t>
    </r>
    <r>
      <rPr>
        <b/>
        <i/>
        <sz val="10"/>
        <rFont val="Times New Roman"/>
        <family val="1"/>
        <charset val="204"/>
      </rPr>
      <t>MY53240122</t>
    </r>
    <r>
      <rPr>
        <sz val="10"/>
        <rFont val="Times New Roman"/>
        <family val="1"/>
        <charset val="204"/>
      </rPr>
      <t xml:space="preserve">, г.в. </t>
    </r>
    <r>
      <rPr>
        <b/>
        <i/>
        <sz val="10"/>
        <rFont val="Times New Roman"/>
        <family val="1"/>
        <charset val="204"/>
      </rPr>
      <t>2013</t>
    </r>
    <r>
      <rPr>
        <sz val="10"/>
        <rFont val="Times New Roman"/>
        <family val="1"/>
        <charset val="204"/>
      </rPr>
      <t xml:space="preserve">, рег. № </t>
    </r>
    <r>
      <rPr>
        <b/>
        <i/>
        <sz val="10"/>
        <rFont val="Times New Roman"/>
        <family val="1"/>
        <charset val="204"/>
      </rPr>
      <t>45686-10</t>
    </r>
    <r>
      <rPr>
        <sz val="10"/>
        <rFont val="Times New Roman"/>
        <family val="1"/>
        <charset val="204"/>
      </rPr>
      <t xml:space="preserve"> </t>
    </r>
  </si>
  <si>
    <r>
      <t xml:space="preserve">Заказчик </t>
    </r>
    <r>
      <rPr>
        <b/>
        <i/>
        <sz val="10"/>
        <rFont val="Times New Roman"/>
        <family val="1"/>
        <charset val="204"/>
      </rPr>
      <t>отд. 310</t>
    </r>
  </si>
  <si>
    <r>
      <t xml:space="preserve">Методика поверки: </t>
    </r>
    <r>
      <rPr>
        <b/>
        <i/>
        <sz val="10"/>
        <rFont val="Times New Roman"/>
        <family val="1"/>
        <charset val="204"/>
      </rPr>
      <t xml:space="preserve">"Инструкция. Осциллографы цифровые серии DSO/MSO9000A (DSO9104A, MSO9104A, DSO9254A, MSO9254A, DSO9404A, MSO9404A фирмы "Agilent Technologies", Малайзия". Методика поверки. </t>
    </r>
  </si>
  <si>
    <r>
      <t xml:space="preserve">Эталоны: </t>
    </r>
    <r>
      <rPr>
        <b/>
        <i/>
        <sz val="10"/>
        <rFont val="Times New Roman"/>
        <family val="1"/>
        <charset val="204"/>
      </rPr>
      <t>Fluke 9500B/9530 № 276568182; NRP18T № 102224; Ч1-93 № 1601, N5183A № MY50141495; 34411A № MY53001583</t>
    </r>
  </si>
  <si>
    <r>
      <t xml:space="preserve">1 Внешний осмотр (п. 8.1): </t>
    </r>
    <r>
      <rPr>
        <b/>
        <i/>
        <sz val="10"/>
        <rFont val="Times New Roman"/>
        <family val="1"/>
        <charset val="204"/>
      </rPr>
      <t>соответствует</t>
    </r>
  </si>
  <si>
    <r>
      <t xml:space="preserve">2 Опробование (п. 8.2): </t>
    </r>
    <r>
      <rPr>
        <b/>
        <i/>
        <sz val="10"/>
        <rFont val="Times New Roman"/>
        <family val="1"/>
        <charset val="204"/>
      </rPr>
      <t>соответствует</t>
    </r>
  </si>
  <si>
    <t>dcv1+1</t>
  </si>
  <si>
    <t>dcv1-1</t>
  </si>
  <si>
    <t>odcv1+1</t>
  </si>
  <si>
    <t>odcv1-1</t>
  </si>
  <si>
    <t>dcv1+2</t>
  </si>
  <si>
    <t>dcv1-2</t>
  </si>
  <si>
    <t>odcv1+2</t>
  </si>
  <si>
    <t>odcv1-2</t>
  </si>
  <si>
    <t>dcv1+3</t>
  </si>
  <si>
    <t>dcv1-3</t>
  </si>
  <si>
    <t>odcv1+3</t>
  </si>
  <si>
    <t>odcv1-3</t>
  </si>
  <si>
    <t>dcv1+4</t>
  </si>
  <si>
    <t>dcv1-4</t>
  </si>
  <si>
    <t>odcv1+4</t>
  </si>
  <si>
    <t>odcv1-4</t>
  </si>
  <si>
    <t>dcv1+5</t>
  </si>
  <si>
    <t>dcv1-5</t>
  </si>
  <si>
    <t>odcv1+5</t>
  </si>
  <si>
    <t>odcv1-5</t>
  </si>
  <si>
    <t>dcv1+6</t>
  </si>
  <si>
    <t>dcv1-6</t>
  </si>
  <si>
    <t>odcv1+6</t>
  </si>
  <si>
    <t>odcv1-6</t>
  </si>
  <si>
    <t>dcv1+7</t>
  </si>
  <si>
    <t>dcv1-7</t>
  </si>
  <si>
    <t>odcv1+7</t>
  </si>
  <si>
    <t>odcv1-7</t>
  </si>
  <si>
    <t>dcv1+8</t>
  </si>
  <si>
    <t>dcv1-8</t>
  </si>
  <si>
    <t>odcv1+8</t>
  </si>
  <si>
    <t>odcv1-8</t>
  </si>
  <si>
    <t>dcv1+9</t>
  </si>
  <si>
    <t>dcv1-9</t>
  </si>
  <si>
    <t>odcv1+9</t>
  </si>
  <si>
    <t>odcv1-9</t>
  </si>
  <si>
    <t>dcv1+10</t>
  </si>
  <si>
    <t>dcv1-10</t>
  </si>
  <si>
    <t>odcv1+10</t>
  </si>
  <si>
    <t>odcv1-10</t>
  </si>
  <si>
    <t>dcv1+11</t>
  </si>
  <si>
    <t>dcv1-11</t>
  </si>
  <si>
    <t>odcv1+11</t>
  </si>
  <si>
    <t>odcv1-11</t>
  </si>
  <si>
    <t>dcv1+12</t>
  </si>
  <si>
    <t>dcv1-12</t>
  </si>
  <si>
    <t>odcv1+12</t>
  </si>
  <si>
    <t>odcv1-12</t>
  </si>
  <si>
    <t>dcv1+13</t>
  </si>
  <si>
    <t>dcv1-13</t>
  </si>
  <si>
    <t>odcv1+13</t>
  </si>
  <si>
    <t>odcv1-13</t>
  </si>
  <si>
    <t>dcv1+14</t>
  </si>
  <si>
    <t>dcv1-14</t>
  </si>
  <si>
    <t>odcv1+14</t>
  </si>
  <si>
    <t>odcv1-14</t>
  </si>
  <si>
    <t>dcv1+15</t>
  </si>
  <si>
    <t>dcv1-15</t>
  </si>
  <si>
    <t>odcv1+15</t>
  </si>
  <si>
    <t>odcv1-15</t>
  </si>
  <si>
    <t>dcv1+16</t>
  </si>
  <si>
    <t>dcv1-16</t>
  </si>
  <si>
    <t>odcv1+16</t>
  </si>
  <si>
    <t>odcv1-16</t>
  </si>
  <si>
    <t>dcv1+17</t>
  </si>
  <si>
    <t>dcv1-17</t>
  </si>
  <si>
    <t>odcv1+17</t>
  </si>
  <si>
    <t>odcv1-17</t>
  </si>
  <si>
    <t>dcv2+1</t>
  </si>
  <si>
    <t>dcv2-1</t>
  </si>
  <si>
    <t>odcv2+1</t>
  </si>
  <si>
    <t>odcv2-1</t>
  </si>
  <si>
    <t>dcv2+2</t>
  </si>
  <si>
    <t>dcv2-2</t>
  </si>
  <si>
    <t>odcv2+2</t>
  </si>
  <si>
    <t>odcv2-2</t>
  </si>
  <si>
    <t>dcv2+3</t>
  </si>
  <si>
    <t>dcv2-3</t>
  </si>
  <si>
    <t>odcv2+3</t>
  </si>
  <si>
    <t>odcv2-3</t>
  </si>
  <si>
    <t>dcv2+4</t>
  </si>
  <si>
    <t>dcv2-4</t>
  </si>
  <si>
    <t>odcv2+4</t>
  </si>
  <si>
    <t>odcv2-4</t>
  </si>
  <si>
    <t>dcv2+5</t>
  </si>
  <si>
    <t>dcv2-5</t>
  </si>
  <si>
    <t>odcv2+5</t>
  </si>
  <si>
    <t>odcv2-5</t>
  </si>
  <si>
    <t>dcv2+6</t>
  </si>
  <si>
    <t>dcv2-6</t>
  </si>
  <si>
    <t>odcv2+6</t>
  </si>
  <si>
    <t>odcv2-6</t>
  </si>
  <si>
    <t>dcv2+7</t>
  </si>
  <si>
    <t>dcv2-7</t>
  </si>
  <si>
    <t>odcv2+7</t>
  </si>
  <si>
    <t>odcv2-7</t>
  </si>
  <si>
    <t>dcv2+8</t>
  </si>
  <si>
    <t>dcv2-8</t>
  </si>
  <si>
    <t>odcv2+8</t>
  </si>
  <si>
    <t>odcv2-8</t>
  </si>
  <si>
    <t>dcv2+9</t>
  </si>
  <si>
    <t>dcv2-9</t>
  </si>
  <si>
    <t>odcv2+9</t>
  </si>
  <si>
    <t>odcv2-9</t>
  </si>
  <si>
    <t>dcv2+10</t>
  </si>
  <si>
    <t>dcv2-10</t>
  </si>
  <si>
    <t>odcv2+10</t>
  </si>
  <si>
    <t>odcv2-10</t>
  </si>
  <si>
    <t>dcv2+11</t>
  </si>
  <si>
    <t>dcv2-11</t>
  </si>
  <si>
    <t>odcv2+11</t>
  </si>
  <si>
    <t>odcv2-11</t>
  </si>
  <si>
    <t>dcv2+12</t>
  </si>
  <si>
    <t>dcv2-12</t>
  </si>
  <si>
    <t>odcv2+12</t>
  </si>
  <si>
    <t>odcv2-12</t>
  </si>
  <si>
    <t>dcv2+13</t>
  </si>
  <si>
    <t>dcv2-13</t>
  </si>
  <si>
    <t>odcv2+13</t>
  </si>
  <si>
    <t>odcv2-13</t>
  </si>
  <si>
    <t>dcv2+14</t>
  </si>
  <si>
    <t>dcv2-14</t>
  </si>
  <si>
    <t>odcv2+14</t>
  </si>
  <si>
    <t>odcv2-14</t>
  </si>
  <si>
    <t>dcv2+15</t>
  </si>
  <si>
    <t>dcv2-15</t>
  </si>
  <si>
    <t>odcv2+15</t>
  </si>
  <si>
    <t>odcv2-15</t>
  </si>
  <si>
    <t>dcv2+16</t>
  </si>
  <si>
    <t>dcv2-16</t>
  </si>
  <si>
    <t>odcv2+16</t>
  </si>
  <si>
    <t>odcv2-16</t>
  </si>
  <si>
    <t>dcv2+17</t>
  </si>
  <si>
    <t>dcv2-17</t>
  </si>
  <si>
    <t>odcv2+17</t>
  </si>
  <si>
    <t>odcv2-17</t>
  </si>
  <si>
    <t>dcv3+1</t>
  </si>
  <si>
    <t>dcv3-1</t>
  </si>
  <si>
    <t>odcv3+1</t>
  </si>
  <si>
    <t>odcv3-1</t>
  </si>
  <si>
    <t>dcv3+2</t>
  </si>
  <si>
    <t>dcv3-2</t>
  </si>
  <si>
    <t>odcv3+2</t>
  </si>
  <si>
    <t>odcv3-2</t>
  </si>
  <si>
    <t>dcv3+3</t>
  </si>
  <si>
    <t>dcv3-3</t>
  </si>
  <si>
    <t>odcv3+3</t>
  </si>
  <si>
    <t>odcv3-3</t>
  </si>
  <si>
    <t>dcv3+4</t>
  </si>
  <si>
    <t>dcv3-4</t>
  </si>
  <si>
    <t>odcv3+4</t>
  </si>
  <si>
    <t>odcv3-4</t>
  </si>
  <si>
    <t>dcv3+5</t>
  </si>
  <si>
    <t>dcv3-5</t>
  </si>
  <si>
    <t>odcv3+5</t>
  </si>
  <si>
    <t>odcv3-5</t>
  </si>
  <si>
    <t>dcv3+6</t>
  </si>
  <si>
    <t>dcv3-6</t>
  </si>
  <si>
    <t>odcv3+6</t>
  </si>
  <si>
    <t>odcv3-6</t>
  </si>
  <si>
    <t>dcv3+7</t>
  </si>
  <si>
    <t>dcv3-7</t>
  </si>
  <si>
    <t>odcv3+7</t>
  </si>
  <si>
    <t>odcv3-7</t>
  </si>
  <si>
    <t>dcv3+8</t>
  </si>
  <si>
    <t>dcv3-8</t>
  </si>
  <si>
    <t>odcv3+8</t>
  </si>
  <si>
    <t>odcv3-8</t>
  </si>
  <si>
    <t>dcv3+9</t>
  </si>
  <si>
    <t>dcv3-9</t>
  </si>
  <si>
    <t>odcv3+9</t>
  </si>
  <si>
    <t>odcv3-9</t>
  </si>
  <si>
    <t>dcv3+10</t>
  </si>
  <si>
    <t>dcv3-10</t>
  </si>
  <si>
    <t>odcv3+10</t>
  </si>
  <si>
    <t>odcv3-10</t>
  </si>
  <si>
    <t>dcv3+11</t>
  </si>
  <si>
    <t>dcv3-11</t>
  </si>
  <si>
    <t>odcv3+11</t>
  </si>
  <si>
    <t>odcv3-11</t>
  </si>
  <si>
    <t>dcv3+12</t>
  </si>
  <si>
    <t>dcv3-12</t>
  </si>
  <si>
    <t>odcv3+12</t>
  </si>
  <si>
    <t>odcv3-12</t>
  </si>
  <si>
    <t>dcv3+13</t>
  </si>
  <si>
    <t>dcv3-13</t>
  </si>
  <si>
    <t>odcv3+13</t>
  </si>
  <si>
    <t>odcv3-13</t>
  </si>
  <si>
    <t>dcv3+14</t>
  </si>
  <si>
    <t>dcv3-14</t>
  </si>
  <si>
    <t>odcv3+14</t>
  </si>
  <si>
    <t>odcv3-14</t>
  </si>
  <si>
    <t>dcv3+15</t>
  </si>
  <si>
    <t>dcv3-15</t>
  </si>
  <si>
    <t>odcv3+15</t>
  </si>
  <si>
    <t>odcv3-15</t>
  </si>
  <si>
    <t>dcv3+16</t>
  </si>
  <si>
    <t>dcv3-16</t>
  </si>
  <si>
    <t>odcv3+16</t>
  </si>
  <si>
    <t>odcv3-16</t>
  </si>
  <si>
    <t>dcv3+17</t>
  </si>
  <si>
    <t>dcv3-17</t>
  </si>
  <si>
    <t>odcv3+17</t>
  </si>
  <si>
    <t>odcv3-17</t>
  </si>
  <si>
    <t>dcv4+1</t>
  </si>
  <si>
    <t>dcv4-1</t>
  </si>
  <si>
    <t>odcv4+1</t>
  </si>
  <si>
    <t>odcv4-1</t>
  </si>
  <si>
    <t>dcv4+2</t>
  </si>
  <si>
    <t>dcv4-2</t>
  </si>
  <si>
    <t>odcv4+2</t>
  </si>
  <si>
    <t>odcv4-2</t>
  </si>
  <si>
    <t>dcv4+3</t>
  </si>
  <si>
    <t>dcv4-3</t>
  </si>
  <si>
    <t>odcv4+3</t>
  </si>
  <si>
    <t>odcv4-3</t>
  </si>
  <si>
    <t>dcv4+4</t>
  </si>
  <si>
    <t>dcv4-4</t>
  </si>
  <si>
    <t>odcv4+4</t>
  </si>
  <si>
    <t>odcv4-4</t>
  </si>
  <si>
    <t>dcv4+5</t>
  </si>
  <si>
    <t>dcv4-5</t>
  </si>
  <si>
    <t>odcv4+5</t>
  </si>
  <si>
    <t>odcv4-5</t>
  </si>
  <si>
    <t>dcv4+6</t>
  </si>
  <si>
    <t>dcv4-6</t>
  </si>
  <si>
    <t>odcv4+6</t>
  </si>
  <si>
    <t>odcv4-6</t>
  </si>
  <si>
    <t>dcv4+7</t>
  </si>
  <si>
    <t>dcv4-7</t>
  </si>
  <si>
    <t>odcv4+7</t>
  </si>
  <si>
    <t>odcv4-7</t>
  </si>
  <si>
    <t>dcv4+8</t>
  </si>
  <si>
    <t>dcv4-8</t>
  </si>
  <si>
    <t>odcv4+8</t>
  </si>
  <si>
    <t>odcv4-8</t>
  </si>
  <si>
    <t>dcv4+9</t>
  </si>
  <si>
    <t>dcv4-9</t>
  </si>
  <si>
    <t>odcv4+9</t>
  </si>
  <si>
    <t>odcv4-9</t>
  </si>
  <si>
    <t>dcv4+10</t>
  </si>
  <si>
    <t>dcv4-10</t>
  </si>
  <si>
    <t>odcv4+10</t>
  </si>
  <si>
    <t>odcv4-10</t>
  </si>
  <si>
    <t>dcv4+11</t>
  </si>
  <si>
    <t>dcv4-11</t>
  </si>
  <si>
    <t>odcv4+11</t>
  </si>
  <si>
    <t>odcv4-11</t>
  </si>
  <si>
    <t>dcv4+12</t>
  </si>
  <si>
    <t>dcv4-12</t>
  </si>
  <si>
    <t>odcv4+12</t>
  </si>
  <si>
    <t>odcv4-12</t>
  </si>
  <si>
    <t>dcv4+13</t>
  </si>
  <si>
    <t>dcv4-13</t>
  </si>
  <si>
    <t>odcv4+13</t>
  </si>
  <si>
    <t>odcv4-13</t>
  </si>
  <si>
    <t>dcv4+14</t>
  </si>
  <si>
    <t>dcv4-14</t>
  </si>
  <si>
    <t>odcv4+14</t>
  </si>
  <si>
    <t>odcv4-14</t>
  </si>
  <si>
    <t>dcv4+15</t>
  </si>
  <si>
    <t>dcv4-15</t>
  </si>
  <si>
    <t>odcv4+15</t>
  </si>
  <si>
    <t>odcv4-15</t>
  </si>
  <si>
    <t>dcv4+16</t>
  </si>
  <si>
    <t>dcv4-16</t>
  </si>
  <si>
    <t>odcv4+16</t>
  </si>
  <si>
    <t>odcv4-16</t>
  </si>
  <si>
    <t>dcv4+17</t>
  </si>
  <si>
    <t>dcv4-17</t>
  </si>
  <si>
    <t>odcv4+17</t>
  </si>
  <si>
    <t>odcv4-17</t>
  </si>
  <si>
    <t>pdb1_50_1</t>
  </si>
  <si>
    <t>pin1_50_1</t>
  </si>
  <si>
    <t>pdb1_1_1</t>
  </si>
  <si>
    <t>pin1_1_1</t>
  </si>
  <si>
    <t>pdb1_50_2</t>
  </si>
  <si>
    <t>pin1_50_2</t>
  </si>
  <si>
    <t>pdb1_1_2</t>
  </si>
  <si>
    <t>pin1_1_2</t>
  </si>
  <si>
    <t>pdb1_50_3</t>
  </si>
  <si>
    <t>pin1_50_3</t>
  </si>
  <si>
    <t>pdb1_1_3</t>
  </si>
  <si>
    <t>pin1_1_3</t>
  </si>
  <si>
    <t>pdb1_50_4</t>
  </si>
  <si>
    <t>pin1_50_4</t>
  </si>
  <si>
    <t>pdb1_1_4</t>
  </si>
  <si>
    <t>pin1_1_4</t>
  </si>
  <si>
    <t>pdb1_50_5</t>
  </si>
  <si>
    <t>pin1_50_5</t>
  </si>
  <si>
    <t>pdb1_1_5</t>
  </si>
  <si>
    <t>pin1_1_5</t>
  </si>
  <si>
    <t>pdb1_50_6</t>
  </si>
  <si>
    <t>pin1_50_6</t>
  </si>
  <si>
    <t>pdb1_1_6</t>
  </si>
  <si>
    <t>pin1_1_6</t>
  </si>
  <si>
    <t>pdb1_50_7</t>
  </si>
  <si>
    <t>pin1_50_7</t>
  </si>
  <si>
    <t>pdb1_1_7</t>
  </si>
  <si>
    <t>pin1_1_7</t>
  </si>
  <si>
    <t>pdb1_50_8</t>
  </si>
  <si>
    <t>pin1_50_8</t>
  </si>
  <si>
    <t>pdb1_1_8</t>
  </si>
  <si>
    <t>pin1_1_8</t>
  </si>
  <si>
    <t>pdb2_50_1</t>
  </si>
  <si>
    <t>pin2_50_1</t>
  </si>
  <si>
    <t>pdb2_1_1</t>
  </si>
  <si>
    <t>pin2_1_1</t>
  </si>
  <si>
    <t>pdb2_50_2</t>
  </si>
  <si>
    <t>pin2_50_2</t>
  </si>
  <si>
    <t>pdb2_1_2</t>
  </si>
  <si>
    <t>pin2_1_2</t>
  </si>
  <si>
    <t>pdb2_50_3</t>
  </si>
  <si>
    <t>pin2_50_3</t>
  </si>
  <si>
    <t>pdb2_1_3</t>
  </si>
  <si>
    <t>pin2_1_3</t>
  </si>
  <si>
    <t>pdb2_50_4</t>
  </si>
  <si>
    <t>pin2_50_4</t>
  </si>
  <si>
    <t>pdb2_1_4</t>
  </si>
  <si>
    <t>pin2_1_4</t>
  </si>
  <si>
    <t>pdb2_50_5</t>
  </si>
  <si>
    <t>pin2_50_5</t>
  </si>
  <si>
    <t>pdb2_1_5</t>
  </si>
  <si>
    <t>pin2_1_5</t>
  </si>
  <si>
    <t>pdb2_50_6</t>
  </si>
  <si>
    <t>pin2_50_6</t>
  </si>
  <si>
    <t>pdb2_1_6</t>
  </si>
  <si>
    <t>pin2_1_6</t>
  </si>
  <si>
    <t>pdb2_50_7</t>
  </si>
  <si>
    <t>pin2_50_7</t>
  </si>
  <si>
    <t>pdb2_1_7</t>
  </si>
  <si>
    <t>pin2_1_7</t>
  </si>
  <si>
    <t>pdb2_50_8</t>
  </si>
  <si>
    <t>pin2_50_8</t>
  </si>
  <si>
    <t>pdb2_1_8</t>
  </si>
  <si>
    <t>pin2_1_8</t>
  </si>
  <si>
    <t>pdb3_50_1</t>
  </si>
  <si>
    <t>pin3_50_1</t>
  </si>
  <si>
    <t>pdb3_1_1</t>
  </si>
  <si>
    <t>pin3_1_1</t>
  </si>
  <si>
    <t>pdb3_50_2</t>
  </si>
  <si>
    <t>pin3_50_2</t>
  </si>
  <si>
    <t>pdb3_1_2</t>
  </si>
  <si>
    <t>pin3_1_2</t>
  </si>
  <si>
    <t>pdb3_50_3</t>
  </si>
  <si>
    <t>pin3_50_3</t>
  </si>
  <si>
    <t>pdb3_1_3</t>
  </si>
  <si>
    <t>pin3_1_3</t>
  </si>
  <si>
    <t>pdb3_50_4</t>
  </si>
  <si>
    <t>pin3_50_4</t>
  </si>
  <si>
    <t>pdb3_1_4</t>
  </si>
  <si>
    <t>pin3_1_4</t>
  </si>
  <si>
    <t>pdb3_50_5</t>
  </si>
  <si>
    <t>pin3_50_5</t>
  </si>
  <si>
    <t>pdb3_1_5</t>
  </si>
  <si>
    <t>pin3_1_5</t>
  </si>
  <si>
    <t>pdb3_50_6</t>
  </si>
  <si>
    <t>pin3_50_6</t>
  </si>
  <si>
    <t>pdb3_1_6</t>
  </si>
  <si>
    <t>pin3_1_6</t>
  </si>
  <si>
    <t>pdb3_50_7</t>
  </si>
  <si>
    <t>pin3_50_7</t>
  </si>
  <si>
    <t>pdb3_1_7</t>
  </si>
  <si>
    <t>pin3_1_7</t>
  </si>
  <si>
    <t>pdb3_50_8</t>
  </si>
  <si>
    <t>pin3_50_8</t>
  </si>
  <si>
    <t>pdb3_1_8</t>
  </si>
  <si>
    <t>pin3_1_8</t>
  </si>
  <si>
    <t>pdb4_50_1</t>
  </si>
  <si>
    <t>pin4_50_1</t>
  </si>
  <si>
    <t>pdb4_1_1</t>
  </si>
  <si>
    <t>pin4_1_1</t>
  </si>
  <si>
    <t>pdb4_50_2</t>
  </si>
  <si>
    <t>pin4_50_2</t>
  </si>
  <si>
    <t>pdb4_1_2</t>
  </si>
  <si>
    <t>pin4_1_2</t>
  </si>
  <si>
    <t>pdb4_50_3</t>
  </si>
  <si>
    <t>pin4_50_3</t>
  </si>
  <si>
    <t>pdb4_1_3</t>
  </si>
  <si>
    <t>pin4_1_3</t>
  </si>
  <si>
    <t>pdb4_50_4</t>
  </si>
  <si>
    <t>pin4_50_4</t>
  </si>
  <si>
    <t>pdb4_1_4</t>
  </si>
  <si>
    <t>pin4_1_4</t>
  </si>
  <si>
    <t>pdb4_50_5</t>
  </si>
  <si>
    <t>pin4_50_5</t>
  </si>
  <si>
    <t>pdb4_1_5</t>
  </si>
  <si>
    <t>pin4_1_5</t>
  </si>
  <si>
    <t>pdb4_50_6</t>
  </si>
  <si>
    <t>pin4_50_6</t>
  </si>
  <si>
    <t>pdb4_1_6</t>
  </si>
  <si>
    <t>pin4_1_6</t>
  </si>
  <si>
    <t>pdb4_50_7</t>
  </si>
  <si>
    <t>pin4_50_7</t>
  </si>
  <si>
    <t>pdb4_1_7</t>
  </si>
  <si>
    <t>pin4_1_7</t>
  </si>
  <si>
    <t>pdb4_50_8</t>
  </si>
  <si>
    <t>pin4_50_8</t>
  </si>
  <si>
    <t>pdb4_1_8</t>
  </si>
  <si>
    <t>pin4_1_8</t>
  </si>
  <si>
    <t>vofs1+1</t>
  </si>
  <si>
    <t>vofs1-1</t>
  </si>
  <si>
    <t>vofs01_1</t>
  </si>
  <si>
    <t>ovofs1+1</t>
  </si>
  <si>
    <t>ovofs1-1</t>
  </si>
  <si>
    <t>ovofs01_1</t>
  </si>
  <si>
    <t>vofs1+2</t>
  </si>
  <si>
    <t>vofs1-2</t>
  </si>
  <si>
    <t>vofs01_2</t>
  </si>
  <si>
    <t>ovofs1+2</t>
  </si>
  <si>
    <t>ovofs1-2</t>
  </si>
  <si>
    <t>ovofs01_2</t>
  </si>
  <si>
    <t>vofs1+3</t>
  </si>
  <si>
    <t>vofs1-3</t>
  </si>
  <si>
    <t>vofs01_3</t>
  </si>
  <si>
    <t>ovofs1+3</t>
  </si>
  <si>
    <t>ovofs1-3</t>
  </si>
  <si>
    <t>ovofs01_3</t>
  </si>
  <si>
    <t>vofs1+4</t>
  </si>
  <si>
    <t>vofs1-4</t>
  </si>
  <si>
    <t>vofs01_4</t>
  </si>
  <si>
    <t>ovofs1+4</t>
  </si>
  <si>
    <t>ovofs1-4</t>
  </si>
  <si>
    <t>ovofs01_4</t>
  </si>
  <si>
    <t>vofs1+5</t>
  </si>
  <si>
    <t>vofs1-5</t>
  </si>
  <si>
    <t>vofs01_5</t>
  </si>
  <si>
    <t>ovofs1+5</t>
  </si>
  <si>
    <t>ovofs1-5</t>
  </si>
  <si>
    <t>ovofs01_5</t>
  </si>
  <si>
    <t>vofs1+6</t>
  </si>
  <si>
    <t>vofs1-6</t>
  </si>
  <si>
    <t>vofs01_6</t>
  </si>
  <si>
    <t>ovofs1+6</t>
  </si>
  <si>
    <t>ovofs1-6</t>
  </si>
  <si>
    <t>ovofs01_6</t>
  </si>
  <si>
    <t>vofs1+7</t>
  </si>
  <si>
    <t>vofs1-7</t>
  </si>
  <si>
    <t>vofs01_7</t>
  </si>
  <si>
    <t>ovofs1+7</t>
  </si>
  <si>
    <t>ovofs1-7</t>
  </si>
  <si>
    <t>ovofs01_7</t>
  </si>
  <si>
    <t>vofs1+8</t>
  </si>
  <si>
    <t>vofs1-8</t>
  </si>
  <si>
    <t>vofs01_8</t>
  </si>
  <si>
    <t>ovofs1+8</t>
  </si>
  <si>
    <t>ovofs1-8</t>
  </si>
  <si>
    <t>ovofs01_8</t>
  </si>
  <si>
    <t>vofs2+1</t>
  </si>
  <si>
    <t>vofs2-1</t>
  </si>
  <si>
    <t>vofs02_1</t>
  </si>
  <si>
    <t>ovofs2+1</t>
  </si>
  <si>
    <t>ovofs2-1</t>
  </si>
  <si>
    <t>vofs2+2</t>
  </si>
  <si>
    <t>vofs2-2</t>
  </si>
  <si>
    <t>vofs02_2</t>
  </si>
  <si>
    <t>ovofs2+2</t>
  </si>
  <si>
    <t>ovofs2-2</t>
  </si>
  <si>
    <t>vofs2+3</t>
  </si>
  <si>
    <t>vofs2-3</t>
  </si>
  <si>
    <t>vofs02_3</t>
  </si>
  <si>
    <t>ovofs2+3</t>
  </si>
  <si>
    <t>ovofs2-3</t>
  </si>
  <si>
    <t>vofs2+4</t>
  </si>
  <si>
    <t>vofs2-4</t>
  </si>
  <si>
    <t>vofs02_4</t>
  </si>
  <si>
    <t>ovofs2+4</t>
  </si>
  <si>
    <t>ovofs2-4</t>
  </si>
  <si>
    <t>vofs2+5</t>
  </si>
  <si>
    <t>vofs2-5</t>
  </si>
  <si>
    <t>vofs02_5</t>
  </si>
  <si>
    <t>ovofs2+5</t>
  </si>
  <si>
    <t>ovofs2-5</t>
  </si>
  <si>
    <t>vofs2+6</t>
  </si>
  <si>
    <t>vofs2-6</t>
  </si>
  <si>
    <t>vofs02_6</t>
  </si>
  <si>
    <t>ovofs2+6</t>
  </si>
  <si>
    <t>ovofs2-6</t>
  </si>
  <si>
    <t>vofs2+7</t>
  </si>
  <si>
    <t>vofs2-7</t>
  </si>
  <si>
    <t>vofs02_7</t>
  </si>
  <si>
    <t>ovofs2+7</t>
  </si>
  <si>
    <t>ovofs2-7</t>
  </si>
  <si>
    <t>vofs2+8</t>
  </si>
  <si>
    <t>vofs2-8</t>
  </si>
  <si>
    <t>vofs02_8</t>
  </si>
  <si>
    <t>ovofs2+8</t>
  </si>
  <si>
    <t>ovofs2-8</t>
  </si>
  <si>
    <t>vofs3+1</t>
  </si>
  <si>
    <t>vofs3-1</t>
  </si>
  <si>
    <t>vofs03_1</t>
  </si>
  <si>
    <t>ovofs3+1</t>
  </si>
  <si>
    <t>ovofs3-1</t>
  </si>
  <si>
    <t>ovofs03_1</t>
  </si>
  <si>
    <t>vofs3+2</t>
  </si>
  <si>
    <t>vofs3-2</t>
  </si>
  <si>
    <t>vofs03_2</t>
  </si>
  <si>
    <t>ovofs3+2</t>
  </si>
  <si>
    <t>ovofs3-2</t>
  </si>
  <si>
    <t>ovofs03_2</t>
  </si>
  <si>
    <t>vofs3+3</t>
  </si>
  <si>
    <t>vofs3-3</t>
  </si>
  <si>
    <t>vofs03_3</t>
  </si>
  <si>
    <t>ovofs3+3</t>
  </si>
  <si>
    <t>ovofs3-3</t>
  </si>
  <si>
    <t>ovofs03_3</t>
  </si>
  <si>
    <t>vofs3+4</t>
  </si>
  <si>
    <t>vofs3-4</t>
  </si>
  <si>
    <t>vofs03_4</t>
  </si>
  <si>
    <t>ovofs3+4</t>
  </si>
  <si>
    <t>ovofs3-4</t>
  </si>
  <si>
    <t>ovofs03_4</t>
  </si>
  <si>
    <t>vofs3+5</t>
  </si>
  <si>
    <t>vofs3-5</t>
  </si>
  <si>
    <t>vofs03_5</t>
  </si>
  <si>
    <t>ovofs3+5</t>
  </si>
  <si>
    <t>ovofs3-5</t>
  </si>
  <si>
    <t>ovofs03_5</t>
  </si>
  <si>
    <t>vofs3+6</t>
  </si>
  <si>
    <t>vofs3-6</t>
  </si>
  <si>
    <t>vofs03_6</t>
  </si>
  <si>
    <t>ovofs3+6</t>
  </si>
  <si>
    <t>ovofs3-6</t>
  </si>
  <si>
    <t>ovofs03_6</t>
  </si>
  <si>
    <t>vofs3+7</t>
  </si>
  <si>
    <t>vofs3-7</t>
  </si>
  <si>
    <t>vofs03_7</t>
  </si>
  <si>
    <t>ovofs3+7</t>
  </si>
  <si>
    <t>ovofs3-7</t>
  </si>
  <si>
    <t>ovofs03_7</t>
  </si>
  <si>
    <t>vofs3+8</t>
  </si>
  <si>
    <t>vofs3-8</t>
  </si>
  <si>
    <t>vofs03_8</t>
  </si>
  <si>
    <t>ovofs3+8</t>
  </si>
  <si>
    <t>ovofs3-8</t>
  </si>
  <si>
    <t>ovofs03_8</t>
  </si>
  <si>
    <t>vofs4+1</t>
  </si>
  <si>
    <t>vofs4-1</t>
  </si>
  <si>
    <t>vofs04_1</t>
  </si>
  <si>
    <t>ovofs4+1</t>
  </si>
  <si>
    <t>ovofs4-1</t>
  </si>
  <si>
    <t>ovofs04_1</t>
  </si>
  <si>
    <t>vofs4+2</t>
  </si>
  <si>
    <t>vofs4-2</t>
  </si>
  <si>
    <t>vofs04_2</t>
  </si>
  <si>
    <t>ovofs4+2</t>
  </si>
  <si>
    <t>ovofs4-2</t>
  </si>
  <si>
    <t>ovofs04_2</t>
  </si>
  <si>
    <t>vofs4+3</t>
  </si>
  <si>
    <t>vofs4-3</t>
  </si>
  <si>
    <t>vofs04_3</t>
  </si>
  <si>
    <t>ovofs4+3</t>
  </si>
  <si>
    <t>ovofs4-3</t>
  </si>
  <si>
    <t>ovofs04_3</t>
  </si>
  <si>
    <t>vofs4+4</t>
  </si>
  <si>
    <t>vofs4-4</t>
  </si>
  <si>
    <t>vofs04_4</t>
  </si>
  <si>
    <t>ovofs4+4</t>
  </si>
  <si>
    <t>ovofs4-4</t>
  </si>
  <si>
    <t>ovofs04_4</t>
  </si>
  <si>
    <t>vofs4+5</t>
  </si>
  <si>
    <t>vofs4-5</t>
  </si>
  <si>
    <t>vofs04_5</t>
  </si>
  <si>
    <t>ovofs4+5</t>
  </si>
  <si>
    <t>ovofs4-5</t>
  </si>
  <si>
    <t>ovofs04_5</t>
  </si>
  <si>
    <t>vofs4+6</t>
  </si>
  <si>
    <t>vofs4-6</t>
  </si>
  <si>
    <t>vofs04_6</t>
  </si>
  <si>
    <t>ovofs4+6</t>
  </si>
  <si>
    <t>ovofs4-6</t>
  </si>
  <si>
    <t>ovofs04_6</t>
  </si>
  <si>
    <t>vofs4+7</t>
  </si>
  <si>
    <t>vofs4-7</t>
  </si>
  <si>
    <t>vofs04_7</t>
  </si>
  <si>
    <t>ovofs4+7</t>
  </si>
  <si>
    <t>ovofs4-7</t>
  </si>
  <si>
    <t>ovofs04_7</t>
  </si>
  <si>
    <t>vofs4+8</t>
  </si>
  <si>
    <t>vofs4-8</t>
  </si>
  <si>
    <t>vofs04_8</t>
  </si>
  <si>
    <t>ovofs4+8</t>
  </si>
  <si>
    <t>ovofs4-8</t>
  </si>
  <si>
    <t>ovofs04_8</t>
  </si>
  <si>
    <t>nul1_1</t>
  </si>
  <si>
    <t>nul2_1</t>
  </si>
  <si>
    <t>nul3_1</t>
  </si>
  <si>
    <t>nul4_1</t>
  </si>
  <si>
    <t>nul1_2</t>
  </si>
  <si>
    <t>nul2_2</t>
  </si>
  <si>
    <t>nul3_2</t>
  </si>
  <si>
    <t>nul4_2</t>
  </si>
  <si>
    <t>nul1_3</t>
  </si>
  <si>
    <t>nul2_3</t>
  </si>
  <si>
    <t>nul3_3</t>
  </si>
  <si>
    <t>nul4_3</t>
  </si>
  <si>
    <t>nul1_4</t>
  </si>
  <si>
    <t>nul2_4</t>
  </si>
  <si>
    <t>nul3_4</t>
  </si>
  <si>
    <t>nul4_4</t>
  </si>
  <si>
    <t>nul1_5</t>
  </si>
  <si>
    <t>nul2_5</t>
  </si>
  <si>
    <t>nul3_5</t>
  </si>
  <si>
    <t>nul4_5</t>
  </si>
  <si>
    <t>nul1_6</t>
  </si>
  <si>
    <t>nul2_6</t>
  </si>
  <si>
    <t>nul3_6</t>
  </si>
  <si>
    <t>nul4_6</t>
  </si>
  <si>
    <t>nul1_7</t>
  </si>
  <si>
    <t>nul2_7</t>
  </si>
  <si>
    <t>nul3_7</t>
  </si>
  <si>
    <t>nul4_7</t>
  </si>
  <si>
    <t>nul1_8</t>
  </si>
  <si>
    <t>nul2_8</t>
  </si>
  <si>
    <t>nul3_8</t>
  </si>
  <si>
    <t>nul4_8</t>
  </si>
  <si>
    <r>
      <t xml:space="preserve">3.5 Определение минимального уровня синхронизации от входа внешнего запуска (п.8.3.5): </t>
    </r>
    <r>
      <rPr>
        <b/>
        <i/>
        <sz val="10"/>
        <rFont val="Times New Roman"/>
        <family val="1"/>
        <charset val="204"/>
      </rPr>
      <t>соответствует</t>
    </r>
  </si>
  <si>
    <t>Поверку провёл:</t>
  </si>
  <si>
    <t>(</t>
  </si>
  <si>
    <t>_pov</t>
  </si>
  <si>
    <t>)</t>
  </si>
  <si>
    <t>Дата:</t>
  </si>
  <si>
    <t>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</si>
</sst>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5" x14ac:knownFonts="1">
    <font>
      <sz val="10"/>
      <name val="Arial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9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"/>
      <family val="2"/>
      <charset val="204"/>
    </font>
    <font>
      <b/>
      <i/>
      <u/>
      <sz val="10"/>
      <name val="Times New Roman"/>
      <family val="1"/>
      <charset val="204"/>
    </font>
    <font>
      <sz val="10"/>
      <name val="Symbol"/>
      <family val="1"/>
      <charset val="2"/>
    </font>
    <font>
      <sz val="8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0"/>
      <name val="Symbol"/>
      <family val="1"/>
      <charset val="2"/>
    </font>
    <font>
      <b/>
      <i/>
      <vertAlign val="superscript"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6" fillId="0" borderId="0" xfId="0" applyFont="1"/>
    <xf numFmtId="0" fontId="6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2" fontId="10" fillId="0" borderId="1" xfId="0" applyNumberFormat="1" applyFont="1" applyBorder="1" applyAlignment="1" applyProtection="1">
      <alignment horizontal="center" vertical="center"/>
    </xf>
    <xf numFmtId="2" fontId="2" fillId="0" borderId="0" xfId="0" applyNumberFormat="1" applyFont="1" applyProtection="1">
      <protection locked="0"/>
    </xf>
    <xf numFmtId="2" fontId="10" fillId="0" borderId="1" xfId="0" applyNumberFormat="1" applyFont="1" applyFill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/>
      <protection locked="0"/>
    </xf>
    <xf numFmtId="2" fontId="10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65" fontId="10" fillId="0" borderId="1" xfId="0" applyNumberFormat="1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164" fontId="10" fillId="0" borderId="1" xfId="0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0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8" xfId="0" applyFont="1" applyBorder="1"/>
    <xf numFmtId="0" fontId="2" fillId="0" borderId="8" xfId="0" applyFont="1" applyBorder="1" applyAlignment="1">
      <alignment horizontal="right"/>
    </xf>
    <xf numFmtId="0" fontId="10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 applyBorder="1"/>
    <xf numFmtId="0" fontId="10" fillId="0" borderId="8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5"/>
  <sheetViews>
    <sheetView tabSelected="1" topLeftCell="A178" zoomScaleNormal="100" workbookViewId="0">
      <selection activeCell="D212" sqref="D212"/>
    </sheetView>
  </sheetViews>
  <sheetFormatPr defaultRowHeight="12.75" x14ac:dyDescent="0.2"/>
  <cols>
    <col min="1" max="1" width="6.5703125" customWidth="1"/>
    <col min="3" max="3" width="10" bestFit="1" customWidth="1"/>
    <col min="4" max="4" width="10.85546875" customWidth="1"/>
    <col min="5" max="6" width="7.85546875" customWidth="1"/>
    <col min="7" max="7" width="9.7109375" customWidth="1"/>
    <col min="8" max="8" width="8.85546875" customWidth="1"/>
    <col min="9" max="9" width="10" customWidth="1"/>
    <col min="10" max="11" width="8" customWidth="1"/>
    <col min="12" max="13" width="7.42578125" customWidth="1"/>
    <col min="14" max="14" width="10.85546875" customWidth="1"/>
    <col min="15" max="15" width="12" customWidth="1"/>
    <col min="16" max="16" width="10.85546875" customWidth="1"/>
    <col min="17" max="17" width="11.7109375" customWidth="1"/>
  </cols>
  <sheetData>
    <row r="1" spans="1:16" s="2" customFormat="1" ht="67.5" customHeight="1" x14ac:dyDescent="0.2">
      <c r="A1" s="45" t="s">
        <v>101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3"/>
    </row>
    <row r="2" spans="1:16" s="2" customFormat="1" ht="6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s="2" customFormat="1" ht="12.75" customHeight="1" x14ac:dyDescent="0.25">
      <c r="A3" s="46" t="s">
        <v>105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3"/>
    </row>
    <row r="4" spans="1:16" s="2" customFormat="1" ht="4.5" customHeight="1" x14ac:dyDescent="0.2">
      <c r="A4" s="4"/>
      <c r="B4" s="4"/>
      <c r="C4" s="4"/>
      <c r="D4" s="4"/>
      <c r="E4" s="4" t="s">
        <v>19</v>
      </c>
      <c r="F4" s="5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s="2" customFormat="1" ht="12.75" customHeight="1" x14ac:dyDescent="0.25">
      <c r="A5" s="6" t="s">
        <v>106</v>
      </c>
      <c r="B5" s="4"/>
      <c r="C5" s="4"/>
      <c r="D5" s="4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s="2" customFormat="1" ht="4.5" customHeight="1" x14ac:dyDescent="0.2">
      <c r="A6" s="4"/>
      <c r="B6" s="4"/>
      <c r="C6" s="4"/>
      <c r="D6" s="4"/>
      <c r="E6" s="4"/>
      <c r="F6" s="5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s="2" customFormat="1" ht="27.75" customHeight="1" x14ac:dyDescent="0.25">
      <c r="A7" s="47" t="s">
        <v>107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3"/>
    </row>
    <row r="8" spans="1:16" s="2" customFormat="1" ht="8.25" customHeight="1" x14ac:dyDescent="0.2">
      <c r="A8" s="7"/>
      <c r="B8" s="7"/>
      <c r="C8" s="7"/>
      <c r="D8" s="7"/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s="2" customFormat="1" x14ac:dyDescent="0.2">
      <c r="A9" s="7" t="s">
        <v>69</v>
      </c>
      <c r="B9" s="7"/>
      <c r="C9" s="7"/>
      <c r="D9" s="7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s="2" customFormat="1" ht="6" customHeight="1" x14ac:dyDescent="0.2">
      <c r="A10" s="7"/>
      <c r="B10" s="7"/>
      <c r="C10" s="7"/>
      <c r="D10" s="7"/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s="2" customFormat="1" ht="26.25" customHeight="1" x14ac:dyDescent="0.2">
      <c r="A11" s="51" t="s">
        <v>20</v>
      </c>
      <c r="B11" s="52"/>
      <c r="C11" s="52"/>
      <c r="D11" s="53"/>
      <c r="E11" s="54" t="s">
        <v>21</v>
      </c>
      <c r="F11" s="55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s="2" customFormat="1" ht="17.25" customHeight="1" x14ac:dyDescent="0.25">
      <c r="A12" s="56" t="s">
        <v>22</v>
      </c>
      <c r="B12" s="56"/>
      <c r="C12" s="56"/>
      <c r="D12" s="56"/>
      <c r="E12" s="57" t="s">
        <v>102</v>
      </c>
      <c r="F12" s="57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s="2" customFormat="1" ht="17.25" customHeight="1" x14ac:dyDescent="0.25">
      <c r="A13" s="56" t="s">
        <v>23</v>
      </c>
      <c r="B13" s="56"/>
      <c r="C13" s="56"/>
      <c r="D13" s="56"/>
      <c r="E13" s="57" t="s">
        <v>103</v>
      </c>
      <c r="F13" s="57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s="2" customFormat="1" ht="17.25" customHeight="1" x14ac:dyDescent="0.25">
      <c r="A14" s="56" t="s">
        <v>24</v>
      </c>
      <c r="B14" s="56"/>
      <c r="C14" s="56"/>
      <c r="D14" s="56"/>
      <c r="E14" s="57" t="s">
        <v>104</v>
      </c>
      <c r="F14" s="57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s="2" customFormat="1" ht="5.25" customHeight="1" x14ac:dyDescent="0.2">
      <c r="A15" s="8"/>
      <c r="B15" s="8"/>
      <c r="C15" s="8"/>
      <c r="D15" s="9"/>
      <c r="E15" s="10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s="2" customFormat="1" ht="17.25" customHeight="1" x14ac:dyDescent="0.2">
      <c r="A16" s="34" t="s">
        <v>108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 s="2" customFormat="1" ht="4.5" customHeight="1" x14ac:dyDescent="0.2">
      <c r="A17" s="7"/>
      <c r="B17" s="7"/>
      <c r="C17" s="7"/>
      <c r="D17" s="7"/>
      <c r="E17" s="7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s="2" customFormat="1" ht="13.5" x14ac:dyDescent="0.25">
      <c r="A18" s="7" t="s">
        <v>109</v>
      </c>
      <c r="B18" s="7"/>
      <c r="C18" s="7"/>
      <c r="D18" s="7"/>
      <c r="E18" s="7"/>
      <c r="F18" s="12"/>
      <c r="G18" s="13"/>
      <c r="H18" s="3"/>
      <c r="I18" s="3"/>
      <c r="J18" s="3"/>
      <c r="K18" s="3"/>
      <c r="L18" s="3"/>
      <c r="M18" s="3"/>
      <c r="N18" s="3"/>
      <c r="O18" s="3"/>
      <c r="P18" s="3"/>
    </row>
    <row r="19" spans="1:16" s="2" customFormat="1" ht="6" customHeight="1" x14ac:dyDescent="0.2">
      <c r="A19" s="7"/>
      <c r="B19" s="7"/>
      <c r="C19" s="7"/>
      <c r="D19" s="7"/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s="2" customFormat="1" ht="13.5" x14ac:dyDescent="0.25">
      <c r="A20" s="7" t="s">
        <v>110</v>
      </c>
      <c r="B20" s="7"/>
      <c r="C20" s="7"/>
      <c r="D20" s="7"/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s="2" customFormat="1" ht="5.25" customHeight="1" x14ac:dyDescent="0.2">
      <c r="A21" s="7"/>
      <c r="B21" s="7"/>
      <c r="C21" s="7"/>
      <c r="D21" s="7"/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s="2" customFormat="1" ht="12.75" customHeight="1" x14ac:dyDescent="0.2">
      <c r="A22" s="7" t="s">
        <v>70</v>
      </c>
      <c r="B22" s="7"/>
      <c r="C22" s="7"/>
      <c r="D22" s="7"/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s="2" customFormat="1" ht="5.25" customHeight="1" x14ac:dyDescent="0.2">
      <c r="A23" s="7"/>
      <c r="B23" s="7"/>
      <c r="C23" s="7"/>
      <c r="D23" s="7"/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s="1" customFormat="1" ht="13.5" customHeight="1" x14ac:dyDescent="0.2">
      <c r="A24" s="48" t="s">
        <v>71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15"/>
    </row>
    <row r="25" spans="1:16" s="1" customFormat="1" ht="6" customHeight="1" x14ac:dyDescent="0.2">
      <c r="A25" s="14"/>
      <c r="B25" s="14"/>
      <c r="C25" s="14"/>
      <c r="D25" s="14"/>
      <c r="E25" s="14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s="1" customFormat="1" ht="12.75" customHeight="1" x14ac:dyDescent="0.2">
      <c r="A26" s="42" t="s">
        <v>25</v>
      </c>
      <c r="B26" s="33" t="s">
        <v>0</v>
      </c>
      <c r="C26" s="33"/>
      <c r="D26" s="33" t="s">
        <v>1</v>
      </c>
      <c r="E26" s="33" t="s">
        <v>72</v>
      </c>
      <c r="F26" s="33"/>
      <c r="G26" s="33" t="s">
        <v>73</v>
      </c>
      <c r="H26" s="33"/>
      <c r="I26" s="33" t="s">
        <v>35</v>
      </c>
      <c r="J26" s="33"/>
      <c r="K26" s="33" t="s">
        <v>36</v>
      </c>
      <c r="L26" s="33"/>
      <c r="M26" s="33" t="s">
        <v>74</v>
      </c>
      <c r="N26" s="33"/>
      <c r="O26" s="33" t="s">
        <v>37</v>
      </c>
      <c r="P26" s="15"/>
    </row>
    <row r="27" spans="1:16" s="1" customFormat="1" x14ac:dyDescent="0.2">
      <c r="A27" s="4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15"/>
    </row>
    <row r="28" spans="1:16" s="1" customFormat="1" ht="37.5" customHeight="1" x14ac:dyDescent="0.2">
      <c r="A28" s="44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15"/>
    </row>
    <row r="29" spans="1:16" s="1" customFormat="1" ht="13.5" x14ac:dyDescent="0.2">
      <c r="A29" s="31">
        <v>1</v>
      </c>
      <c r="B29" s="31" t="s">
        <v>18</v>
      </c>
      <c r="C29" s="31"/>
      <c r="D29" s="17" t="s">
        <v>39</v>
      </c>
      <c r="E29" s="37" t="s">
        <v>111</v>
      </c>
      <c r="F29" s="37"/>
      <c r="G29" s="37" t="s">
        <v>112</v>
      </c>
      <c r="H29" s="37"/>
      <c r="I29" s="37" t="s">
        <v>113</v>
      </c>
      <c r="J29" s="37"/>
      <c r="K29" s="37" t="s">
        <v>114</v>
      </c>
      <c r="L29" s="37"/>
      <c r="M29" s="41" t="e">
        <f>((I29-K29)/(E29-G29)-1)*75</f>
        <v>#VALUE!</v>
      </c>
      <c r="N29" s="41"/>
      <c r="O29" s="31" t="s">
        <v>38</v>
      </c>
      <c r="P29" s="15"/>
    </row>
    <row r="30" spans="1:16" s="1" customFormat="1" ht="13.5" x14ac:dyDescent="0.2">
      <c r="A30" s="31"/>
      <c r="B30" s="31" t="s">
        <v>17</v>
      </c>
      <c r="C30" s="31"/>
      <c r="D30" s="17" t="s">
        <v>40</v>
      </c>
      <c r="E30" s="37" t="s">
        <v>115</v>
      </c>
      <c r="F30" s="37"/>
      <c r="G30" s="37" t="s">
        <v>116</v>
      </c>
      <c r="H30" s="37"/>
      <c r="I30" s="37" t="s">
        <v>117</v>
      </c>
      <c r="J30" s="37"/>
      <c r="K30" s="37" t="s">
        <v>118</v>
      </c>
      <c r="L30" s="37"/>
      <c r="M30" s="41" t="e">
        <f t="shared" ref="M30:M35" si="0">((I30-K30)/(E30-G30)-1)*75</f>
        <v>#VALUE!</v>
      </c>
      <c r="N30" s="41"/>
      <c r="O30" s="31"/>
      <c r="P30" s="15"/>
    </row>
    <row r="31" spans="1:16" s="1" customFormat="1" ht="13.5" x14ac:dyDescent="0.2">
      <c r="A31" s="31"/>
      <c r="B31" s="31" t="s">
        <v>16</v>
      </c>
      <c r="C31" s="31"/>
      <c r="D31" s="17" t="s">
        <v>27</v>
      </c>
      <c r="E31" s="37" t="s">
        <v>119</v>
      </c>
      <c r="F31" s="37"/>
      <c r="G31" s="37" t="s">
        <v>120</v>
      </c>
      <c r="H31" s="37"/>
      <c r="I31" s="37" t="s">
        <v>121</v>
      </c>
      <c r="J31" s="37"/>
      <c r="K31" s="37" t="s">
        <v>122</v>
      </c>
      <c r="L31" s="37"/>
      <c r="M31" s="41" t="e">
        <f t="shared" si="0"/>
        <v>#VALUE!</v>
      </c>
      <c r="N31" s="41"/>
      <c r="O31" s="31"/>
      <c r="P31" s="15"/>
    </row>
    <row r="32" spans="1:16" s="1" customFormat="1" ht="13.5" x14ac:dyDescent="0.2">
      <c r="A32" s="31"/>
      <c r="B32" s="31" t="s">
        <v>15</v>
      </c>
      <c r="C32" s="31"/>
      <c r="D32" s="17" t="s">
        <v>28</v>
      </c>
      <c r="E32" s="37" t="s">
        <v>123</v>
      </c>
      <c r="F32" s="37"/>
      <c r="G32" s="37" t="s">
        <v>124</v>
      </c>
      <c r="H32" s="37"/>
      <c r="I32" s="37" t="s">
        <v>125</v>
      </c>
      <c r="J32" s="37"/>
      <c r="K32" s="37" t="s">
        <v>126</v>
      </c>
      <c r="L32" s="37"/>
      <c r="M32" s="41" t="e">
        <f t="shared" si="0"/>
        <v>#VALUE!</v>
      </c>
      <c r="N32" s="41"/>
      <c r="O32" s="31"/>
      <c r="P32" s="15"/>
    </row>
    <row r="33" spans="1:16" s="1" customFormat="1" ht="13.5" x14ac:dyDescent="0.2">
      <c r="A33" s="31"/>
      <c r="B33" s="31" t="s">
        <v>14</v>
      </c>
      <c r="C33" s="31"/>
      <c r="D33" s="17" t="s">
        <v>29</v>
      </c>
      <c r="E33" s="37" t="s">
        <v>127</v>
      </c>
      <c r="F33" s="37"/>
      <c r="G33" s="37" t="s">
        <v>128</v>
      </c>
      <c r="H33" s="37"/>
      <c r="I33" s="37" t="s">
        <v>129</v>
      </c>
      <c r="J33" s="37"/>
      <c r="K33" s="37" t="s">
        <v>130</v>
      </c>
      <c r="L33" s="37"/>
      <c r="M33" s="41" t="e">
        <f t="shared" si="0"/>
        <v>#VALUE!</v>
      </c>
      <c r="N33" s="41"/>
      <c r="O33" s="31"/>
      <c r="P33" s="15"/>
    </row>
    <row r="34" spans="1:16" s="1" customFormat="1" ht="13.5" x14ac:dyDescent="0.2">
      <c r="A34" s="31"/>
      <c r="B34" s="31" t="s">
        <v>13</v>
      </c>
      <c r="C34" s="31"/>
      <c r="D34" s="17" t="s">
        <v>30</v>
      </c>
      <c r="E34" s="37" t="s">
        <v>131</v>
      </c>
      <c r="F34" s="37"/>
      <c r="G34" s="37" t="s">
        <v>132</v>
      </c>
      <c r="H34" s="37"/>
      <c r="I34" s="37" t="s">
        <v>133</v>
      </c>
      <c r="J34" s="37"/>
      <c r="K34" s="37" t="s">
        <v>134</v>
      </c>
      <c r="L34" s="37"/>
      <c r="M34" s="41" t="e">
        <f t="shared" si="0"/>
        <v>#VALUE!</v>
      </c>
      <c r="N34" s="41"/>
      <c r="O34" s="31"/>
      <c r="P34" s="15"/>
    </row>
    <row r="35" spans="1:16" s="1" customFormat="1" ht="13.5" x14ac:dyDescent="0.2">
      <c r="A35" s="31"/>
      <c r="B35" s="31" t="s">
        <v>12</v>
      </c>
      <c r="C35" s="31"/>
      <c r="D35" s="17" t="s">
        <v>31</v>
      </c>
      <c r="E35" s="37" t="s">
        <v>135</v>
      </c>
      <c r="F35" s="37"/>
      <c r="G35" s="37" t="s">
        <v>136</v>
      </c>
      <c r="H35" s="37"/>
      <c r="I35" s="37" t="s">
        <v>137</v>
      </c>
      <c r="J35" s="37"/>
      <c r="K35" s="37" t="s">
        <v>138</v>
      </c>
      <c r="L35" s="37"/>
      <c r="M35" s="41" t="e">
        <f t="shared" si="0"/>
        <v>#VALUE!</v>
      </c>
      <c r="N35" s="41"/>
      <c r="O35" s="31"/>
      <c r="P35" s="15"/>
    </row>
    <row r="36" spans="1:16" s="1" customFormat="1" ht="13.5" x14ac:dyDescent="0.2">
      <c r="A36" s="31"/>
      <c r="B36" s="31" t="s">
        <v>11</v>
      </c>
      <c r="C36" s="31"/>
      <c r="D36" s="17" t="s">
        <v>32</v>
      </c>
      <c r="E36" s="37" t="s">
        <v>139</v>
      </c>
      <c r="F36" s="37"/>
      <c r="G36" s="37" t="s">
        <v>140</v>
      </c>
      <c r="H36" s="37"/>
      <c r="I36" s="37" t="s">
        <v>141</v>
      </c>
      <c r="J36" s="37"/>
      <c r="K36" s="37" t="s">
        <v>142</v>
      </c>
      <c r="L36" s="37"/>
      <c r="M36" s="41" t="e">
        <f>((I36-K36)/(E36-G36)-1)*60</f>
        <v>#VALUE!</v>
      </c>
      <c r="N36" s="41"/>
      <c r="O36" s="31"/>
      <c r="P36" s="15"/>
    </row>
    <row r="37" spans="1:16" s="1" customFormat="1" ht="12.75" customHeight="1" x14ac:dyDescent="0.2">
      <c r="A37" s="42" t="s">
        <v>25</v>
      </c>
      <c r="B37" s="33" t="s">
        <v>0</v>
      </c>
      <c r="C37" s="33"/>
      <c r="D37" s="33" t="s">
        <v>1</v>
      </c>
      <c r="E37" s="33" t="s">
        <v>72</v>
      </c>
      <c r="F37" s="33"/>
      <c r="G37" s="33" t="s">
        <v>73</v>
      </c>
      <c r="H37" s="33"/>
      <c r="I37" s="33" t="s">
        <v>35</v>
      </c>
      <c r="J37" s="33"/>
      <c r="K37" s="33" t="s">
        <v>36</v>
      </c>
      <c r="L37" s="33"/>
      <c r="M37" s="33" t="s">
        <v>74</v>
      </c>
      <c r="N37" s="33"/>
      <c r="O37" s="33" t="s">
        <v>37</v>
      </c>
      <c r="P37" s="15"/>
    </row>
    <row r="38" spans="1:16" s="1" customFormat="1" x14ac:dyDescent="0.2">
      <c r="A38" s="4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15"/>
    </row>
    <row r="39" spans="1:16" s="1" customFormat="1" ht="37.5" customHeight="1" x14ac:dyDescent="0.2">
      <c r="A39" s="44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15"/>
    </row>
    <row r="40" spans="1:16" s="1" customFormat="1" ht="13.5" x14ac:dyDescent="0.2">
      <c r="A40" s="31">
        <v>1</v>
      </c>
      <c r="B40" s="31" t="s">
        <v>10</v>
      </c>
      <c r="C40" s="31"/>
      <c r="D40" s="17" t="s">
        <v>33</v>
      </c>
      <c r="E40" s="37" t="s">
        <v>143</v>
      </c>
      <c r="F40" s="37"/>
      <c r="G40" s="37" t="s">
        <v>144</v>
      </c>
      <c r="H40" s="37"/>
      <c r="I40" s="37" t="s">
        <v>145</v>
      </c>
      <c r="J40" s="37"/>
      <c r="K40" s="37" t="s">
        <v>146</v>
      </c>
      <c r="L40" s="37"/>
      <c r="M40" s="41" t="e">
        <f>((I40-K40)/(E40-G40)-1)*60</f>
        <v>#VALUE!</v>
      </c>
      <c r="N40" s="41"/>
      <c r="O40" s="31" t="s">
        <v>38</v>
      </c>
      <c r="P40" s="15"/>
    </row>
    <row r="41" spans="1:16" s="1" customFormat="1" ht="13.5" x14ac:dyDescent="0.2">
      <c r="A41" s="31"/>
      <c r="B41" s="31" t="s">
        <v>9</v>
      </c>
      <c r="C41" s="31"/>
      <c r="D41" s="17" t="s">
        <v>34</v>
      </c>
      <c r="E41" s="37" t="s">
        <v>147</v>
      </c>
      <c r="F41" s="37"/>
      <c r="G41" s="37" t="s">
        <v>148</v>
      </c>
      <c r="H41" s="37"/>
      <c r="I41" s="37" t="s">
        <v>149</v>
      </c>
      <c r="J41" s="37"/>
      <c r="K41" s="37" t="s">
        <v>150</v>
      </c>
      <c r="L41" s="37"/>
      <c r="M41" s="41" t="e">
        <f>((I41-K41)/(E41-G41)-1)*60</f>
        <v>#VALUE!</v>
      </c>
      <c r="N41" s="41"/>
      <c r="O41" s="31"/>
      <c r="P41" s="15"/>
    </row>
    <row r="42" spans="1:16" s="1" customFormat="1" ht="13.5" x14ac:dyDescent="0.2">
      <c r="A42" s="31"/>
      <c r="B42" s="31" t="s">
        <v>8</v>
      </c>
      <c r="C42" s="31"/>
      <c r="D42" s="17" t="s">
        <v>26</v>
      </c>
      <c r="E42" s="37" t="s">
        <v>151</v>
      </c>
      <c r="F42" s="37"/>
      <c r="G42" s="37" t="s">
        <v>152</v>
      </c>
      <c r="H42" s="37"/>
      <c r="I42" s="37" t="s">
        <v>153</v>
      </c>
      <c r="J42" s="37"/>
      <c r="K42" s="37" t="s">
        <v>154</v>
      </c>
      <c r="L42" s="37"/>
      <c r="M42" s="41" t="e">
        <f t="shared" ref="M42:M47" si="1">((I42-K42)/(E42-G42)-1)*75</f>
        <v>#VALUE!</v>
      </c>
      <c r="N42" s="41"/>
      <c r="O42" s="31"/>
      <c r="P42" s="15"/>
    </row>
    <row r="43" spans="1:16" s="1" customFormat="1" ht="13.5" x14ac:dyDescent="0.2">
      <c r="A43" s="31"/>
      <c r="B43" s="31" t="s">
        <v>7</v>
      </c>
      <c r="C43" s="31"/>
      <c r="D43" s="17" t="s">
        <v>27</v>
      </c>
      <c r="E43" s="37" t="s">
        <v>155</v>
      </c>
      <c r="F43" s="37"/>
      <c r="G43" s="37" t="s">
        <v>156</v>
      </c>
      <c r="H43" s="37"/>
      <c r="I43" s="37" t="s">
        <v>157</v>
      </c>
      <c r="J43" s="37"/>
      <c r="K43" s="37" t="s">
        <v>158</v>
      </c>
      <c r="L43" s="37"/>
      <c r="M43" s="41" t="e">
        <f t="shared" si="1"/>
        <v>#VALUE!</v>
      </c>
      <c r="N43" s="41"/>
      <c r="O43" s="31"/>
      <c r="P43" s="15"/>
    </row>
    <row r="44" spans="1:16" s="1" customFormat="1" ht="13.5" x14ac:dyDescent="0.2">
      <c r="A44" s="31"/>
      <c r="B44" s="31" t="s">
        <v>6</v>
      </c>
      <c r="C44" s="31"/>
      <c r="D44" s="17" t="s">
        <v>28</v>
      </c>
      <c r="E44" s="37" t="s">
        <v>159</v>
      </c>
      <c r="F44" s="37"/>
      <c r="G44" s="37" t="s">
        <v>160</v>
      </c>
      <c r="H44" s="37"/>
      <c r="I44" s="37" t="s">
        <v>161</v>
      </c>
      <c r="J44" s="37"/>
      <c r="K44" s="37" t="s">
        <v>162</v>
      </c>
      <c r="L44" s="37"/>
      <c r="M44" s="41" t="e">
        <f t="shared" si="1"/>
        <v>#VALUE!</v>
      </c>
      <c r="N44" s="41"/>
      <c r="O44" s="31"/>
      <c r="P44" s="15"/>
    </row>
    <row r="45" spans="1:16" s="1" customFormat="1" ht="13.5" x14ac:dyDescent="0.2">
      <c r="A45" s="31"/>
      <c r="B45" s="31" t="s">
        <v>5</v>
      </c>
      <c r="C45" s="31"/>
      <c r="D45" s="17" t="s">
        <v>29</v>
      </c>
      <c r="E45" s="37" t="s">
        <v>163</v>
      </c>
      <c r="F45" s="37"/>
      <c r="G45" s="37" t="s">
        <v>164</v>
      </c>
      <c r="H45" s="37"/>
      <c r="I45" s="37" t="s">
        <v>165</v>
      </c>
      <c r="J45" s="37"/>
      <c r="K45" s="37" t="s">
        <v>166</v>
      </c>
      <c r="L45" s="37"/>
      <c r="M45" s="41" t="e">
        <f t="shared" si="1"/>
        <v>#VALUE!</v>
      </c>
      <c r="N45" s="41"/>
      <c r="O45" s="31"/>
      <c r="P45" s="15"/>
    </row>
    <row r="46" spans="1:16" s="1" customFormat="1" ht="13.5" x14ac:dyDescent="0.2">
      <c r="A46" s="31"/>
      <c r="B46" s="31" t="s">
        <v>4</v>
      </c>
      <c r="C46" s="31"/>
      <c r="D46" s="17" t="s">
        <v>30</v>
      </c>
      <c r="E46" s="37" t="s">
        <v>167</v>
      </c>
      <c r="F46" s="37"/>
      <c r="G46" s="37" t="s">
        <v>168</v>
      </c>
      <c r="H46" s="37"/>
      <c r="I46" s="37" t="s">
        <v>169</v>
      </c>
      <c r="J46" s="37"/>
      <c r="K46" s="37" t="s">
        <v>170</v>
      </c>
      <c r="L46" s="37"/>
      <c r="M46" s="41" t="e">
        <f t="shared" si="1"/>
        <v>#VALUE!</v>
      </c>
      <c r="N46" s="41"/>
      <c r="O46" s="31"/>
      <c r="P46" s="15"/>
    </row>
    <row r="47" spans="1:16" s="1" customFormat="1" ht="13.5" x14ac:dyDescent="0.2">
      <c r="A47" s="31"/>
      <c r="B47" s="31" t="s">
        <v>3</v>
      </c>
      <c r="C47" s="31"/>
      <c r="D47" s="17" t="s">
        <v>31</v>
      </c>
      <c r="E47" s="37" t="s">
        <v>171</v>
      </c>
      <c r="F47" s="37"/>
      <c r="G47" s="37" t="s">
        <v>172</v>
      </c>
      <c r="H47" s="37"/>
      <c r="I47" s="37" t="s">
        <v>173</v>
      </c>
      <c r="J47" s="37"/>
      <c r="K47" s="37" t="s">
        <v>174</v>
      </c>
      <c r="L47" s="37"/>
      <c r="M47" s="41" t="e">
        <f t="shared" si="1"/>
        <v>#VALUE!</v>
      </c>
      <c r="N47" s="41"/>
      <c r="O47" s="31"/>
      <c r="P47" s="15"/>
    </row>
    <row r="48" spans="1:16" s="1" customFormat="1" ht="13.5" x14ac:dyDescent="0.2">
      <c r="A48" s="31"/>
      <c r="B48" s="31" t="s">
        <v>2</v>
      </c>
      <c r="C48" s="31"/>
      <c r="D48" s="17" t="s">
        <v>32</v>
      </c>
      <c r="E48" s="37" t="s">
        <v>175</v>
      </c>
      <c r="F48" s="37"/>
      <c r="G48" s="37" t="s">
        <v>176</v>
      </c>
      <c r="H48" s="37"/>
      <c r="I48" s="37" t="s">
        <v>177</v>
      </c>
      <c r="J48" s="37"/>
      <c r="K48" s="37" t="s">
        <v>178</v>
      </c>
      <c r="L48" s="37"/>
      <c r="M48" s="41" t="e">
        <f>((I48-K48)/(E48-G48)-1)*60</f>
        <v>#VALUE!</v>
      </c>
      <c r="N48" s="41"/>
      <c r="O48" s="31"/>
      <c r="P48" s="15"/>
    </row>
    <row r="49" spans="1:16" s="1" customFormat="1" ht="13.5" x14ac:dyDescent="0.2">
      <c r="A49" s="31">
        <v>2</v>
      </c>
      <c r="B49" s="31" t="s">
        <v>18</v>
      </c>
      <c r="C49" s="31"/>
      <c r="D49" s="17" t="s">
        <v>41</v>
      </c>
      <c r="E49" s="37" t="s">
        <v>179</v>
      </c>
      <c r="F49" s="37"/>
      <c r="G49" s="37" t="s">
        <v>180</v>
      </c>
      <c r="H49" s="37"/>
      <c r="I49" s="37" t="s">
        <v>181</v>
      </c>
      <c r="J49" s="37"/>
      <c r="K49" s="37" t="s">
        <v>182</v>
      </c>
      <c r="L49" s="37"/>
      <c r="M49" s="41" t="e">
        <f>((I49-K49)/(E49-G49)-1)*75</f>
        <v>#VALUE!</v>
      </c>
      <c r="N49" s="41"/>
      <c r="O49" s="31"/>
      <c r="P49" s="15"/>
    </row>
    <row r="50" spans="1:16" s="1" customFormat="1" ht="13.5" x14ac:dyDescent="0.2">
      <c r="A50" s="31"/>
      <c r="B50" s="31" t="s">
        <v>17</v>
      </c>
      <c r="C50" s="31"/>
      <c r="D50" s="17" t="s">
        <v>40</v>
      </c>
      <c r="E50" s="37" t="s">
        <v>183</v>
      </c>
      <c r="F50" s="37"/>
      <c r="G50" s="37" t="s">
        <v>184</v>
      </c>
      <c r="H50" s="37"/>
      <c r="I50" s="37" t="s">
        <v>185</v>
      </c>
      <c r="J50" s="37"/>
      <c r="K50" s="37" t="s">
        <v>186</v>
      </c>
      <c r="L50" s="37"/>
      <c r="M50" s="41" t="e">
        <f t="shared" ref="M50:M55" si="2">((I50-K50)/(E50-G50)-1)*75</f>
        <v>#VALUE!</v>
      </c>
      <c r="N50" s="41"/>
      <c r="O50" s="31"/>
      <c r="P50" s="15"/>
    </row>
    <row r="51" spans="1:16" s="1" customFormat="1" ht="13.5" x14ac:dyDescent="0.2">
      <c r="A51" s="31"/>
      <c r="B51" s="31" t="s">
        <v>16</v>
      </c>
      <c r="C51" s="31"/>
      <c r="D51" s="17" t="s">
        <v>27</v>
      </c>
      <c r="E51" s="37" t="s">
        <v>187</v>
      </c>
      <c r="F51" s="37"/>
      <c r="G51" s="37" t="s">
        <v>188</v>
      </c>
      <c r="H51" s="37"/>
      <c r="I51" s="37" t="s">
        <v>189</v>
      </c>
      <c r="J51" s="37"/>
      <c r="K51" s="37" t="s">
        <v>190</v>
      </c>
      <c r="L51" s="37"/>
      <c r="M51" s="41" t="e">
        <f t="shared" si="2"/>
        <v>#VALUE!</v>
      </c>
      <c r="N51" s="41"/>
      <c r="O51" s="31"/>
      <c r="P51" s="15"/>
    </row>
    <row r="52" spans="1:16" s="1" customFormat="1" ht="13.5" x14ac:dyDescent="0.2">
      <c r="A52" s="31"/>
      <c r="B52" s="31" t="s">
        <v>15</v>
      </c>
      <c r="C52" s="31"/>
      <c r="D52" s="17" t="s">
        <v>28</v>
      </c>
      <c r="E52" s="37" t="s">
        <v>191</v>
      </c>
      <c r="F52" s="37"/>
      <c r="G52" s="37" t="s">
        <v>192</v>
      </c>
      <c r="H52" s="37"/>
      <c r="I52" s="37" t="s">
        <v>193</v>
      </c>
      <c r="J52" s="37"/>
      <c r="K52" s="37" t="s">
        <v>194</v>
      </c>
      <c r="L52" s="37"/>
      <c r="M52" s="41" t="e">
        <f t="shared" si="2"/>
        <v>#VALUE!</v>
      </c>
      <c r="N52" s="41"/>
      <c r="O52" s="31"/>
      <c r="P52" s="15"/>
    </row>
    <row r="53" spans="1:16" s="1" customFormat="1" ht="13.5" x14ac:dyDescent="0.2">
      <c r="A53" s="31"/>
      <c r="B53" s="31" t="s">
        <v>14</v>
      </c>
      <c r="C53" s="31"/>
      <c r="D53" s="17" t="s">
        <v>29</v>
      </c>
      <c r="E53" s="37" t="s">
        <v>195</v>
      </c>
      <c r="F53" s="37"/>
      <c r="G53" s="37" t="s">
        <v>196</v>
      </c>
      <c r="H53" s="37"/>
      <c r="I53" s="37" t="s">
        <v>197</v>
      </c>
      <c r="J53" s="37"/>
      <c r="K53" s="37" t="s">
        <v>198</v>
      </c>
      <c r="L53" s="37"/>
      <c r="M53" s="41" t="e">
        <f t="shared" si="2"/>
        <v>#VALUE!</v>
      </c>
      <c r="N53" s="41"/>
      <c r="O53" s="31"/>
      <c r="P53" s="15"/>
    </row>
    <row r="54" spans="1:16" s="1" customFormat="1" ht="13.5" x14ac:dyDescent="0.2">
      <c r="A54" s="31"/>
      <c r="B54" s="31" t="s">
        <v>13</v>
      </c>
      <c r="C54" s="31"/>
      <c r="D54" s="17" t="s">
        <v>30</v>
      </c>
      <c r="E54" s="37" t="s">
        <v>199</v>
      </c>
      <c r="F54" s="37"/>
      <c r="G54" s="37" t="s">
        <v>200</v>
      </c>
      <c r="H54" s="37"/>
      <c r="I54" s="37" t="s">
        <v>201</v>
      </c>
      <c r="J54" s="37"/>
      <c r="K54" s="37" t="s">
        <v>202</v>
      </c>
      <c r="L54" s="37"/>
      <c r="M54" s="41" t="e">
        <f t="shared" si="2"/>
        <v>#VALUE!</v>
      </c>
      <c r="N54" s="41"/>
      <c r="O54" s="31"/>
      <c r="P54" s="15"/>
    </row>
    <row r="55" spans="1:16" s="1" customFormat="1" ht="13.5" x14ac:dyDescent="0.2">
      <c r="A55" s="31"/>
      <c r="B55" s="31" t="s">
        <v>12</v>
      </c>
      <c r="C55" s="31"/>
      <c r="D55" s="17" t="s">
        <v>31</v>
      </c>
      <c r="E55" s="37" t="s">
        <v>203</v>
      </c>
      <c r="F55" s="37"/>
      <c r="G55" s="37" t="s">
        <v>204</v>
      </c>
      <c r="H55" s="37"/>
      <c r="I55" s="37" t="s">
        <v>205</v>
      </c>
      <c r="J55" s="37"/>
      <c r="K55" s="37" t="s">
        <v>206</v>
      </c>
      <c r="L55" s="37"/>
      <c r="M55" s="41" t="e">
        <f t="shared" si="2"/>
        <v>#VALUE!</v>
      </c>
      <c r="N55" s="41"/>
      <c r="O55" s="31"/>
      <c r="P55" s="15"/>
    </row>
    <row r="56" spans="1:16" s="1" customFormat="1" ht="13.5" x14ac:dyDescent="0.2">
      <c r="A56" s="31"/>
      <c r="B56" s="31" t="s">
        <v>11</v>
      </c>
      <c r="C56" s="31"/>
      <c r="D56" s="17" t="s">
        <v>32</v>
      </c>
      <c r="E56" s="37" t="s">
        <v>207</v>
      </c>
      <c r="F56" s="37"/>
      <c r="G56" s="37" t="s">
        <v>208</v>
      </c>
      <c r="H56" s="37"/>
      <c r="I56" s="37" t="s">
        <v>209</v>
      </c>
      <c r="J56" s="37"/>
      <c r="K56" s="37" t="s">
        <v>210</v>
      </c>
      <c r="L56" s="37"/>
      <c r="M56" s="41" t="e">
        <f>((I56-K56)/(E56-G56)-1)*60</f>
        <v>#VALUE!</v>
      </c>
      <c r="N56" s="41"/>
      <c r="O56" s="31"/>
      <c r="P56" s="15"/>
    </row>
    <row r="57" spans="1:16" s="1" customFormat="1" ht="13.5" x14ac:dyDescent="0.2">
      <c r="A57" s="31"/>
      <c r="B57" s="31" t="s">
        <v>10</v>
      </c>
      <c r="C57" s="31"/>
      <c r="D57" s="17" t="s">
        <v>33</v>
      </c>
      <c r="E57" s="37" t="s">
        <v>211</v>
      </c>
      <c r="F57" s="37"/>
      <c r="G57" s="37" t="s">
        <v>212</v>
      </c>
      <c r="H57" s="37"/>
      <c r="I57" s="37" t="s">
        <v>213</v>
      </c>
      <c r="J57" s="37"/>
      <c r="K57" s="37" t="s">
        <v>214</v>
      </c>
      <c r="L57" s="37"/>
      <c r="M57" s="41" t="e">
        <f>((I57-K57)/(E57-G57)-1)*60</f>
        <v>#VALUE!</v>
      </c>
      <c r="N57" s="41"/>
      <c r="O57" s="31"/>
      <c r="P57" s="15"/>
    </row>
    <row r="58" spans="1:16" s="1" customFormat="1" ht="13.5" x14ac:dyDescent="0.2">
      <c r="A58" s="31"/>
      <c r="B58" s="31" t="s">
        <v>9</v>
      </c>
      <c r="C58" s="31"/>
      <c r="D58" s="17" t="s">
        <v>34</v>
      </c>
      <c r="E58" s="37" t="s">
        <v>215</v>
      </c>
      <c r="F58" s="37"/>
      <c r="G58" s="37" t="s">
        <v>216</v>
      </c>
      <c r="H58" s="37"/>
      <c r="I58" s="37" t="s">
        <v>217</v>
      </c>
      <c r="J58" s="37"/>
      <c r="K58" s="37" t="s">
        <v>218</v>
      </c>
      <c r="L58" s="37"/>
      <c r="M58" s="41" t="e">
        <f>((I58-K58)/(E58-G58)-1)*60</f>
        <v>#VALUE!</v>
      </c>
      <c r="N58" s="41"/>
      <c r="O58" s="31"/>
      <c r="P58" s="15"/>
    </row>
    <row r="59" spans="1:16" s="1" customFormat="1" ht="13.5" x14ac:dyDescent="0.2">
      <c r="A59" s="31"/>
      <c r="B59" s="31" t="s">
        <v>8</v>
      </c>
      <c r="C59" s="31"/>
      <c r="D59" s="17" t="s">
        <v>26</v>
      </c>
      <c r="E59" s="37" t="s">
        <v>219</v>
      </c>
      <c r="F59" s="37"/>
      <c r="G59" s="37" t="s">
        <v>220</v>
      </c>
      <c r="H59" s="37"/>
      <c r="I59" s="37" t="s">
        <v>221</v>
      </c>
      <c r="J59" s="37"/>
      <c r="K59" s="37" t="s">
        <v>222</v>
      </c>
      <c r="L59" s="37"/>
      <c r="M59" s="41" t="e">
        <f t="shared" ref="M59:M64" si="3">((I59-K59)/(E59-G59)-1)*75</f>
        <v>#VALUE!</v>
      </c>
      <c r="N59" s="41"/>
      <c r="O59" s="31"/>
      <c r="P59" s="15"/>
    </row>
    <row r="60" spans="1:16" s="1" customFormat="1" ht="13.5" x14ac:dyDescent="0.2">
      <c r="A60" s="31"/>
      <c r="B60" s="31" t="s">
        <v>7</v>
      </c>
      <c r="C60" s="31"/>
      <c r="D60" s="17" t="s">
        <v>27</v>
      </c>
      <c r="E60" s="37" t="s">
        <v>223</v>
      </c>
      <c r="F60" s="37"/>
      <c r="G60" s="37" t="s">
        <v>224</v>
      </c>
      <c r="H60" s="37"/>
      <c r="I60" s="37" t="s">
        <v>225</v>
      </c>
      <c r="J60" s="37"/>
      <c r="K60" s="37" t="s">
        <v>226</v>
      </c>
      <c r="L60" s="37"/>
      <c r="M60" s="41" t="e">
        <f t="shared" si="3"/>
        <v>#VALUE!</v>
      </c>
      <c r="N60" s="41"/>
      <c r="O60" s="31"/>
      <c r="P60" s="15"/>
    </row>
    <row r="61" spans="1:16" s="1" customFormat="1" ht="13.5" x14ac:dyDescent="0.2">
      <c r="A61" s="31"/>
      <c r="B61" s="31" t="s">
        <v>6</v>
      </c>
      <c r="C61" s="31"/>
      <c r="D61" s="17" t="s">
        <v>28</v>
      </c>
      <c r="E61" s="37" t="s">
        <v>227</v>
      </c>
      <c r="F61" s="37"/>
      <c r="G61" s="37" t="s">
        <v>228</v>
      </c>
      <c r="H61" s="37"/>
      <c r="I61" s="37" t="s">
        <v>229</v>
      </c>
      <c r="J61" s="37"/>
      <c r="K61" s="37" t="s">
        <v>230</v>
      </c>
      <c r="L61" s="37"/>
      <c r="M61" s="41" t="e">
        <f t="shared" si="3"/>
        <v>#VALUE!</v>
      </c>
      <c r="N61" s="41"/>
      <c r="O61" s="31"/>
      <c r="P61" s="15"/>
    </row>
    <row r="62" spans="1:16" s="1" customFormat="1" ht="13.5" x14ac:dyDescent="0.2">
      <c r="A62" s="31"/>
      <c r="B62" s="31" t="s">
        <v>5</v>
      </c>
      <c r="C62" s="31"/>
      <c r="D62" s="17" t="s">
        <v>29</v>
      </c>
      <c r="E62" s="37" t="s">
        <v>231</v>
      </c>
      <c r="F62" s="37"/>
      <c r="G62" s="37" t="s">
        <v>232</v>
      </c>
      <c r="H62" s="37"/>
      <c r="I62" s="37" t="s">
        <v>233</v>
      </c>
      <c r="J62" s="37"/>
      <c r="K62" s="37" t="s">
        <v>234</v>
      </c>
      <c r="L62" s="37"/>
      <c r="M62" s="41" t="e">
        <f t="shared" si="3"/>
        <v>#VALUE!</v>
      </c>
      <c r="N62" s="41"/>
      <c r="O62" s="31"/>
      <c r="P62" s="15"/>
    </row>
    <row r="63" spans="1:16" s="1" customFormat="1" ht="13.5" x14ac:dyDescent="0.2">
      <c r="A63" s="31"/>
      <c r="B63" s="31" t="s">
        <v>4</v>
      </c>
      <c r="C63" s="31"/>
      <c r="D63" s="17" t="s">
        <v>30</v>
      </c>
      <c r="E63" s="37" t="s">
        <v>235</v>
      </c>
      <c r="F63" s="37"/>
      <c r="G63" s="37" t="s">
        <v>236</v>
      </c>
      <c r="H63" s="37"/>
      <c r="I63" s="37" t="s">
        <v>237</v>
      </c>
      <c r="J63" s="37"/>
      <c r="K63" s="37" t="s">
        <v>238</v>
      </c>
      <c r="L63" s="37"/>
      <c r="M63" s="41" t="e">
        <f t="shared" si="3"/>
        <v>#VALUE!</v>
      </c>
      <c r="N63" s="41"/>
      <c r="O63" s="31"/>
      <c r="P63" s="15"/>
    </row>
    <row r="64" spans="1:16" s="1" customFormat="1" ht="13.5" x14ac:dyDescent="0.2">
      <c r="A64" s="31"/>
      <c r="B64" s="31" t="s">
        <v>3</v>
      </c>
      <c r="C64" s="31"/>
      <c r="D64" s="17" t="s">
        <v>31</v>
      </c>
      <c r="E64" s="37" t="s">
        <v>239</v>
      </c>
      <c r="F64" s="37"/>
      <c r="G64" s="37" t="s">
        <v>240</v>
      </c>
      <c r="H64" s="37"/>
      <c r="I64" s="37" t="s">
        <v>241</v>
      </c>
      <c r="J64" s="37"/>
      <c r="K64" s="37" t="s">
        <v>242</v>
      </c>
      <c r="L64" s="37"/>
      <c r="M64" s="41" t="e">
        <f t="shared" si="3"/>
        <v>#VALUE!</v>
      </c>
      <c r="N64" s="41"/>
      <c r="O64" s="31"/>
      <c r="P64" s="15"/>
    </row>
    <row r="65" spans="1:16" s="1" customFormat="1" ht="13.5" x14ac:dyDescent="0.2">
      <c r="A65" s="31"/>
      <c r="B65" s="31" t="s">
        <v>2</v>
      </c>
      <c r="C65" s="31"/>
      <c r="D65" s="17" t="s">
        <v>32</v>
      </c>
      <c r="E65" s="37" t="s">
        <v>243</v>
      </c>
      <c r="F65" s="37"/>
      <c r="G65" s="37" t="s">
        <v>244</v>
      </c>
      <c r="H65" s="37"/>
      <c r="I65" s="37" t="s">
        <v>245</v>
      </c>
      <c r="J65" s="37"/>
      <c r="K65" s="37" t="s">
        <v>246</v>
      </c>
      <c r="L65" s="37"/>
      <c r="M65" s="41" t="e">
        <f>((I65-K65)/(E65-G65)-1)*60</f>
        <v>#VALUE!</v>
      </c>
      <c r="N65" s="41"/>
      <c r="O65" s="31"/>
      <c r="P65" s="15"/>
    </row>
    <row r="66" spans="1:16" s="1" customFormat="1" ht="13.5" x14ac:dyDescent="0.2">
      <c r="A66" s="31">
        <v>3</v>
      </c>
      <c r="B66" s="31" t="s">
        <v>18</v>
      </c>
      <c r="C66" s="31"/>
      <c r="D66" s="17" t="s">
        <v>39</v>
      </c>
      <c r="E66" s="37" t="s">
        <v>247</v>
      </c>
      <c r="F66" s="37"/>
      <c r="G66" s="37" t="s">
        <v>248</v>
      </c>
      <c r="H66" s="37"/>
      <c r="I66" s="37" t="s">
        <v>249</v>
      </c>
      <c r="J66" s="37"/>
      <c r="K66" s="37" t="s">
        <v>250</v>
      </c>
      <c r="L66" s="37"/>
      <c r="M66" s="41" t="e">
        <f>((I66-K66)/(E66-G66)-1)*75</f>
        <v>#VALUE!</v>
      </c>
      <c r="N66" s="41"/>
      <c r="O66" s="31"/>
      <c r="P66" s="15"/>
    </row>
    <row r="67" spans="1:16" s="1" customFormat="1" ht="13.5" x14ac:dyDescent="0.2">
      <c r="A67" s="31"/>
      <c r="B67" s="31" t="s">
        <v>17</v>
      </c>
      <c r="C67" s="31"/>
      <c r="D67" s="17" t="s">
        <v>40</v>
      </c>
      <c r="E67" s="37" t="s">
        <v>251</v>
      </c>
      <c r="F67" s="37"/>
      <c r="G67" s="37" t="s">
        <v>252</v>
      </c>
      <c r="H67" s="37"/>
      <c r="I67" s="37" t="s">
        <v>253</v>
      </c>
      <c r="J67" s="37"/>
      <c r="K67" s="37" t="s">
        <v>254</v>
      </c>
      <c r="L67" s="37"/>
      <c r="M67" s="41" t="e">
        <f t="shared" ref="M67:M72" si="4">((I67-K67)/(E67-G67)-1)*75</f>
        <v>#VALUE!</v>
      </c>
      <c r="N67" s="41"/>
      <c r="O67" s="31"/>
      <c r="P67" s="15"/>
    </row>
    <row r="68" spans="1:16" s="1" customFormat="1" ht="13.5" x14ac:dyDescent="0.2">
      <c r="A68" s="31"/>
      <c r="B68" s="31" t="s">
        <v>16</v>
      </c>
      <c r="C68" s="31"/>
      <c r="D68" s="17" t="s">
        <v>27</v>
      </c>
      <c r="E68" s="37" t="s">
        <v>255</v>
      </c>
      <c r="F68" s="37"/>
      <c r="G68" s="37" t="s">
        <v>256</v>
      </c>
      <c r="H68" s="37"/>
      <c r="I68" s="37" t="s">
        <v>257</v>
      </c>
      <c r="J68" s="37"/>
      <c r="K68" s="37" t="s">
        <v>258</v>
      </c>
      <c r="L68" s="37"/>
      <c r="M68" s="41" t="e">
        <f t="shared" si="4"/>
        <v>#VALUE!</v>
      </c>
      <c r="N68" s="41"/>
      <c r="O68" s="31"/>
      <c r="P68" s="15"/>
    </row>
    <row r="69" spans="1:16" s="1" customFormat="1" ht="13.5" x14ac:dyDescent="0.2">
      <c r="A69" s="31"/>
      <c r="B69" s="31" t="s">
        <v>15</v>
      </c>
      <c r="C69" s="31"/>
      <c r="D69" s="17" t="s">
        <v>28</v>
      </c>
      <c r="E69" s="37" t="s">
        <v>259</v>
      </c>
      <c r="F69" s="37"/>
      <c r="G69" s="37" t="s">
        <v>260</v>
      </c>
      <c r="H69" s="37"/>
      <c r="I69" s="37" t="s">
        <v>261</v>
      </c>
      <c r="J69" s="37"/>
      <c r="K69" s="37" t="s">
        <v>262</v>
      </c>
      <c r="L69" s="37"/>
      <c r="M69" s="41" t="e">
        <f t="shared" si="4"/>
        <v>#VALUE!</v>
      </c>
      <c r="N69" s="41"/>
      <c r="O69" s="31"/>
      <c r="P69" s="15"/>
    </row>
    <row r="70" spans="1:16" s="1" customFormat="1" ht="13.5" x14ac:dyDescent="0.2">
      <c r="A70" s="31"/>
      <c r="B70" s="31" t="s">
        <v>14</v>
      </c>
      <c r="C70" s="31"/>
      <c r="D70" s="17" t="s">
        <v>29</v>
      </c>
      <c r="E70" s="37" t="s">
        <v>263</v>
      </c>
      <c r="F70" s="37"/>
      <c r="G70" s="37" t="s">
        <v>264</v>
      </c>
      <c r="H70" s="37"/>
      <c r="I70" s="37" t="s">
        <v>265</v>
      </c>
      <c r="J70" s="37"/>
      <c r="K70" s="37" t="s">
        <v>266</v>
      </c>
      <c r="L70" s="37"/>
      <c r="M70" s="41" t="e">
        <f t="shared" si="4"/>
        <v>#VALUE!</v>
      </c>
      <c r="N70" s="41"/>
      <c r="O70" s="31"/>
      <c r="P70" s="15"/>
    </row>
    <row r="71" spans="1:16" s="1" customFormat="1" ht="13.5" x14ac:dyDescent="0.2">
      <c r="A71" s="31"/>
      <c r="B71" s="31" t="s">
        <v>13</v>
      </c>
      <c r="C71" s="31"/>
      <c r="D71" s="17" t="s">
        <v>30</v>
      </c>
      <c r="E71" s="37" t="s">
        <v>267</v>
      </c>
      <c r="F71" s="37"/>
      <c r="G71" s="37" t="s">
        <v>268</v>
      </c>
      <c r="H71" s="37"/>
      <c r="I71" s="37" t="s">
        <v>269</v>
      </c>
      <c r="J71" s="37"/>
      <c r="K71" s="37" t="s">
        <v>270</v>
      </c>
      <c r="L71" s="37"/>
      <c r="M71" s="41" t="e">
        <f t="shared" si="4"/>
        <v>#VALUE!</v>
      </c>
      <c r="N71" s="41"/>
      <c r="O71" s="31"/>
      <c r="P71" s="15"/>
    </row>
    <row r="72" spans="1:16" s="1" customFormat="1" ht="13.5" x14ac:dyDescent="0.2">
      <c r="A72" s="31"/>
      <c r="B72" s="31" t="s">
        <v>12</v>
      </c>
      <c r="C72" s="31"/>
      <c r="D72" s="17" t="s">
        <v>31</v>
      </c>
      <c r="E72" s="37" t="s">
        <v>271</v>
      </c>
      <c r="F72" s="37"/>
      <c r="G72" s="37" t="s">
        <v>272</v>
      </c>
      <c r="H72" s="37"/>
      <c r="I72" s="37" t="s">
        <v>273</v>
      </c>
      <c r="J72" s="37"/>
      <c r="K72" s="37" t="s">
        <v>274</v>
      </c>
      <c r="L72" s="37"/>
      <c r="M72" s="41" t="e">
        <f t="shared" si="4"/>
        <v>#VALUE!</v>
      </c>
      <c r="N72" s="41"/>
      <c r="O72" s="31"/>
      <c r="P72" s="15"/>
    </row>
    <row r="73" spans="1:16" s="1" customFormat="1" ht="13.5" x14ac:dyDescent="0.2">
      <c r="A73" s="31"/>
      <c r="B73" s="31" t="s">
        <v>11</v>
      </c>
      <c r="C73" s="31"/>
      <c r="D73" s="17" t="s">
        <v>32</v>
      </c>
      <c r="E73" s="37" t="s">
        <v>275</v>
      </c>
      <c r="F73" s="37"/>
      <c r="G73" s="37" t="s">
        <v>276</v>
      </c>
      <c r="H73" s="37"/>
      <c r="I73" s="37" t="s">
        <v>277</v>
      </c>
      <c r="J73" s="37"/>
      <c r="K73" s="37" t="s">
        <v>278</v>
      </c>
      <c r="L73" s="37"/>
      <c r="M73" s="41" t="e">
        <f>((I73-K73)/(E73-G73)-1)*60</f>
        <v>#VALUE!</v>
      </c>
      <c r="N73" s="41"/>
      <c r="O73" s="31"/>
      <c r="P73" s="15"/>
    </row>
    <row r="74" spans="1:16" s="1" customFormat="1" ht="12.75" customHeight="1" x14ac:dyDescent="0.2">
      <c r="A74" s="42" t="s">
        <v>25</v>
      </c>
      <c r="B74" s="33" t="s">
        <v>0</v>
      </c>
      <c r="C74" s="33"/>
      <c r="D74" s="33" t="s">
        <v>1</v>
      </c>
      <c r="E74" s="33" t="s">
        <v>72</v>
      </c>
      <c r="F74" s="33"/>
      <c r="G74" s="33" t="s">
        <v>73</v>
      </c>
      <c r="H74" s="33"/>
      <c r="I74" s="33" t="s">
        <v>35</v>
      </c>
      <c r="J74" s="33"/>
      <c r="K74" s="33" t="s">
        <v>36</v>
      </c>
      <c r="L74" s="33"/>
      <c r="M74" s="33" t="s">
        <v>74</v>
      </c>
      <c r="N74" s="33"/>
      <c r="O74" s="33" t="s">
        <v>37</v>
      </c>
      <c r="P74" s="15"/>
    </row>
    <row r="75" spans="1:16" s="1" customFormat="1" x14ac:dyDescent="0.2">
      <c r="A75" s="4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15"/>
    </row>
    <row r="76" spans="1:16" s="1" customFormat="1" ht="37.5" customHeight="1" x14ac:dyDescent="0.2">
      <c r="A76" s="44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15"/>
    </row>
    <row r="77" spans="1:16" s="1" customFormat="1" ht="13.5" x14ac:dyDescent="0.2">
      <c r="A77" s="31">
        <v>3</v>
      </c>
      <c r="B77" s="31" t="s">
        <v>10</v>
      </c>
      <c r="C77" s="31"/>
      <c r="D77" s="17" t="s">
        <v>33</v>
      </c>
      <c r="E77" s="37" t="s">
        <v>279</v>
      </c>
      <c r="F77" s="37"/>
      <c r="G77" s="37" t="s">
        <v>280</v>
      </c>
      <c r="H77" s="37"/>
      <c r="I77" s="37" t="s">
        <v>281</v>
      </c>
      <c r="J77" s="37"/>
      <c r="K77" s="37" t="s">
        <v>282</v>
      </c>
      <c r="L77" s="37"/>
      <c r="M77" s="41" t="e">
        <f>((I77-K77)/(E77-G77)-1)*60</f>
        <v>#VALUE!</v>
      </c>
      <c r="N77" s="41"/>
      <c r="O77" s="31" t="s">
        <v>38</v>
      </c>
      <c r="P77" s="15"/>
    </row>
    <row r="78" spans="1:16" s="1" customFormat="1" ht="13.5" x14ac:dyDescent="0.2">
      <c r="A78" s="31"/>
      <c r="B78" s="31" t="s">
        <v>9</v>
      </c>
      <c r="C78" s="31"/>
      <c r="D78" s="17" t="s">
        <v>34</v>
      </c>
      <c r="E78" s="37" t="s">
        <v>283</v>
      </c>
      <c r="F78" s="37"/>
      <c r="G78" s="37" t="s">
        <v>284</v>
      </c>
      <c r="H78" s="37"/>
      <c r="I78" s="37" t="s">
        <v>285</v>
      </c>
      <c r="J78" s="37"/>
      <c r="K78" s="37" t="s">
        <v>286</v>
      </c>
      <c r="L78" s="37"/>
      <c r="M78" s="41" t="e">
        <f>((I78-K78)/(E78-G78)-1)*60</f>
        <v>#VALUE!</v>
      </c>
      <c r="N78" s="41"/>
      <c r="O78" s="31"/>
      <c r="P78" s="15"/>
    </row>
    <row r="79" spans="1:16" s="1" customFormat="1" ht="13.5" x14ac:dyDescent="0.2">
      <c r="A79" s="31"/>
      <c r="B79" s="31" t="s">
        <v>8</v>
      </c>
      <c r="C79" s="31"/>
      <c r="D79" s="17" t="s">
        <v>26</v>
      </c>
      <c r="E79" s="37" t="s">
        <v>287</v>
      </c>
      <c r="F79" s="37"/>
      <c r="G79" s="37" t="s">
        <v>288</v>
      </c>
      <c r="H79" s="37"/>
      <c r="I79" s="37" t="s">
        <v>289</v>
      </c>
      <c r="J79" s="37"/>
      <c r="K79" s="37" t="s">
        <v>290</v>
      </c>
      <c r="L79" s="37"/>
      <c r="M79" s="41" t="e">
        <f t="shared" ref="M79:M84" si="5">((I79-K79)/(E79-G79)-1)*75</f>
        <v>#VALUE!</v>
      </c>
      <c r="N79" s="41"/>
      <c r="O79" s="31"/>
      <c r="P79" s="15"/>
    </row>
    <row r="80" spans="1:16" s="1" customFormat="1" ht="13.5" x14ac:dyDescent="0.2">
      <c r="A80" s="31"/>
      <c r="B80" s="31" t="s">
        <v>7</v>
      </c>
      <c r="C80" s="31"/>
      <c r="D80" s="17" t="s">
        <v>27</v>
      </c>
      <c r="E80" s="37" t="s">
        <v>291</v>
      </c>
      <c r="F80" s="37"/>
      <c r="G80" s="37" t="s">
        <v>292</v>
      </c>
      <c r="H80" s="37"/>
      <c r="I80" s="37" t="s">
        <v>293</v>
      </c>
      <c r="J80" s="37"/>
      <c r="K80" s="37" t="s">
        <v>294</v>
      </c>
      <c r="L80" s="37"/>
      <c r="M80" s="41" t="e">
        <f t="shared" si="5"/>
        <v>#VALUE!</v>
      </c>
      <c r="N80" s="41"/>
      <c r="O80" s="31"/>
      <c r="P80" s="15"/>
    </row>
    <row r="81" spans="1:16" s="1" customFormat="1" ht="13.5" x14ac:dyDescent="0.2">
      <c r="A81" s="31"/>
      <c r="B81" s="31" t="s">
        <v>6</v>
      </c>
      <c r="C81" s="31"/>
      <c r="D81" s="17" t="s">
        <v>28</v>
      </c>
      <c r="E81" s="37" t="s">
        <v>295</v>
      </c>
      <c r="F81" s="37"/>
      <c r="G81" s="37" t="s">
        <v>296</v>
      </c>
      <c r="H81" s="37"/>
      <c r="I81" s="37" t="s">
        <v>297</v>
      </c>
      <c r="J81" s="37"/>
      <c r="K81" s="37" t="s">
        <v>298</v>
      </c>
      <c r="L81" s="37"/>
      <c r="M81" s="41" t="e">
        <f t="shared" si="5"/>
        <v>#VALUE!</v>
      </c>
      <c r="N81" s="41"/>
      <c r="O81" s="31"/>
      <c r="P81" s="15"/>
    </row>
    <row r="82" spans="1:16" s="1" customFormat="1" ht="13.5" x14ac:dyDescent="0.2">
      <c r="A82" s="31"/>
      <c r="B82" s="31" t="s">
        <v>5</v>
      </c>
      <c r="C82" s="31"/>
      <c r="D82" s="17" t="s">
        <v>29</v>
      </c>
      <c r="E82" s="37" t="s">
        <v>299</v>
      </c>
      <c r="F82" s="37"/>
      <c r="G82" s="37" t="s">
        <v>300</v>
      </c>
      <c r="H82" s="37"/>
      <c r="I82" s="37" t="s">
        <v>301</v>
      </c>
      <c r="J82" s="37"/>
      <c r="K82" s="37" t="s">
        <v>302</v>
      </c>
      <c r="L82" s="37"/>
      <c r="M82" s="41" t="e">
        <f t="shared" si="5"/>
        <v>#VALUE!</v>
      </c>
      <c r="N82" s="41"/>
      <c r="O82" s="31"/>
      <c r="P82" s="15"/>
    </row>
    <row r="83" spans="1:16" s="1" customFormat="1" ht="13.5" x14ac:dyDescent="0.2">
      <c r="A83" s="31"/>
      <c r="B83" s="31" t="s">
        <v>4</v>
      </c>
      <c r="C83" s="31"/>
      <c r="D83" s="17" t="s">
        <v>30</v>
      </c>
      <c r="E83" s="37" t="s">
        <v>303</v>
      </c>
      <c r="F83" s="37"/>
      <c r="G83" s="37" t="s">
        <v>304</v>
      </c>
      <c r="H83" s="37"/>
      <c r="I83" s="37" t="s">
        <v>305</v>
      </c>
      <c r="J83" s="37"/>
      <c r="K83" s="37" t="s">
        <v>306</v>
      </c>
      <c r="L83" s="37"/>
      <c r="M83" s="41" t="e">
        <f t="shared" si="5"/>
        <v>#VALUE!</v>
      </c>
      <c r="N83" s="41"/>
      <c r="O83" s="31"/>
      <c r="P83" s="15"/>
    </row>
    <row r="84" spans="1:16" s="1" customFormat="1" ht="13.5" x14ac:dyDescent="0.2">
      <c r="A84" s="31"/>
      <c r="B84" s="31" t="s">
        <v>3</v>
      </c>
      <c r="C84" s="31"/>
      <c r="D84" s="17" t="s">
        <v>31</v>
      </c>
      <c r="E84" s="37" t="s">
        <v>307</v>
      </c>
      <c r="F84" s="37"/>
      <c r="G84" s="37" t="s">
        <v>308</v>
      </c>
      <c r="H84" s="37"/>
      <c r="I84" s="37" t="s">
        <v>309</v>
      </c>
      <c r="J84" s="37"/>
      <c r="K84" s="37" t="s">
        <v>310</v>
      </c>
      <c r="L84" s="37"/>
      <c r="M84" s="41" t="e">
        <f t="shared" si="5"/>
        <v>#VALUE!</v>
      </c>
      <c r="N84" s="41"/>
      <c r="O84" s="31"/>
      <c r="P84" s="15"/>
    </row>
    <row r="85" spans="1:16" s="1" customFormat="1" ht="13.5" x14ac:dyDescent="0.2">
      <c r="A85" s="31"/>
      <c r="B85" s="31" t="s">
        <v>2</v>
      </c>
      <c r="C85" s="31"/>
      <c r="D85" s="17" t="s">
        <v>32</v>
      </c>
      <c r="E85" s="37" t="s">
        <v>311</v>
      </c>
      <c r="F85" s="37"/>
      <c r="G85" s="37" t="s">
        <v>312</v>
      </c>
      <c r="H85" s="37"/>
      <c r="I85" s="37" t="s">
        <v>313</v>
      </c>
      <c r="J85" s="37"/>
      <c r="K85" s="37" t="s">
        <v>314</v>
      </c>
      <c r="L85" s="37"/>
      <c r="M85" s="41" t="e">
        <f>((I85-K85)/(E85-G85)-1)*60</f>
        <v>#VALUE!</v>
      </c>
      <c r="N85" s="41"/>
      <c r="O85" s="31"/>
      <c r="P85" s="15"/>
    </row>
    <row r="86" spans="1:16" s="1" customFormat="1" ht="13.5" x14ac:dyDescent="0.2">
      <c r="A86" s="31">
        <v>4</v>
      </c>
      <c r="B86" s="31" t="s">
        <v>18</v>
      </c>
      <c r="C86" s="31"/>
      <c r="D86" s="17" t="s">
        <v>39</v>
      </c>
      <c r="E86" s="37" t="s">
        <v>315</v>
      </c>
      <c r="F86" s="37"/>
      <c r="G86" s="37" t="s">
        <v>316</v>
      </c>
      <c r="H86" s="37"/>
      <c r="I86" s="37" t="s">
        <v>317</v>
      </c>
      <c r="J86" s="37"/>
      <c r="K86" s="37" t="s">
        <v>318</v>
      </c>
      <c r="L86" s="37"/>
      <c r="M86" s="41" t="e">
        <f>((I86-K86)/(E86-G86)-1)*75</f>
        <v>#VALUE!</v>
      </c>
      <c r="N86" s="41"/>
      <c r="O86" s="31"/>
      <c r="P86" s="15"/>
    </row>
    <row r="87" spans="1:16" s="1" customFormat="1" ht="13.5" x14ac:dyDescent="0.2">
      <c r="A87" s="31"/>
      <c r="B87" s="31" t="s">
        <v>17</v>
      </c>
      <c r="C87" s="31"/>
      <c r="D87" s="17" t="s">
        <v>40</v>
      </c>
      <c r="E87" s="37" t="s">
        <v>319</v>
      </c>
      <c r="F87" s="37"/>
      <c r="G87" s="37" t="s">
        <v>320</v>
      </c>
      <c r="H87" s="37"/>
      <c r="I87" s="37" t="s">
        <v>321</v>
      </c>
      <c r="J87" s="37"/>
      <c r="K87" s="37" t="s">
        <v>322</v>
      </c>
      <c r="L87" s="37"/>
      <c r="M87" s="41" t="e">
        <f t="shared" ref="M87:M92" si="6">((I87-K87)/(E87-G87)-1)*75</f>
        <v>#VALUE!</v>
      </c>
      <c r="N87" s="41"/>
      <c r="O87" s="31"/>
      <c r="P87" s="15"/>
    </row>
    <row r="88" spans="1:16" s="1" customFormat="1" ht="13.5" x14ac:dyDescent="0.2">
      <c r="A88" s="31"/>
      <c r="B88" s="31" t="s">
        <v>16</v>
      </c>
      <c r="C88" s="31"/>
      <c r="D88" s="17" t="s">
        <v>27</v>
      </c>
      <c r="E88" s="37" t="s">
        <v>323</v>
      </c>
      <c r="F88" s="37"/>
      <c r="G88" s="37" t="s">
        <v>324</v>
      </c>
      <c r="H88" s="37"/>
      <c r="I88" s="37" t="s">
        <v>325</v>
      </c>
      <c r="J88" s="37"/>
      <c r="K88" s="37" t="s">
        <v>326</v>
      </c>
      <c r="L88" s="37"/>
      <c r="M88" s="41" t="e">
        <f t="shared" si="6"/>
        <v>#VALUE!</v>
      </c>
      <c r="N88" s="41"/>
      <c r="O88" s="31"/>
      <c r="P88" s="15"/>
    </row>
    <row r="89" spans="1:16" s="1" customFormat="1" ht="13.5" x14ac:dyDescent="0.2">
      <c r="A89" s="31"/>
      <c r="B89" s="31" t="s">
        <v>15</v>
      </c>
      <c r="C89" s="31"/>
      <c r="D89" s="17" t="s">
        <v>28</v>
      </c>
      <c r="E89" s="37" t="s">
        <v>327</v>
      </c>
      <c r="F89" s="37"/>
      <c r="G89" s="37" t="s">
        <v>328</v>
      </c>
      <c r="H89" s="37"/>
      <c r="I89" s="37" t="s">
        <v>329</v>
      </c>
      <c r="J89" s="37"/>
      <c r="K89" s="37" t="s">
        <v>330</v>
      </c>
      <c r="L89" s="37"/>
      <c r="M89" s="41" t="e">
        <f t="shared" si="6"/>
        <v>#VALUE!</v>
      </c>
      <c r="N89" s="41"/>
      <c r="O89" s="31"/>
      <c r="P89" s="15"/>
    </row>
    <row r="90" spans="1:16" s="1" customFormat="1" ht="13.5" x14ac:dyDescent="0.2">
      <c r="A90" s="31"/>
      <c r="B90" s="31" t="s">
        <v>14</v>
      </c>
      <c r="C90" s="31"/>
      <c r="D90" s="17" t="s">
        <v>29</v>
      </c>
      <c r="E90" s="37" t="s">
        <v>331</v>
      </c>
      <c r="F90" s="37"/>
      <c r="G90" s="37" t="s">
        <v>332</v>
      </c>
      <c r="H90" s="37"/>
      <c r="I90" s="37" t="s">
        <v>333</v>
      </c>
      <c r="J90" s="37"/>
      <c r="K90" s="37" t="s">
        <v>334</v>
      </c>
      <c r="L90" s="37"/>
      <c r="M90" s="41" t="e">
        <f t="shared" si="6"/>
        <v>#VALUE!</v>
      </c>
      <c r="N90" s="41"/>
      <c r="O90" s="31"/>
      <c r="P90" s="15"/>
    </row>
    <row r="91" spans="1:16" s="1" customFormat="1" ht="13.5" x14ac:dyDescent="0.2">
      <c r="A91" s="31"/>
      <c r="B91" s="31" t="s">
        <v>13</v>
      </c>
      <c r="C91" s="31"/>
      <c r="D91" s="17" t="s">
        <v>30</v>
      </c>
      <c r="E91" s="37" t="s">
        <v>335</v>
      </c>
      <c r="F91" s="37"/>
      <c r="G91" s="37" t="s">
        <v>336</v>
      </c>
      <c r="H91" s="37"/>
      <c r="I91" s="37" t="s">
        <v>337</v>
      </c>
      <c r="J91" s="37"/>
      <c r="K91" s="37" t="s">
        <v>338</v>
      </c>
      <c r="L91" s="37"/>
      <c r="M91" s="41" t="e">
        <f t="shared" si="6"/>
        <v>#VALUE!</v>
      </c>
      <c r="N91" s="41"/>
      <c r="O91" s="31"/>
      <c r="P91" s="15"/>
    </row>
    <row r="92" spans="1:16" s="1" customFormat="1" ht="13.5" x14ac:dyDescent="0.2">
      <c r="A92" s="31"/>
      <c r="B92" s="31" t="s">
        <v>12</v>
      </c>
      <c r="C92" s="31"/>
      <c r="D92" s="17" t="s">
        <v>31</v>
      </c>
      <c r="E92" s="37" t="s">
        <v>339</v>
      </c>
      <c r="F92" s="37"/>
      <c r="G92" s="37" t="s">
        <v>340</v>
      </c>
      <c r="H92" s="37"/>
      <c r="I92" s="37" t="s">
        <v>341</v>
      </c>
      <c r="J92" s="37"/>
      <c r="K92" s="37" t="s">
        <v>342</v>
      </c>
      <c r="L92" s="37"/>
      <c r="M92" s="41" t="e">
        <f t="shared" si="6"/>
        <v>#VALUE!</v>
      </c>
      <c r="N92" s="41"/>
      <c r="O92" s="31"/>
      <c r="P92" s="15"/>
    </row>
    <row r="93" spans="1:16" s="1" customFormat="1" ht="13.5" x14ac:dyDescent="0.2">
      <c r="A93" s="31"/>
      <c r="B93" s="31" t="s">
        <v>11</v>
      </c>
      <c r="C93" s="31"/>
      <c r="D93" s="17" t="s">
        <v>32</v>
      </c>
      <c r="E93" s="37" t="s">
        <v>343</v>
      </c>
      <c r="F93" s="37"/>
      <c r="G93" s="37" t="s">
        <v>344</v>
      </c>
      <c r="H93" s="37"/>
      <c r="I93" s="37" t="s">
        <v>345</v>
      </c>
      <c r="J93" s="37"/>
      <c r="K93" s="37" t="s">
        <v>346</v>
      </c>
      <c r="L93" s="37"/>
      <c r="M93" s="41" t="e">
        <f>((I93-K93)/(E93-G93)-1)*60</f>
        <v>#VALUE!</v>
      </c>
      <c r="N93" s="41"/>
      <c r="O93" s="31"/>
      <c r="P93" s="15"/>
    </row>
    <row r="94" spans="1:16" s="1" customFormat="1" ht="13.5" x14ac:dyDescent="0.2">
      <c r="A94" s="31"/>
      <c r="B94" s="31" t="s">
        <v>10</v>
      </c>
      <c r="C94" s="31"/>
      <c r="D94" s="17" t="s">
        <v>33</v>
      </c>
      <c r="E94" s="37" t="s">
        <v>347</v>
      </c>
      <c r="F94" s="37"/>
      <c r="G94" s="37" t="s">
        <v>348</v>
      </c>
      <c r="H94" s="37"/>
      <c r="I94" s="37" t="s">
        <v>349</v>
      </c>
      <c r="J94" s="37"/>
      <c r="K94" s="37" t="s">
        <v>350</v>
      </c>
      <c r="L94" s="37"/>
      <c r="M94" s="41" t="e">
        <f>((I94-K94)/(E94-G94)-1)*60</f>
        <v>#VALUE!</v>
      </c>
      <c r="N94" s="41"/>
      <c r="O94" s="31"/>
      <c r="P94" s="15"/>
    </row>
    <row r="95" spans="1:16" s="1" customFormat="1" ht="13.5" x14ac:dyDescent="0.2">
      <c r="A95" s="31"/>
      <c r="B95" s="31" t="s">
        <v>9</v>
      </c>
      <c r="C95" s="31"/>
      <c r="D95" s="17" t="s">
        <v>34</v>
      </c>
      <c r="E95" s="37" t="s">
        <v>351</v>
      </c>
      <c r="F95" s="37"/>
      <c r="G95" s="37" t="s">
        <v>352</v>
      </c>
      <c r="H95" s="37"/>
      <c r="I95" s="37" t="s">
        <v>353</v>
      </c>
      <c r="J95" s="37"/>
      <c r="K95" s="37" t="s">
        <v>354</v>
      </c>
      <c r="L95" s="37"/>
      <c r="M95" s="41" t="e">
        <f>((I95-K95)/(E95-G95)-1)*60</f>
        <v>#VALUE!</v>
      </c>
      <c r="N95" s="41"/>
      <c r="O95" s="31"/>
      <c r="P95" s="15"/>
    </row>
    <row r="96" spans="1:16" s="1" customFormat="1" ht="13.5" x14ac:dyDescent="0.2">
      <c r="A96" s="31"/>
      <c r="B96" s="31" t="s">
        <v>8</v>
      </c>
      <c r="C96" s="31"/>
      <c r="D96" s="17" t="s">
        <v>26</v>
      </c>
      <c r="E96" s="37" t="s">
        <v>355</v>
      </c>
      <c r="F96" s="37"/>
      <c r="G96" s="37" t="s">
        <v>356</v>
      </c>
      <c r="H96" s="37"/>
      <c r="I96" s="37" t="s">
        <v>357</v>
      </c>
      <c r="J96" s="37"/>
      <c r="K96" s="37" t="s">
        <v>358</v>
      </c>
      <c r="L96" s="37"/>
      <c r="M96" s="41" t="e">
        <f t="shared" ref="M96:M101" si="7">((I96-K96)/(E96-G96)-1)*75</f>
        <v>#VALUE!</v>
      </c>
      <c r="N96" s="41"/>
      <c r="O96" s="31"/>
      <c r="P96" s="15"/>
    </row>
    <row r="97" spans="1:16" s="1" customFormat="1" ht="13.5" x14ac:dyDescent="0.2">
      <c r="A97" s="31"/>
      <c r="B97" s="31" t="s">
        <v>7</v>
      </c>
      <c r="C97" s="31"/>
      <c r="D97" s="17" t="s">
        <v>27</v>
      </c>
      <c r="E97" s="37" t="s">
        <v>359</v>
      </c>
      <c r="F97" s="37"/>
      <c r="G97" s="37" t="s">
        <v>360</v>
      </c>
      <c r="H97" s="37"/>
      <c r="I97" s="37" t="s">
        <v>361</v>
      </c>
      <c r="J97" s="37"/>
      <c r="K97" s="37" t="s">
        <v>362</v>
      </c>
      <c r="L97" s="37"/>
      <c r="M97" s="41" t="e">
        <f t="shared" si="7"/>
        <v>#VALUE!</v>
      </c>
      <c r="N97" s="41"/>
      <c r="O97" s="31"/>
      <c r="P97" s="15"/>
    </row>
    <row r="98" spans="1:16" s="1" customFormat="1" ht="13.5" x14ac:dyDescent="0.2">
      <c r="A98" s="31"/>
      <c r="B98" s="31" t="s">
        <v>6</v>
      </c>
      <c r="C98" s="31"/>
      <c r="D98" s="17" t="s">
        <v>28</v>
      </c>
      <c r="E98" s="37" t="s">
        <v>363</v>
      </c>
      <c r="F98" s="37"/>
      <c r="G98" s="37" t="s">
        <v>364</v>
      </c>
      <c r="H98" s="37"/>
      <c r="I98" s="37" t="s">
        <v>365</v>
      </c>
      <c r="J98" s="37"/>
      <c r="K98" s="37" t="s">
        <v>366</v>
      </c>
      <c r="L98" s="37"/>
      <c r="M98" s="41" t="e">
        <f t="shared" si="7"/>
        <v>#VALUE!</v>
      </c>
      <c r="N98" s="41"/>
      <c r="O98" s="31"/>
      <c r="P98" s="15"/>
    </row>
    <row r="99" spans="1:16" s="1" customFormat="1" ht="13.5" x14ac:dyDescent="0.2">
      <c r="A99" s="31"/>
      <c r="B99" s="31" t="s">
        <v>5</v>
      </c>
      <c r="C99" s="31"/>
      <c r="D99" s="17" t="s">
        <v>29</v>
      </c>
      <c r="E99" s="37" t="s">
        <v>367</v>
      </c>
      <c r="F99" s="37"/>
      <c r="G99" s="37" t="s">
        <v>368</v>
      </c>
      <c r="H99" s="37"/>
      <c r="I99" s="37" t="s">
        <v>369</v>
      </c>
      <c r="J99" s="37"/>
      <c r="K99" s="37" t="s">
        <v>370</v>
      </c>
      <c r="L99" s="37"/>
      <c r="M99" s="41" t="e">
        <f t="shared" si="7"/>
        <v>#VALUE!</v>
      </c>
      <c r="N99" s="41"/>
      <c r="O99" s="31"/>
      <c r="P99" s="15"/>
    </row>
    <row r="100" spans="1:16" s="1" customFormat="1" ht="13.5" x14ac:dyDescent="0.2">
      <c r="A100" s="31"/>
      <c r="B100" s="31" t="s">
        <v>4</v>
      </c>
      <c r="C100" s="31"/>
      <c r="D100" s="17" t="s">
        <v>30</v>
      </c>
      <c r="E100" s="37" t="s">
        <v>371</v>
      </c>
      <c r="F100" s="37"/>
      <c r="G100" s="37" t="s">
        <v>372</v>
      </c>
      <c r="H100" s="37"/>
      <c r="I100" s="37" t="s">
        <v>373</v>
      </c>
      <c r="J100" s="37"/>
      <c r="K100" s="37" t="s">
        <v>374</v>
      </c>
      <c r="L100" s="37"/>
      <c r="M100" s="41" t="e">
        <f t="shared" si="7"/>
        <v>#VALUE!</v>
      </c>
      <c r="N100" s="41"/>
      <c r="O100" s="31"/>
      <c r="P100" s="15"/>
    </row>
    <row r="101" spans="1:16" s="1" customFormat="1" ht="13.5" x14ac:dyDescent="0.2">
      <c r="A101" s="31"/>
      <c r="B101" s="31" t="s">
        <v>3</v>
      </c>
      <c r="C101" s="31"/>
      <c r="D101" s="17" t="s">
        <v>31</v>
      </c>
      <c r="E101" s="37" t="s">
        <v>375</v>
      </c>
      <c r="F101" s="37"/>
      <c r="G101" s="37" t="s">
        <v>376</v>
      </c>
      <c r="H101" s="37"/>
      <c r="I101" s="37" t="s">
        <v>377</v>
      </c>
      <c r="J101" s="37"/>
      <c r="K101" s="37" t="s">
        <v>378</v>
      </c>
      <c r="L101" s="37"/>
      <c r="M101" s="41" t="e">
        <f t="shared" si="7"/>
        <v>#VALUE!</v>
      </c>
      <c r="N101" s="41"/>
      <c r="O101" s="31"/>
      <c r="P101" s="15"/>
    </row>
    <row r="102" spans="1:16" s="1" customFormat="1" ht="13.5" x14ac:dyDescent="0.2">
      <c r="A102" s="31"/>
      <c r="B102" s="31" t="s">
        <v>2</v>
      </c>
      <c r="C102" s="31"/>
      <c r="D102" s="17" t="s">
        <v>32</v>
      </c>
      <c r="E102" s="37" t="s">
        <v>379</v>
      </c>
      <c r="F102" s="37"/>
      <c r="G102" s="37" t="s">
        <v>380</v>
      </c>
      <c r="H102" s="37"/>
      <c r="I102" s="37" t="s">
        <v>381</v>
      </c>
      <c r="J102" s="37"/>
      <c r="K102" s="37" t="s">
        <v>382</v>
      </c>
      <c r="L102" s="37"/>
      <c r="M102" s="41" t="e">
        <f>((I102-K102)/(E102-G102)-1)*60</f>
        <v>#VALUE!</v>
      </c>
      <c r="N102" s="41"/>
      <c r="O102" s="31"/>
      <c r="P102" s="15"/>
    </row>
    <row r="103" spans="1:16" s="1" customFormat="1" ht="8.25" customHeight="1" x14ac:dyDescent="0.2">
      <c r="A103" s="18"/>
      <c r="B103" s="19"/>
      <c r="C103" s="19"/>
      <c r="D103" s="19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1:16" s="1" customFormat="1" x14ac:dyDescent="0.2">
      <c r="A104" s="20" t="s">
        <v>75</v>
      </c>
      <c r="B104" s="19"/>
      <c r="C104" s="19"/>
      <c r="D104" s="19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1:16" s="1" customFormat="1" ht="6" customHeight="1" x14ac:dyDescent="0.2">
      <c r="A105" s="18"/>
      <c r="B105" s="19"/>
      <c r="C105" s="19"/>
      <c r="D105" s="19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1:16" s="1" customFormat="1" ht="41.25" x14ac:dyDescent="0.2">
      <c r="A106" s="16" t="s">
        <v>79</v>
      </c>
      <c r="B106" s="17" t="s">
        <v>42</v>
      </c>
      <c r="C106" s="16" t="s">
        <v>84</v>
      </c>
      <c r="D106" s="16" t="s">
        <v>85</v>
      </c>
      <c r="E106" s="16" t="s">
        <v>86</v>
      </c>
      <c r="F106" s="16" t="s">
        <v>87</v>
      </c>
      <c r="G106" s="16" t="s">
        <v>49</v>
      </c>
      <c r="H106" s="21" t="s">
        <v>45</v>
      </c>
      <c r="I106" s="15"/>
      <c r="J106" s="15"/>
      <c r="K106" s="15"/>
      <c r="L106" s="15"/>
      <c r="M106" s="15"/>
      <c r="N106" s="15"/>
      <c r="O106" s="15"/>
      <c r="P106" s="15"/>
    </row>
    <row r="107" spans="1:16" s="1" customFormat="1" ht="13.5" x14ac:dyDescent="0.2">
      <c r="A107" s="38">
        <v>1</v>
      </c>
      <c r="B107" s="22">
        <v>5</v>
      </c>
      <c r="C107" s="30" t="s">
        <v>383</v>
      </c>
      <c r="D107" s="30" t="s">
        <v>384</v>
      </c>
      <c r="E107" s="30" t="s">
        <v>385</v>
      </c>
      <c r="F107" s="30" t="s">
        <v>386</v>
      </c>
      <c r="G107" s="26" t="e">
        <f>20*LOG10((E107/F107)/(C107/D107))</f>
        <v>#VALUE!</v>
      </c>
      <c r="H107" s="38" t="s">
        <v>46</v>
      </c>
      <c r="I107" s="15"/>
      <c r="J107" s="15"/>
      <c r="K107" s="27"/>
      <c r="L107" s="15"/>
      <c r="M107" s="15"/>
      <c r="N107" s="15"/>
      <c r="O107" s="15"/>
      <c r="P107" s="15"/>
    </row>
    <row r="108" spans="1:16" s="1" customFormat="1" ht="13.5" x14ac:dyDescent="0.2">
      <c r="A108" s="39"/>
      <c r="B108" s="22">
        <v>10</v>
      </c>
      <c r="C108" s="30" t="s">
        <v>387</v>
      </c>
      <c r="D108" s="30" t="s">
        <v>388</v>
      </c>
      <c r="E108" s="30" t="s">
        <v>389</v>
      </c>
      <c r="F108" s="30" t="s">
        <v>390</v>
      </c>
      <c r="G108" s="26" t="e">
        <f t="shared" ref="G108:G115" si="8">20*LOG10((E108/F108)/(C108/D108))</f>
        <v>#VALUE!</v>
      </c>
      <c r="H108" s="39"/>
      <c r="I108" s="15"/>
      <c r="J108" s="15"/>
      <c r="K108" s="27"/>
      <c r="L108" s="15"/>
      <c r="M108" s="15"/>
      <c r="N108" s="15"/>
      <c r="O108" s="15"/>
      <c r="P108" s="15"/>
    </row>
    <row r="109" spans="1:16" s="1" customFormat="1" ht="13.5" x14ac:dyDescent="0.2">
      <c r="A109" s="40"/>
      <c r="B109" s="23">
        <v>20</v>
      </c>
      <c r="C109" s="30" t="s">
        <v>391</v>
      </c>
      <c r="D109" s="30" t="s">
        <v>392</v>
      </c>
      <c r="E109" s="30" t="s">
        <v>393</v>
      </c>
      <c r="F109" s="30" t="s">
        <v>394</v>
      </c>
      <c r="G109" s="26" t="e">
        <f t="shared" si="8"/>
        <v>#VALUE!</v>
      </c>
      <c r="H109" s="40"/>
      <c r="I109" s="15"/>
      <c r="J109" s="15"/>
      <c r="K109" s="15"/>
      <c r="L109" s="15"/>
      <c r="M109" s="15"/>
      <c r="N109" s="15"/>
      <c r="O109" s="15"/>
      <c r="P109" s="15"/>
    </row>
    <row r="110" spans="1:16" s="1" customFormat="1" ht="41.25" x14ac:dyDescent="0.2">
      <c r="A110" s="16" t="s">
        <v>79</v>
      </c>
      <c r="B110" s="17" t="s">
        <v>42</v>
      </c>
      <c r="C110" s="16" t="s">
        <v>47</v>
      </c>
      <c r="D110" s="16" t="s">
        <v>48</v>
      </c>
      <c r="E110" s="16" t="s">
        <v>43</v>
      </c>
      <c r="F110" s="16" t="s">
        <v>44</v>
      </c>
      <c r="G110" s="16" t="s">
        <v>49</v>
      </c>
      <c r="H110" s="17" t="s">
        <v>45</v>
      </c>
      <c r="I110" s="15"/>
      <c r="J110" s="15"/>
      <c r="K110" s="15"/>
      <c r="L110" s="15"/>
      <c r="M110" s="15"/>
      <c r="N110" s="15"/>
      <c r="O110" s="15"/>
      <c r="P110" s="15"/>
    </row>
    <row r="111" spans="1:16" s="1" customFormat="1" ht="13.5" x14ac:dyDescent="0.2">
      <c r="A111" s="38">
        <v>1</v>
      </c>
      <c r="B111" s="23">
        <v>50</v>
      </c>
      <c r="C111" s="30" t="s">
        <v>395</v>
      </c>
      <c r="D111" s="30" t="s">
        <v>396</v>
      </c>
      <c r="E111" s="30" t="s">
        <v>397</v>
      </c>
      <c r="F111" s="30" t="s">
        <v>398</v>
      </c>
      <c r="G111" s="26" t="e">
        <f t="shared" si="8"/>
        <v>#VALUE!</v>
      </c>
      <c r="H111" s="38" t="s">
        <v>46</v>
      </c>
      <c r="I111" s="15"/>
      <c r="J111" s="15"/>
      <c r="K111" s="15"/>
      <c r="L111" s="15"/>
      <c r="M111" s="15"/>
      <c r="N111" s="15"/>
      <c r="O111" s="15"/>
      <c r="P111" s="15"/>
    </row>
    <row r="112" spans="1:16" s="1" customFormat="1" ht="13.5" x14ac:dyDescent="0.2">
      <c r="A112" s="39"/>
      <c r="B112" s="23">
        <v>100</v>
      </c>
      <c r="C112" s="30" t="s">
        <v>399</v>
      </c>
      <c r="D112" s="30" t="s">
        <v>400</v>
      </c>
      <c r="E112" s="30" t="s">
        <v>401</v>
      </c>
      <c r="F112" s="30" t="s">
        <v>402</v>
      </c>
      <c r="G112" s="26" t="e">
        <f t="shared" si="8"/>
        <v>#VALUE!</v>
      </c>
      <c r="H112" s="39"/>
      <c r="I112" s="15"/>
      <c r="J112" s="15"/>
      <c r="K112" s="15"/>
      <c r="L112" s="15"/>
      <c r="M112" s="15"/>
      <c r="N112" s="15"/>
      <c r="O112" s="15"/>
      <c r="P112" s="15"/>
    </row>
    <row r="113" spans="1:16" s="1" customFormat="1" ht="13.5" x14ac:dyDescent="0.2">
      <c r="A113" s="39"/>
      <c r="B113" s="24">
        <v>200</v>
      </c>
      <c r="C113" s="30" t="s">
        <v>403</v>
      </c>
      <c r="D113" s="30" t="s">
        <v>404</v>
      </c>
      <c r="E113" s="30" t="s">
        <v>405</v>
      </c>
      <c r="F113" s="30" t="s">
        <v>406</v>
      </c>
      <c r="G113" s="26" t="e">
        <f t="shared" si="8"/>
        <v>#VALUE!</v>
      </c>
      <c r="H113" s="39"/>
      <c r="I113" s="15"/>
      <c r="J113" s="15"/>
      <c r="K113" s="15"/>
      <c r="L113" s="15"/>
      <c r="M113" s="15"/>
      <c r="N113" s="15"/>
      <c r="O113" s="15"/>
      <c r="P113" s="15"/>
    </row>
    <row r="114" spans="1:16" s="1" customFormat="1" ht="13.5" x14ac:dyDescent="0.2">
      <c r="A114" s="39"/>
      <c r="B114" s="24">
        <v>500</v>
      </c>
      <c r="C114" s="30" t="s">
        <v>407</v>
      </c>
      <c r="D114" s="30" t="s">
        <v>408</v>
      </c>
      <c r="E114" s="30" t="s">
        <v>409</v>
      </c>
      <c r="F114" s="30" t="s">
        <v>410</v>
      </c>
      <c r="G114" s="26" t="e">
        <f t="shared" si="8"/>
        <v>#VALUE!</v>
      </c>
      <c r="H114" s="39"/>
      <c r="I114" s="15"/>
      <c r="J114" s="15"/>
      <c r="K114" s="15"/>
      <c r="L114" s="15"/>
      <c r="M114" s="15"/>
      <c r="N114" s="15"/>
      <c r="O114" s="15"/>
      <c r="P114" s="15"/>
    </row>
    <row r="115" spans="1:16" s="1" customFormat="1" ht="13.5" x14ac:dyDescent="0.2">
      <c r="A115" s="40"/>
      <c r="B115" s="24">
        <v>1000</v>
      </c>
      <c r="C115" s="30" t="s">
        <v>411</v>
      </c>
      <c r="D115" s="30" t="s">
        <v>412</v>
      </c>
      <c r="E115" s="30" t="s">
        <v>413</v>
      </c>
      <c r="F115" s="30" t="s">
        <v>414</v>
      </c>
      <c r="G115" s="26" t="e">
        <f t="shared" si="8"/>
        <v>#VALUE!</v>
      </c>
      <c r="H115" s="39"/>
      <c r="I115" s="15"/>
      <c r="J115" s="15"/>
      <c r="K115" s="15"/>
      <c r="L115" s="15"/>
      <c r="M115" s="15"/>
      <c r="N115" s="15"/>
      <c r="O115" s="15"/>
      <c r="P115" s="15"/>
    </row>
    <row r="116" spans="1:16" s="1" customFormat="1" ht="13.5" x14ac:dyDescent="0.2">
      <c r="A116" s="31">
        <v>2</v>
      </c>
      <c r="B116" s="22">
        <v>5</v>
      </c>
      <c r="C116" s="30" t="s">
        <v>415</v>
      </c>
      <c r="D116" s="30" t="s">
        <v>416</v>
      </c>
      <c r="E116" s="30" t="s">
        <v>417</v>
      </c>
      <c r="F116" s="30" t="s">
        <v>418</v>
      </c>
      <c r="G116" s="26" t="e">
        <f t="shared" ref="G116:G139" si="9">20*LOG10((E116/F116)/(C116/D116))</f>
        <v>#VALUE!</v>
      </c>
      <c r="H116" s="39"/>
      <c r="I116" s="15"/>
      <c r="J116" s="15"/>
      <c r="K116" s="15"/>
      <c r="L116" s="15"/>
      <c r="M116" s="15"/>
      <c r="N116" s="15"/>
      <c r="O116" s="15"/>
      <c r="P116" s="15"/>
    </row>
    <row r="117" spans="1:16" s="1" customFormat="1" ht="13.5" x14ac:dyDescent="0.2">
      <c r="A117" s="31"/>
      <c r="B117" s="22">
        <v>10</v>
      </c>
      <c r="C117" s="30" t="s">
        <v>419</v>
      </c>
      <c r="D117" s="30" t="s">
        <v>420</v>
      </c>
      <c r="E117" s="30" t="s">
        <v>421</v>
      </c>
      <c r="F117" s="30" t="s">
        <v>422</v>
      </c>
      <c r="G117" s="26" t="e">
        <f t="shared" si="9"/>
        <v>#VALUE!</v>
      </c>
      <c r="H117" s="39"/>
      <c r="I117" s="15"/>
      <c r="J117" s="15"/>
      <c r="K117" s="15"/>
      <c r="L117" s="15"/>
      <c r="M117" s="15"/>
      <c r="N117" s="15"/>
      <c r="O117" s="15"/>
      <c r="P117" s="15"/>
    </row>
    <row r="118" spans="1:16" s="1" customFormat="1" ht="13.5" x14ac:dyDescent="0.2">
      <c r="A118" s="31"/>
      <c r="B118" s="23">
        <v>20</v>
      </c>
      <c r="C118" s="30" t="s">
        <v>423</v>
      </c>
      <c r="D118" s="30" t="s">
        <v>424</v>
      </c>
      <c r="E118" s="30" t="s">
        <v>425</v>
      </c>
      <c r="F118" s="30" t="s">
        <v>426</v>
      </c>
      <c r="G118" s="26" t="e">
        <f t="shared" si="9"/>
        <v>#VALUE!</v>
      </c>
      <c r="H118" s="39"/>
      <c r="I118" s="15"/>
      <c r="J118" s="15"/>
      <c r="K118" s="15"/>
      <c r="L118" s="15"/>
      <c r="M118" s="15"/>
      <c r="N118" s="15"/>
      <c r="O118" s="15"/>
      <c r="P118" s="15"/>
    </row>
    <row r="119" spans="1:16" s="1" customFormat="1" ht="13.5" x14ac:dyDescent="0.2">
      <c r="A119" s="31"/>
      <c r="B119" s="23">
        <v>50</v>
      </c>
      <c r="C119" s="30" t="s">
        <v>427</v>
      </c>
      <c r="D119" s="30" t="s">
        <v>428</v>
      </c>
      <c r="E119" s="30" t="s">
        <v>429</v>
      </c>
      <c r="F119" s="30" t="s">
        <v>430</v>
      </c>
      <c r="G119" s="26" t="e">
        <f t="shared" si="9"/>
        <v>#VALUE!</v>
      </c>
      <c r="H119" s="39"/>
      <c r="I119" s="15"/>
      <c r="J119" s="15"/>
      <c r="K119" s="15"/>
      <c r="L119" s="15"/>
      <c r="M119" s="15"/>
      <c r="N119" s="15"/>
      <c r="O119" s="15"/>
      <c r="P119" s="15"/>
    </row>
    <row r="120" spans="1:16" s="1" customFormat="1" ht="13.5" x14ac:dyDescent="0.2">
      <c r="A120" s="31"/>
      <c r="B120" s="23">
        <v>100</v>
      </c>
      <c r="C120" s="30" t="s">
        <v>431</v>
      </c>
      <c r="D120" s="30" t="s">
        <v>432</v>
      </c>
      <c r="E120" s="30" t="s">
        <v>433</v>
      </c>
      <c r="F120" s="30" t="s">
        <v>434</v>
      </c>
      <c r="G120" s="26" t="e">
        <f t="shared" si="9"/>
        <v>#VALUE!</v>
      </c>
      <c r="H120" s="39"/>
      <c r="I120" s="15"/>
      <c r="J120" s="15"/>
      <c r="K120" s="15"/>
      <c r="L120" s="15"/>
      <c r="M120" s="15"/>
      <c r="N120" s="15"/>
      <c r="O120" s="15"/>
      <c r="P120" s="15"/>
    </row>
    <row r="121" spans="1:16" s="1" customFormat="1" ht="13.5" x14ac:dyDescent="0.2">
      <c r="A121" s="31"/>
      <c r="B121" s="24">
        <v>200</v>
      </c>
      <c r="C121" s="30" t="s">
        <v>435</v>
      </c>
      <c r="D121" s="30" t="s">
        <v>436</v>
      </c>
      <c r="E121" s="30" t="s">
        <v>437</v>
      </c>
      <c r="F121" s="30" t="s">
        <v>438</v>
      </c>
      <c r="G121" s="26" t="e">
        <f t="shared" si="9"/>
        <v>#VALUE!</v>
      </c>
      <c r="H121" s="39"/>
      <c r="I121" s="15"/>
      <c r="J121" s="15"/>
      <c r="K121" s="15"/>
      <c r="L121" s="15"/>
      <c r="M121" s="15"/>
      <c r="N121" s="15"/>
      <c r="O121" s="15"/>
      <c r="P121" s="15"/>
    </row>
    <row r="122" spans="1:16" s="1" customFormat="1" ht="13.5" x14ac:dyDescent="0.2">
      <c r="A122" s="31"/>
      <c r="B122" s="24">
        <v>500</v>
      </c>
      <c r="C122" s="30" t="s">
        <v>439</v>
      </c>
      <c r="D122" s="30" t="s">
        <v>440</v>
      </c>
      <c r="E122" s="30" t="s">
        <v>441</v>
      </c>
      <c r="F122" s="30" t="s">
        <v>442</v>
      </c>
      <c r="G122" s="26" t="e">
        <f t="shared" si="9"/>
        <v>#VALUE!</v>
      </c>
      <c r="H122" s="39"/>
      <c r="I122" s="15"/>
      <c r="J122" s="15"/>
      <c r="K122" s="15"/>
      <c r="L122" s="15"/>
      <c r="M122" s="15"/>
      <c r="N122" s="15"/>
      <c r="O122" s="15"/>
      <c r="P122" s="15"/>
    </row>
    <row r="123" spans="1:16" s="1" customFormat="1" ht="13.5" x14ac:dyDescent="0.2">
      <c r="A123" s="31"/>
      <c r="B123" s="24">
        <v>1000</v>
      </c>
      <c r="C123" s="30" t="s">
        <v>443</v>
      </c>
      <c r="D123" s="30" t="s">
        <v>444</v>
      </c>
      <c r="E123" s="30" t="s">
        <v>445</v>
      </c>
      <c r="F123" s="30" t="s">
        <v>446</v>
      </c>
      <c r="G123" s="26" t="e">
        <f t="shared" si="9"/>
        <v>#VALUE!</v>
      </c>
      <c r="H123" s="39"/>
      <c r="I123" s="15"/>
      <c r="J123" s="15"/>
      <c r="K123" s="15"/>
      <c r="L123" s="15"/>
      <c r="M123" s="15"/>
      <c r="N123" s="15"/>
      <c r="O123" s="15"/>
      <c r="P123" s="15"/>
    </row>
    <row r="124" spans="1:16" s="1" customFormat="1" ht="13.5" x14ac:dyDescent="0.2">
      <c r="A124" s="31">
        <v>3</v>
      </c>
      <c r="B124" s="22">
        <v>5</v>
      </c>
      <c r="C124" s="30" t="s">
        <v>447</v>
      </c>
      <c r="D124" s="30" t="s">
        <v>448</v>
      </c>
      <c r="E124" s="30" t="s">
        <v>449</v>
      </c>
      <c r="F124" s="30" t="s">
        <v>450</v>
      </c>
      <c r="G124" s="26" t="e">
        <f t="shared" si="9"/>
        <v>#VALUE!</v>
      </c>
      <c r="H124" s="39"/>
      <c r="I124" s="15"/>
      <c r="J124" s="15"/>
      <c r="K124" s="15"/>
      <c r="L124" s="15"/>
      <c r="M124" s="15"/>
      <c r="N124" s="15"/>
      <c r="O124" s="15"/>
      <c r="P124" s="15"/>
    </row>
    <row r="125" spans="1:16" s="1" customFormat="1" ht="13.5" x14ac:dyDescent="0.2">
      <c r="A125" s="31"/>
      <c r="B125" s="22">
        <v>10</v>
      </c>
      <c r="C125" s="30" t="s">
        <v>451</v>
      </c>
      <c r="D125" s="30" t="s">
        <v>452</v>
      </c>
      <c r="E125" s="30" t="s">
        <v>453</v>
      </c>
      <c r="F125" s="30" t="s">
        <v>454</v>
      </c>
      <c r="G125" s="26" t="e">
        <f t="shared" si="9"/>
        <v>#VALUE!</v>
      </c>
      <c r="H125" s="39"/>
      <c r="I125" s="15"/>
      <c r="J125" s="15"/>
      <c r="K125" s="15"/>
      <c r="L125" s="15"/>
      <c r="M125" s="15"/>
      <c r="N125" s="15"/>
      <c r="O125" s="15"/>
      <c r="P125" s="15"/>
    </row>
    <row r="126" spans="1:16" s="1" customFormat="1" ht="13.5" x14ac:dyDescent="0.2">
      <c r="A126" s="31"/>
      <c r="B126" s="23">
        <v>20</v>
      </c>
      <c r="C126" s="30" t="s">
        <v>455</v>
      </c>
      <c r="D126" s="30" t="s">
        <v>456</v>
      </c>
      <c r="E126" s="30" t="s">
        <v>457</v>
      </c>
      <c r="F126" s="30" t="s">
        <v>458</v>
      </c>
      <c r="G126" s="26" t="e">
        <f t="shared" si="9"/>
        <v>#VALUE!</v>
      </c>
      <c r="H126" s="39"/>
      <c r="I126" s="15"/>
      <c r="J126" s="15"/>
      <c r="K126" s="15"/>
      <c r="L126" s="15"/>
      <c r="M126" s="15"/>
      <c r="N126" s="15"/>
      <c r="O126" s="15"/>
      <c r="P126" s="15"/>
    </row>
    <row r="127" spans="1:16" s="1" customFormat="1" ht="13.5" x14ac:dyDescent="0.2">
      <c r="A127" s="31"/>
      <c r="B127" s="23">
        <v>50</v>
      </c>
      <c r="C127" s="30" t="s">
        <v>459</v>
      </c>
      <c r="D127" s="30" t="s">
        <v>460</v>
      </c>
      <c r="E127" s="30" t="s">
        <v>461</v>
      </c>
      <c r="F127" s="30" t="s">
        <v>462</v>
      </c>
      <c r="G127" s="26" t="e">
        <f t="shared" si="9"/>
        <v>#VALUE!</v>
      </c>
      <c r="H127" s="39"/>
      <c r="I127" s="15"/>
      <c r="J127" s="15"/>
      <c r="K127" s="15"/>
      <c r="L127" s="15"/>
      <c r="M127" s="15"/>
      <c r="N127" s="15"/>
      <c r="O127" s="15"/>
      <c r="P127" s="15"/>
    </row>
    <row r="128" spans="1:16" s="1" customFormat="1" ht="13.5" x14ac:dyDescent="0.2">
      <c r="A128" s="31"/>
      <c r="B128" s="23">
        <v>100</v>
      </c>
      <c r="C128" s="30" t="s">
        <v>463</v>
      </c>
      <c r="D128" s="30" t="s">
        <v>464</v>
      </c>
      <c r="E128" s="30" t="s">
        <v>465</v>
      </c>
      <c r="F128" s="30" t="s">
        <v>466</v>
      </c>
      <c r="G128" s="26" t="e">
        <f t="shared" si="9"/>
        <v>#VALUE!</v>
      </c>
      <c r="H128" s="39"/>
      <c r="I128" s="15"/>
      <c r="J128" s="15"/>
      <c r="K128" s="15"/>
      <c r="L128" s="15"/>
      <c r="M128" s="15"/>
      <c r="N128" s="15"/>
      <c r="O128" s="15"/>
      <c r="P128" s="15"/>
    </row>
    <row r="129" spans="1:16" s="1" customFormat="1" ht="13.5" x14ac:dyDescent="0.2">
      <c r="A129" s="31"/>
      <c r="B129" s="24">
        <v>200</v>
      </c>
      <c r="C129" s="30" t="s">
        <v>467</v>
      </c>
      <c r="D129" s="30" t="s">
        <v>468</v>
      </c>
      <c r="E129" s="30" t="s">
        <v>469</v>
      </c>
      <c r="F129" s="30" t="s">
        <v>470</v>
      </c>
      <c r="G129" s="26" t="e">
        <f t="shared" si="9"/>
        <v>#VALUE!</v>
      </c>
      <c r="H129" s="39"/>
      <c r="I129" s="15"/>
      <c r="J129" s="15"/>
      <c r="K129" s="15"/>
      <c r="L129" s="15"/>
      <c r="M129" s="15"/>
      <c r="N129" s="15"/>
      <c r="O129" s="15"/>
      <c r="P129" s="15"/>
    </row>
    <row r="130" spans="1:16" s="1" customFormat="1" ht="13.5" x14ac:dyDescent="0.2">
      <c r="A130" s="31"/>
      <c r="B130" s="24">
        <v>500</v>
      </c>
      <c r="C130" s="30" t="s">
        <v>471</v>
      </c>
      <c r="D130" s="30" t="s">
        <v>472</v>
      </c>
      <c r="E130" s="30" t="s">
        <v>473</v>
      </c>
      <c r="F130" s="30" t="s">
        <v>474</v>
      </c>
      <c r="G130" s="26" t="e">
        <f t="shared" si="9"/>
        <v>#VALUE!</v>
      </c>
      <c r="H130" s="39"/>
      <c r="I130" s="15"/>
      <c r="J130" s="15"/>
      <c r="K130" s="15"/>
      <c r="L130" s="15"/>
      <c r="M130" s="15"/>
      <c r="N130" s="15"/>
      <c r="O130" s="15"/>
      <c r="P130" s="15"/>
    </row>
    <row r="131" spans="1:16" s="1" customFormat="1" ht="13.5" x14ac:dyDescent="0.2">
      <c r="A131" s="31"/>
      <c r="B131" s="24">
        <v>1000</v>
      </c>
      <c r="C131" s="30" t="s">
        <v>475</v>
      </c>
      <c r="D131" s="30" t="s">
        <v>476</v>
      </c>
      <c r="E131" s="30" t="s">
        <v>477</v>
      </c>
      <c r="F131" s="30" t="s">
        <v>478</v>
      </c>
      <c r="G131" s="26" t="e">
        <f t="shared" si="9"/>
        <v>#VALUE!</v>
      </c>
      <c r="H131" s="39"/>
      <c r="I131" s="15"/>
      <c r="J131" s="15"/>
      <c r="K131" s="15"/>
      <c r="L131" s="15"/>
      <c r="M131" s="15"/>
      <c r="N131" s="15"/>
      <c r="O131" s="15"/>
      <c r="P131" s="15"/>
    </row>
    <row r="132" spans="1:16" s="1" customFormat="1" ht="13.5" x14ac:dyDescent="0.2">
      <c r="A132" s="31">
        <v>4</v>
      </c>
      <c r="B132" s="22">
        <v>5</v>
      </c>
      <c r="C132" s="30" t="s">
        <v>479</v>
      </c>
      <c r="D132" s="30" t="s">
        <v>480</v>
      </c>
      <c r="E132" s="30" t="s">
        <v>481</v>
      </c>
      <c r="F132" s="30" t="s">
        <v>482</v>
      </c>
      <c r="G132" s="26" t="e">
        <f t="shared" si="9"/>
        <v>#VALUE!</v>
      </c>
      <c r="H132" s="39"/>
      <c r="I132" s="15"/>
      <c r="J132" s="15"/>
      <c r="K132" s="15"/>
      <c r="L132" s="15"/>
      <c r="M132" s="15"/>
      <c r="N132" s="15"/>
      <c r="O132" s="15"/>
      <c r="P132" s="15"/>
    </row>
    <row r="133" spans="1:16" s="1" customFormat="1" ht="13.5" x14ac:dyDescent="0.2">
      <c r="A133" s="31"/>
      <c r="B133" s="22">
        <v>10</v>
      </c>
      <c r="C133" s="30" t="s">
        <v>483</v>
      </c>
      <c r="D133" s="30" t="s">
        <v>484</v>
      </c>
      <c r="E133" s="30" t="s">
        <v>485</v>
      </c>
      <c r="F133" s="30" t="s">
        <v>486</v>
      </c>
      <c r="G133" s="26" t="e">
        <f t="shared" si="9"/>
        <v>#VALUE!</v>
      </c>
      <c r="H133" s="39"/>
      <c r="I133" s="15"/>
      <c r="J133" s="15"/>
      <c r="K133" s="15"/>
      <c r="L133" s="15"/>
      <c r="M133" s="15"/>
      <c r="N133" s="15"/>
      <c r="O133" s="15"/>
      <c r="P133" s="15"/>
    </row>
    <row r="134" spans="1:16" s="1" customFormat="1" ht="13.5" x14ac:dyDescent="0.2">
      <c r="A134" s="31"/>
      <c r="B134" s="23">
        <v>20</v>
      </c>
      <c r="C134" s="30" t="s">
        <v>487</v>
      </c>
      <c r="D134" s="30" t="s">
        <v>488</v>
      </c>
      <c r="E134" s="30" t="s">
        <v>489</v>
      </c>
      <c r="F134" s="30" t="s">
        <v>490</v>
      </c>
      <c r="G134" s="26" t="e">
        <f t="shared" si="9"/>
        <v>#VALUE!</v>
      </c>
      <c r="H134" s="39"/>
      <c r="I134" s="15"/>
      <c r="J134" s="15"/>
      <c r="K134" s="15"/>
      <c r="L134" s="15"/>
      <c r="M134" s="15"/>
      <c r="N134" s="15"/>
      <c r="O134" s="15"/>
      <c r="P134" s="15"/>
    </row>
    <row r="135" spans="1:16" s="1" customFormat="1" ht="13.5" x14ac:dyDescent="0.2">
      <c r="A135" s="31"/>
      <c r="B135" s="23">
        <v>50</v>
      </c>
      <c r="C135" s="30" t="s">
        <v>491</v>
      </c>
      <c r="D135" s="30" t="s">
        <v>492</v>
      </c>
      <c r="E135" s="30" t="s">
        <v>493</v>
      </c>
      <c r="F135" s="30" t="s">
        <v>494</v>
      </c>
      <c r="G135" s="26" t="e">
        <f t="shared" si="9"/>
        <v>#VALUE!</v>
      </c>
      <c r="H135" s="39"/>
      <c r="I135" s="15"/>
      <c r="J135" s="15"/>
      <c r="K135" s="15"/>
      <c r="L135" s="15"/>
      <c r="M135" s="15"/>
      <c r="N135" s="15"/>
      <c r="O135" s="15"/>
      <c r="P135" s="15"/>
    </row>
    <row r="136" spans="1:16" s="1" customFormat="1" ht="13.5" x14ac:dyDescent="0.2">
      <c r="A136" s="31"/>
      <c r="B136" s="23">
        <v>100</v>
      </c>
      <c r="C136" s="30" t="s">
        <v>495</v>
      </c>
      <c r="D136" s="30" t="s">
        <v>496</v>
      </c>
      <c r="E136" s="30" t="s">
        <v>497</v>
      </c>
      <c r="F136" s="30" t="s">
        <v>498</v>
      </c>
      <c r="G136" s="26" t="e">
        <f t="shared" si="9"/>
        <v>#VALUE!</v>
      </c>
      <c r="H136" s="39"/>
      <c r="I136" s="15"/>
      <c r="J136" s="15"/>
      <c r="K136" s="15"/>
      <c r="L136" s="15"/>
      <c r="M136" s="15"/>
      <c r="N136" s="15"/>
      <c r="O136" s="15"/>
      <c r="P136" s="15"/>
    </row>
    <row r="137" spans="1:16" s="1" customFormat="1" ht="13.5" x14ac:dyDescent="0.2">
      <c r="A137" s="31"/>
      <c r="B137" s="24">
        <v>200</v>
      </c>
      <c r="C137" s="30" t="s">
        <v>499</v>
      </c>
      <c r="D137" s="30" t="s">
        <v>500</v>
      </c>
      <c r="E137" s="30" t="s">
        <v>501</v>
      </c>
      <c r="F137" s="30" t="s">
        <v>502</v>
      </c>
      <c r="G137" s="26" t="e">
        <f t="shared" si="9"/>
        <v>#VALUE!</v>
      </c>
      <c r="H137" s="39"/>
      <c r="I137" s="15"/>
      <c r="J137" s="15"/>
      <c r="K137" s="15"/>
      <c r="L137" s="15"/>
      <c r="M137" s="15"/>
      <c r="N137" s="15"/>
      <c r="O137" s="15"/>
      <c r="P137" s="15"/>
    </row>
    <row r="138" spans="1:16" s="1" customFormat="1" ht="13.5" x14ac:dyDescent="0.2">
      <c r="A138" s="31"/>
      <c r="B138" s="24">
        <v>500</v>
      </c>
      <c r="C138" s="30" t="s">
        <v>503</v>
      </c>
      <c r="D138" s="30" t="s">
        <v>504</v>
      </c>
      <c r="E138" s="30" t="s">
        <v>505</v>
      </c>
      <c r="F138" s="30" t="s">
        <v>506</v>
      </c>
      <c r="G138" s="26" t="e">
        <f t="shared" si="9"/>
        <v>#VALUE!</v>
      </c>
      <c r="H138" s="39"/>
      <c r="I138" s="15"/>
      <c r="J138" s="15"/>
      <c r="K138" s="15"/>
      <c r="L138" s="15"/>
      <c r="M138" s="15"/>
      <c r="N138" s="15"/>
      <c r="O138" s="15"/>
      <c r="P138" s="15"/>
    </row>
    <row r="139" spans="1:16" s="1" customFormat="1" ht="13.5" x14ac:dyDescent="0.2">
      <c r="A139" s="31"/>
      <c r="B139" s="24">
        <v>1000</v>
      </c>
      <c r="C139" s="30" t="s">
        <v>507</v>
      </c>
      <c r="D139" s="30" t="s">
        <v>508</v>
      </c>
      <c r="E139" s="30" t="s">
        <v>509</v>
      </c>
      <c r="F139" s="30" t="s">
        <v>510</v>
      </c>
      <c r="G139" s="26" t="e">
        <f t="shared" si="9"/>
        <v>#VALUE!</v>
      </c>
      <c r="H139" s="40"/>
      <c r="I139" s="15"/>
      <c r="J139" s="15"/>
      <c r="K139" s="15"/>
      <c r="L139" s="15"/>
      <c r="M139" s="15"/>
      <c r="N139" s="15"/>
      <c r="O139" s="15"/>
      <c r="P139" s="15"/>
    </row>
    <row r="140" spans="1:16" s="1" customFormat="1" ht="6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1:16" s="1" customFormat="1" ht="12.75" customHeight="1" x14ac:dyDescent="0.2">
      <c r="A141" s="48" t="s">
        <v>76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15"/>
      <c r="O141" s="15"/>
      <c r="P141" s="15"/>
    </row>
    <row r="142" spans="1:16" s="1" customFormat="1" ht="6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1:16" s="1" customFormat="1" ht="41.25" customHeight="1" x14ac:dyDescent="0.2">
      <c r="A143" s="50" t="s">
        <v>50</v>
      </c>
      <c r="B143" s="50"/>
      <c r="C143" s="31" t="s">
        <v>51</v>
      </c>
      <c r="D143" s="31"/>
      <c r="E143" s="33" t="s">
        <v>37</v>
      </c>
      <c r="F143" s="33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1:16" s="1" customFormat="1" ht="15" customHeight="1" x14ac:dyDescent="0.2">
      <c r="A144" s="35">
        <v>24</v>
      </c>
      <c r="B144" s="35"/>
      <c r="C144" s="35" t="s">
        <v>100</v>
      </c>
      <c r="D144" s="35"/>
      <c r="E144" s="33" t="s">
        <v>52</v>
      </c>
      <c r="F144" s="33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1:16" s="1" customFormat="1" ht="4.5" customHeight="1" x14ac:dyDescent="0.2">
      <c r="A145" s="15"/>
      <c r="B145" s="15"/>
      <c r="C145" s="15"/>
      <c r="D145" s="15"/>
      <c r="E145" s="2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1:16" s="1" customFormat="1" x14ac:dyDescent="0.2">
      <c r="A146" s="15" t="s">
        <v>77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1:16" s="1" customFormat="1" ht="3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1:16" s="1" customFormat="1" x14ac:dyDescent="0.2">
      <c r="A148" s="15" t="s">
        <v>82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1:16" s="1" customFormat="1" ht="4.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1:16" s="1" customFormat="1" ht="12.75" customHeight="1" x14ac:dyDescent="0.2">
      <c r="A150" s="33" t="s">
        <v>25</v>
      </c>
      <c r="B150" s="33" t="s">
        <v>0</v>
      </c>
      <c r="C150" s="33"/>
      <c r="D150" s="33" t="s">
        <v>1</v>
      </c>
      <c r="E150" s="33" t="s">
        <v>91</v>
      </c>
      <c r="F150" s="33"/>
      <c r="G150" s="33" t="s">
        <v>92</v>
      </c>
      <c r="H150" s="33"/>
      <c r="I150" s="33" t="s">
        <v>89</v>
      </c>
      <c r="J150" s="33" t="s">
        <v>93</v>
      </c>
      <c r="K150" s="33"/>
      <c r="L150" s="33" t="s">
        <v>94</v>
      </c>
      <c r="M150" s="33"/>
      <c r="N150" s="33" t="s">
        <v>90</v>
      </c>
      <c r="O150" s="33" t="s">
        <v>80</v>
      </c>
      <c r="P150" s="36" t="s">
        <v>37</v>
      </c>
    </row>
    <row r="151" spans="1:16" s="1" customFormat="1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</row>
    <row r="152" spans="1:16" s="1" customFormat="1" ht="46.5" customHeight="1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</row>
    <row r="153" spans="1:16" s="1" customFormat="1" ht="13.5" customHeight="1" x14ac:dyDescent="0.2">
      <c r="A153" s="31">
        <v>1</v>
      </c>
      <c r="B153" s="31">
        <v>5</v>
      </c>
      <c r="C153" s="31"/>
      <c r="D153" s="17" t="s">
        <v>53</v>
      </c>
      <c r="E153" s="35" t="s">
        <v>511</v>
      </c>
      <c r="F153" s="35"/>
      <c r="G153" s="35" t="s">
        <v>512</v>
      </c>
      <c r="H153" s="35"/>
      <c r="I153" s="29" t="s">
        <v>513</v>
      </c>
      <c r="J153" s="35" t="s">
        <v>514</v>
      </c>
      <c r="K153" s="35"/>
      <c r="L153" s="35" t="s">
        <v>515</v>
      </c>
      <c r="M153" s="35"/>
      <c r="N153" s="29" t="s">
        <v>516</v>
      </c>
      <c r="O153" s="26" t="e">
        <f>IF(ABS(((J153-N153)/(E153-I153)-1)*100)&gt;ABS(((L153-N153)/(G153-I153)-1)*100),((J153-N153)/(E153-I153)-1)*100,((L153-N153)/(G153-I153)-1)*100)</f>
        <v>#VALUE!</v>
      </c>
      <c r="P153" s="31" t="s">
        <v>59</v>
      </c>
    </row>
    <row r="154" spans="1:16" s="1" customFormat="1" ht="13.5" customHeight="1" x14ac:dyDescent="0.2">
      <c r="A154" s="31"/>
      <c r="B154" s="31">
        <v>10</v>
      </c>
      <c r="C154" s="31"/>
      <c r="D154" s="17" t="s">
        <v>54</v>
      </c>
      <c r="E154" s="35" t="s">
        <v>517</v>
      </c>
      <c r="F154" s="35"/>
      <c r="G154" s="35" t="s">
        <v>518</v>
      </c>
      <c r="H154" s="35"/>
      <c r="I154" s="29" t="s">
        <v>519</v>
      </c>
      <c r="J154" s="35" t="s">
        <v>520</v>
      </c>
      <c r="K154" s="35"/>
      <c r="L154" s="35" t="s">
        <v>521</v>
      </c>
      <c r="M154" s="35"/>
      <c r="N154" s="29" t="s">
        <v>522</v>
      </c>
      <c r="O154" s="26" t="e">
        <f t="shared" ref="O154:O183" si="10">IF(ABS(((J154-N154)/(E154-I154)-1)*100)&gt;ABS(((L154-N154)/(G154-I154)-1)*100),((J154-N154)/(E154-I154)-1)*100,((L154-N154)/(G154-I154)-1)*100)</f>
        <v>#VALUE!</v>
      </c>
      <c r="P154" s="31"/>
    </row>
    <row r="155" spans="1:16" s="1" customFormat="1" ht="13.5" customHeight="1" x14ac:dyDescent="0.2">
      <c r="A155" s="31"/>
      <c r="B155" s="31">
        <v>20</v>
      </c>
      <c r="C155" s="31"/>
      <c r="D155" s="17" t="s">
        <v>55</v>
      </c>
      <c r="E155" s="35" t="s">
        <v>523</v>
      </c>
      <c r="F155" s="35"/>
      <c r="G155" s="35" t="s">
        <v>524</v>
      </c>
      <c r="H155" s="35"/>
      <c r="I155" s="29" t="s">
        <v>525</v>
      </c>
      <c r="J155" s="35" t="s">
        <v>526</v>
      </c>
      <c r="K155" s="35"/>
      <c r="L155" s="35" t="s">
        <v>527</v>
      </c>
      <c r="M155" s="35"/>
      <c r="N155" s="29" t="s">
        <v>528</v>
      </c>
      <c r="O155" s="26" t="e">
        <f t="shared" si="10"/>
        <v>#VALUE!</v>
      </c>
      <c r="P155" s="31"/>
    </row>
    <row r="156" spans="1:16" s="1" customFormat="1" ht="13.5" customHeight="1" x14ac:dyDescent="0.2">
      <c r="A156" s="31"/>
      <c r="B156" s="31">
        <v>50</v>
      </c>
      <c r="C156" s="31"/>
      <c r="D156" s="17" t="s">
        <v>30</v>
      </c>
      <c r="E156" s="35" t="s">
        <v>529</v>
      </c>
      <c r="F156" s="35"/>
      <c r="G156" s="35" t="s">
        <v>530</v>
      </c>
      <c r="H156" s="35"/>
      <c r="I156" s="29" t="s">
        <v>531</v>
      </c>
      <c r="J156" s="35" t="s">
        <v>532</v>
      </c>
      <c r="K156" s="35"/>
      <c r="L156" s="35" t="s">
        <v>533</v>
      </c>
      <c r="M156" s="35"/>
      <c r="N156" s="29" t="s">
        <v>534</v>
      </c>
      <c r="O156" s="26" t="e">
        <f t="shared" si="10"/>
        <v>#VALUE!</v>
      </c>
      <c r="P156" s="31"/>
    </row>
    <row r="157" spans="1:16" s="1" customFormat="1" ht="13.5" customHeight="1" x14ac:dyDescent="0.2">
      <c r="A157" s="31"/>
      <c r="B157" s="31">
        <v>100</v>
      </c>
      <c r="C157" s="31"/>
      <c r="D157" s="17" t="s">
        <v>57</v>
      </c>
      <c r="E157" s="35" t="s">
        <v>535</v>
      </c>
      <c r="F157" s="35"/>
      <c r="G157" s="35" t="s">
        <v>536</v>
      </c>
      <c r="H157" s="35"/>
      <c r="I157" s="29" t="s">
        <v>537</v>
      </c>
      <c r="J157" s="35" t="s">
        <v>538</v>
      </c>
      <c r="K157" s="35"/>
      <c r="L157" s="35" t="s">
        <v>539</v>
      </c>
      <c r="M157" s="35"/>
      <c r="N157" s="29" t="s">
        <v>540</v>
      </c>
      <c r="O157" s="26" t="e">
        <f t="shared" si="10"/>
        <v>#VALUE!</v>
      </c>
      <c r="P157" s="31"/>
    </row>
    <row r="158" spans="1:16" s="1" customFormat="1" ht="13.5" customHeight="1" x14ac:dyDescent="0.2">
      <c r="A158" s="31"/>
      <c r="B158" s="31">
        <v>200</v>
      </c>
      <c r="C158" s="31"/>
      <c r="D158" s="17" t="s">
        <v>58</v>
      </c>
      <c r="E158" s="35" t="s">
        <v>541</v>
      </c>
      <c r="F158" s="35"/>
      <c r="G158" s="35" t="s">
        <v>542</v>
      </c>
      <c r="H158" s="35"/>
      <c r="I158" s="29" t="s">
        <v>543</v>
      </c>
      <c r="J158" s="35" t="s">
        <v>544</v>
      </c>
      <c r="K158" s="35"/>
      <c r="L158" s="35" t="s">
        <v>545</v>
      </c>
      <c r="M158" s="35"/>
      <c r="N158" s="29" t="s">
        <v>546</v>
      </c>
      <c r="O158" s="26" t="e">
        <f t="shared" si="10"/>
        <v>#VALUE!</v>
      </c>
      <c r="P158" s="31"/>
    </row>
    <row r="159" spans="1:16" s="1" customFormat="1" ht="13.5" customHeight="1" x14ac:dyDescent="0.2">
      <c r="A159" s="31"/>
      <c r="B159" s="31">
        <v>500</v>
      </c>
      <c r="C159" s="31"/>
      <c r="D159" s="17" t="s">
        <v>56</v>
      </c>
      <c r="E159" s="35" t="s">
        <v>547</v>
      </c>
      <c r="F159" s="35"/>
      <c r="G159" s="35" t="s">
        <v>548</v>
      </c>
      <c r="H159" s="35"/>
      <c r="I159" s="29" t="s">
        <v>549</v>
      </c>
      <c r="J159" s="35" t="s">
        <v>550</v>
      </c>
      <c r="K159" s="35"/>
      <c r="L159" s="35" t="s">
        <v>551</v>
      </c>
      <c r="M159" s="35"/>
      <c r="N159" s="29" t="s">
        <v>552</v>
      </c>
      <c r="O159" s="26" t="e">
        <f t="shared" si="10"/>
        <v>#VALUE!</v>
      </c>
      <c r="P159" s="31"/>
    </row>
    <row r="160" spans="1:16" s="1" customFormat="1" ht="13.5" customHeight="1" x14ac:dyDescent="0.2">
      <c r="A160" s="31"/>
      <c r="B160" s="31">
        <v>1000</v>
      </c>
      <c r="C160" s="31"/>
      <c r="D160" s="17" t="s">
        <v>56</v>
      </c>
      <c r="E160" s="35" t="s">
        <v>553</v>
      </c>
      <c r="F160" s="35"/>
      <c r="G160" s="35" t="s">
        <v>554</v>
      </c>
      <c r="H160" s="35"/>
      <c r="I160" s="29" t="s">
        <v>555</v>
      </c>
      <c r="J160" s="35" t="s">
        <v>556</v>
      </c>
      <c r="K160" s="35"/>
      <c r="L160" s="35" t="s">
        <v>557</v>
      </c>
      <c r="M160" s="35"/>
      <c r="N160" s="29" t="s">
        <v>558</v>
      </c>
      <c r="O160" s="28" t="e">
        <f t="shared" si="10"/>
        <v>#VALUE!</v>
      </c>
      <c r="P160" s="31"/>
    </row>
    <row r="161" spans="1:16" s="1" customFormat="1" ht="13.5" customHeight="1" x14ac:dyDescent="0.2">
      <c r="A161" s="31">
        <v>2</v>
      </c>
      <c r="B161" s="31">
        <v>5</v>
      </c>
      <c r="C161" s="31"/>
      <c r="D161" s="17" t="s">
        <v>53</v>
      </c>
      <c r="E161" s="35" t="s">
        <v>559</v>
      </c>
      <c r="F161" s="35"/>
      <c r="G161" s="35" t="s">
        <v>560</v>
      </c>
      <c r="H161" s="35"/>
      <c r="I161" s="29" t="s">
        <v>561</v>
      </c>
      <c r="J161" s="35" t="s">
        <v>562</v>
      </c>
      <c r="K161" s="35"/>
      <c r="L161" s="35" t="s">
        <v>563</v>
      </c>
      <c r="M161" s="35"/>
      <c r="N161" s="29" t="s">
        <v>516</v>
      </c>
      <c r="O161" s="28" t="e">
        <f t="shared" si="10"/>
        <v>#VALUE!</v>
      </c>
      <c r="P161" s="31"/>
    </row>
    <row r="162" spans="1:16" s="1" customFormat="1" ht="13.5" customHeight="1" x14ac:dyDescent="0.2">
      <c r="A162" s="31"/>
      <c r="B162" s="31">
        <v>10</v>
      </c>
      <c r="C162" s="31"/>
      <c r="D162" s="17" t="s">
        <v>54</v>
      </c>
      <c r="E162" s="35" t="s">
        <v>564</v>
      </c>
      <c r="F162" s="35"/>
      <c r="G162" s="35" t="s">
        <v>565</v>
      </c>
      <c r="H162" s="35"/>
      <c r="I162" s="29" t="s">
        <v>566</v>
      </c>
      <c r="J162" s="35" t="s">
        <v>567</v>
      </c>
      <c r="K162" s="35"/>
      <c r="L162" s="35" t="s">
        <v>568</v>
      </c>
      <c r="M162" s="35"/>
      <c r="N162" s="29" t="s">
        <v>522</v>
      </c>
      <c r="O162" s="28" t="e">
        <f t="shared" si="10"/>
        <v>#VALUE!</v>
      </c>
      <c r="P162" s="31"/>
    </row>
    <row r="163" spans="1:16" s="1" customFormat="1" ht="13.5" customHeight="1" x14ac:dyDescent="0.2">
      <c r="A163" s="31"/>
      <c r="B163" s="31">
        <v>20</v>
      </c>
      <c r="C163" s="31"/>
      <c r="D163" s="17" t="s">
        <v>55</v>
      </c>
      <c r="E163" s="35" t="s">
        <v>569</v>
      </c>
      <c r="F163" s="35"/>
      <c r="G163" s="35" t="s">
        <v>570</v>
      </c>
      <c r="H163" s="35"/>
      <c r="I163" s="29" t="s">
        <v>571</v>
      </c>
      <c r="J163" s="35" t="s">
        <v>572</v>
      </c>
      <c r="K163" s="35"/>
      <c r="L163" s="35" t="s">
        <v>573</v>
      </c>
      <c r="M163" s="35"/>
      <c r="N163" s="29" t="s">
        <v>528</v>
      </c>
      <c r="O163" s="28" t="e">
        <f t="shared" si="10"/>
        <v>#VALUE!</v>
      </c>
      <c r="P163" s="31"/>
    </row>
    <row r="164" spans="1:16" s="1" customFormat="1" ht="13.5" customHeight="1" x14ac:dyDescent="0.2">
      <c r="A164" s="31"/>
      <c r="B164" s="31">
        <v>50</v>
      </c>
      <c r="C164" s="31"/>
      <c r="D164" s="17" t="s">
        <v>30</v>
      </c>
      <c r="E164" s="35" t="s">
        <v>574</v>
      </c>
      <c r="F164" s="35"/>
      <c r="G164" s="35" t="s">
        <v>575</v>
      </c>
      <c r="H164" s="35"/>
      <c r="I164" s="29" t="s">
        <v>576</v>
      </c>
      <c r="J164" s="35" t="s">
        <v>577</v>
      </c>
      <c r="K164" s="35"/>
      <c r="L164" s="35" t="s">
        <v>578</v>
      </c>
      <c r="M164" s="35"/>
      <c r="N164" s="29" t="s">
        <v>534</v>
      </c>
      <c r="O164" s="28" t="e">
        <f t="shared" si="10"/>
        <v>#VALUE!</v>
      </c>
      <c r="P164" s="31"/>
    </row>
    <row r="165" spans="1:16" s="1" customFormat="1" ht="13.5" customHeight="1" x14ac:dyDescent="0.2">
      <c r="A165" s="31"/>
      <c r="B165" s="31">
        <v>100</v>
      </c>
      <c r="C165" s="31"/>
      <c r="D165" s="17" t="s">
        <v>57</v>
      </c>
      <c r="E165" s="35" t="s">
        <v>579</v>
      </c>
      <c r="F165" s="35"/>
      <c r="G165" s="35" t="s">
        <v>580</v>
      </c>
      <c r="H165" s="35"/>
      <c r="I165" s="29" t="s">
        <v>581</v>
      </c>
      <c r="J165" s="35" t="s">
        <v>582</v>
      </c>
      <c r="K165" s="35"/>
      <c r="L165" s="35" t="s">
        <v>583</v>
      </c>
      <c r="M165" s="35"/>
      <c r="N165" s="29" t="s">
        <v>540</v>
      </c>
      <c r="O165" s="28" t="e">
        <f t="shared" si="10"/>
        <v>#VALUE!</v>
      </c>
      <c r="P165" s="31"/>
    </row>
    <row r="166" spans="1:16" s="1" customFormat="1" ht="13.5" customHeight="1" x14ac:dyDescent="0.2">
      <c r="A166" s="31"/>
      <c r="B166" s="31">
        <v>200</v>
      </c>
      <c r="C166" s="31"/>
      <c r="D166" s="17" t="s">
        <v>58</v>
      </c>
      <c r="E166" s="35" t="s">
        <v>584</v>
      </c>
      <c r="F166" s="35"/>
      <c r="G166" s="35" t="s">
        <v>585</v>
      </c>
      <c r="H166" s="35"/>
      <c r="I166" s="29" t="s">
        <v>586</v>
      </c>
      <c r="J166" s="35" t="s">
        <v>587</v>
      </c>
      <c r="K166" s="35"/>
      <c r="L166" s="35" t="s">
        <v>588</v>
      </c>
      <c r="M166" s="35"/>
      <c r="N166" s="29" t="s">
        <v>546</v>
      </c>
      <c r="O166" s="28" t="e">
        <f t="shared" si="10"/>
        <v>#VALUE!</v>
      </c>
      <c r="P166" s="31"/>
    </row>
    <row r="167" spans="1:16" s="1" customFormat="1" ht="13.5" customHeight="1" x14ac:dyDescent="0.2">
      <c r="A167" s="31"/>
      <c r="B167" s="31">
        <v>500</v>
      </c>
      <c r="C167" s="31"/>
      <c r="D167" s="17" t="s">
        <v>56</v>
      </c>
      <c r="E167" s="35" t="s">
        <v>589</v>
      </c>
      <c r="F167" s="35"/>
      <c r="G167" s="35" t="s">
        <v>590</v>
      </c>
      <c r="H167" s="35"/>
      <c r="I167" s="29" t="s">
        <v>591</v>
      </c>
      <c r="J167" s="35" t="s">
        <v>592</v>
      </c>
      <c r="K167" s="35"/>
      <c r="L167" s="35" t="s">
        <v>593</v>
      </c>
      <c r="M167" s="35"/>
      <c r="N167" s="29" t="s">
        <v>552</v>
      </c>
      <c r="O167" s="28" t="e">
        <f>IF(ABS(((J167-N167)/(E167-I167)-1)*100)&gt;ABS(((L167-N167)/(G167-I167)-1)*100),((J167-N167)/(E167-I167)-1)*100,((L167-N167)/(G167-I167)-1)*100)</f>
        <v>#VALUE!</v>
      </c>
      <c r="P167" s="31"/>
    </row>
    <row r="168" spans="1:16" s="1" customFormat="1" ht="13.5" customHeight="1" x14ac:dyDescent="0.2">
      <c r="A168" s="31"/>
      <c r="B168" s="31">
        <v>1000</v>
      </c>
      <c r="C168" s="31"/>
      <c r="D168" s="17" t="s">
        <v>56</v>
      </c>
      <c r="E168" s="35" t="s">
        <v>594</v>
      </c>
      <c r="F168" s="35"/>
      <c r="G168" s="35" t="s">
        <v>595</v>
      </c>
      <c r="H168" s="35"/>
      <c r="I168" s="29" t="s">
        <v>596</v>
      </c>
      <c r="J168" s="35" t="s">
        <v>597</v>
      </c>
      <c r="K168" s="35"/>
      <c r="L168" s="35" t="s">
        <v>598</v>
      </c>
      <c r="M168" s="35"/>
      <c r="N168" s="29" t="s">
        <v>558</v>
      </c>
      <c r="O168" s="28" t="e">
        <f t="shared" si="10"/>
        <v>#VALUE!</v>
      </c>
      <c r="P168" s="31"/>
    </row>
    <row r="169" spans="1:16" s="1" customFormat="1" ht="13.5" customHeight="1" x14ac:dyDescent="0.2">
      <c r="A169" s="31">
        <v>3</v>
      </c>
      <c r="B169" s="31">
        <v>5</v>
      </c>
      <c r="C169" s="31"/>
      <c r="D169" s="17" t="s">
        <v>53</v>
      </c>
      <c r="E169" s="35" t="s">
        <v>599</v>
      </c>
      <c r="F169" s="35"/>
      <c r="G169" s="35" t="s">
        <v>600</v>
      </c>
      <c r="H169" s="35"/>
      <c r="I169" s="29" t="s">
        <v>601</v>
      </c>
      <c r="J169" s="35" t="s">
        <v>602</v>
      </c>
      <c r="K169" s="35"/>
      <c r="L169" s="35" t="s">
        <v>603</v>
      </c>
      <c r="M169" s="35"/>
      <c r="N169" s="29" t="s">
        <v>604</v>
      </c>
      <c r="O169" s="28" t="e">
        <f t="shared" si="10"/>
        <v>#VALUE!</v>
      </c>
      <c r="P169" s="31"/>
    </row>
    <row r="170" spans="1:16" s="1" customFormat="1" ht="13.5" customHeight="1" x14ac:dyDescent="0.2">
      <c r="A170" s="31"/>
      <c r="B170" s="31">
        <v>10</v>
      </c>
      <c r="C170" s="31"/>
      <c r="D170" s="17" t="s">
        <v>54</v>
      </c>
      <c r="E170" s="35" t="s">
        <v>605</v>
      </c>
      <c r="F170" s="35"/>
      <c r="G170" s="35" t="s">
        <v>606</v>
      </c>
      <c r="H170" s="35"/>
      <c r="I170" s="29" t="s">
        <v>607</v>
      </c>
      <c r="J170" s="35" t="s">
        <v>608</v>
      </c>
      <c r="K170" s="35"/>
      <c r="L170" s="35" t="s">
        <v>609</v>
      </c>
      <c r="M170" s="35"/>
      <c r="N170" s="29" t="s">
        <v>610</v>
      </c>
      <c r="O170" s="28" t="e">
        <f t="shared" si="10"/>
        <v>#VALUE!</v>
      </c>
      <c r="P170" s="31"/>
    </row>
    <row r="171" spans="1:16" s="1" customFormat="1" ht="13.5" customHeight="1" x14ac:dyDescent="0.2">
      <c r="A171" s="31"/>
      <c r="B171" s="31">
        <v>20</v>
      </c>
      <c r="C171" s="31"/>
      <c r="D171" s="17" t="s">
        <v>55</v>
      </c>
      <c r="E171" s="35" t="s">
        <v>611</v>
      </c>
      <c r="F171" s="35"/>
      <c r="G171" s="35" t="s">
        <v>612</v>
      </c>
      <c r="H171" s="35"/>
      <c r="I171" s="29" t="s">
        <v>613</v>
      </c>
      <c r="J171" s="35" t="s">
        <v>614</v>
      </c>
      <c r="K171" s="35"/>
      <c r="L171" s="35" t="s">
        <v>615</v>
      </c>
      <c r="M171" s="35"/>
      <c r="N171" s="29" t="s">
        <v>616</v>
      </c>
      <c r="O171" s="28" t="e">
        <f t="shared" si="10"/>
        <v>#VALUE!</v>
      </c>
      <c r="P171" s="31"/>
    </row>
    <row r="172" spans="1:16" s="1" customFormat="1" ht="13.5" customHeight="1" x14ac:dyDescent="0.2">
      <c r="A172" s="31"/>
      <c r="B172" s="31">
        <v>50</v>
      </c>
      <c r="C172" s="31"/>
      <c r="D172" s="17" t="s">
        <v>30</v>
      </c>
      <c r="E172" s="35" t="s">
        <v>617</v>
      </c>
      <c r="F172" s="35"/>
      <c r="G172" s="35" t="s">
        <v>618</v>
      </c>
      <c r="H172" s="35"/>
      <c r="I172" s="29" t="s">
        <v>619</v>
      </c>
      <c r="J172" s="35" t="s">
        <v>620</v>
      </c>
      <c r="K172" s="35"/>
      <c r="L172" s="35" t="s">
        <v>621</v>
      </c>
      <c r="M172" s="35"/>
      <c r="N172" s="29" t="s">
        <v>622</v>
      </c>
      <c r="O172" s="28" t="e">
        <f t="shared" si="10"/>
        <v>#VALUE!</v>
      </c>
      <c r="P172" s="31"/>
    </row>
    <row r="173" spans="1:16" s="1" customFormat="1" ht="13.5" customHeight="1" x14ac:dyDescent="0.2">
      <c r="A173" s="31"/>
      <c r="B173" s="31">
        <v>100</v>
      </c>
      <c r="C173" s="31"/>
      <c r="D173" s="17" t="s">
        <v>57</v>
      </c>
      <c r="E173" s="35" t="s">
        <v>623</v>
      </c>
      <c r="F173" s="35"/>
      <c r="G173" s="35" t="s">
        <v>624</v>
      </c>
      <c r="H173" s="35"/>
      <c r="I173" s="29" t="s">
        <v>625</v>
      </c>
      <c r="J173" s="35" t="s">
        <v>626</v>
      </c>
      <c r="K173" s="35"/>
      <c r="L173" s="35" t="s">
        <v>627</v>
      </c>
      <c r="M173" s="35"/>
      <c r="N173" s="29" t="s">
        <v>628</v>
      </c>
      <c r="O173" s="28" t="e">
        <f t="shared" si="10"/>
        <v>#VALUE!</v>
      </c>
      <c r="P173" s="31"/>
    </row>
    <row r="174" spans="1:16" s="1" customFormat="1" ht="13.5" customHeight="1" x14ac:dyDescent="0.2">
      <c r="A174" s="31"/>
      <c r="B174" s="31">
        <v>200</v>
      </c>
      <c r="C174" s="31"/>
      <c r="D174" s="17" t="s">
        <v>58</v>
      </c>
      <c r="E174" s="35" t="s">
        <v>629</v>
      </c>
      <c r="F174" s="35"/>
      <c r="G174" s="35" t="s">
        <v>630</v>
      </c>
      <c r="H174" s="35"/>
      <c r="I174" s="29" t="s">
        <v>631</v>
      </c>
      <c r="J174" s="35" t="s">
        <v>632</v>
      </c>
      <c r="K174" s="35"/>
      <c r="L174" s="35" t="s">
        <v>633</v>
      </c>
      <c r="M174" s="35"/>
      <c r="N174" s="29" t="s">
        <v>634</v>
      </c>
      <c r="O174" s="28" t="e">
        <f t="shared" si="10"/>
        <v>#VALUE!</v>
      </c>
      <c r="P174" s="31"/>
    </row>
    <row r="175" spans="1:16" s="1" customFormat="1" ht="13.5" customHeight="1" x14ac:dyDescent="0.2">
      <c r="A175" s="31"/>
      <c r="B175" s="31">
        <v>500</v>
      </c>
      <c r="C175" s="31"/>
      <c r="D175" s="17" t="s">
        <v>56</v>
      </c>
      <c r="E175" s="35" t="s">
        <v>635</v>
      </c>
      <c r="F175" s="35"/>
      <c r="G175" s="35" t="s">
        <v>636</v>
      </c>
      <c r="H175" s="35"/>
      <c r="I175" s="29" t="s">
        <v>637</v>
      </c>
      <c r="J175" s="35" t="s">
        <v>638</v>
      </c>
      <c r="K175" s="35"/>
      <c r="L175" s="35" t="s">
        <v>639</v>
      </c>
      <c r="M175" s="35"/>
      <c r="N175" s="29" t="s">
        <v>640</v>
      </c>
      <c r="O175" s="28" t="e">
        <f t="shared" si="10"/>
        <v>#VALUE!</v>
      </c>
      <c r="P175" s="31"/>
    </row>
    <row r="176" spans="1:16" s="1" customFormat="1" ht="13.5" customHeight="1" x14ac:dyDescent="0.2">
      <c r="A176" s="31"/>
      <c r="B176" s="31">
        <v>1000</v>
      </c>
      <c r="C176" s="31"/>
      <c r="D176" s="17" t="s">
        <v>56</v>
      </c>
      <c r="E176" s="35" t="s">
        <v>641</v>
      </c>
      <c r="F176" s="35"/>
      <c r="G176" s="35" t="s">
        <v>642</v>
      </c>
      <c r="H176" s="35"/>
      <c r="I176" s="29" t="s">
        <v>643</v>
      </c>
      <c r="J176" s="35" t="s">
        <v>644</v>
      </c>
      <c r="K176" s="35"/>
      <c r="L176" s="35" t="s">
        <v>645</v>
      </c>
      <c r="M176" s="35"/>
      <c r="N176" s="29" t="s">
        <v>646</v>
      </c>
      <c r="O176" s="28" t="e">
        <f t="shared" si="10"/>
        <v>#VALUE!</v>
      </c>
      <c r="P176" s="31"/>
    </row>
    <row r="177" spans="1:16" s="1" customFormat="1" ht="13.5" customHeight="1" x14ac:dyDescent="0.2">
      <c r="A177" s="31">
        <v>4</v>
      </c>
      <c r="B177" s="31">
        <v>5</v>
      </c>
      <c r="C177" s="31"/>
      <c r="D177" s="17" t="s">
        <v>53</v>
      </c>
      <c r="E177" s="35" t="s">
        <v>647</v>
      </c>
      <c r="F177" s="35"/>
      <c r="G177" s="35" t="s">
        <v>648</v>
      </c>
      <c r="H177" s="35"/>
      <c r="I177" s="29" t="s">
        <v>649</v>
      </c>
      <c r="J177" s="35" t="s">
        <v>650</v>
      </c>
      <c r="K177" s="35"/>
      <c r="L177" s="35" t="s">
        <v>651</v>
      </c>
      <c r="M177" s="35"/>
      <c r="N177" s="29" t="s">
        <v>652</v>
      </c>
      <c r="O177" s="28" t="e">
        <f t="shared" si="10"/>
        <v>#VALUE!</v>
      </c>
      <c r="P177" s="31"/>
    </row>
    <row r="178" spans="1:16" s="1" customFormat="1" ht="13.5" customHeight="1" x14ac:dyDescent="0.2">
      <c r="A178" s="31"/>
      <c r="B178" s="31">
        <v>10</v>
      </c>
      <c r="C178" s="31"/>
      <c r="D178" s="17" t="s">
        <v>54</v>
      </c>
      <c r="E178" s="35" t="s">
        <v>653</v>
      </c>
      <c r="F178" s="35"/>
      <c r="G178" s="35" t="s">
        <v>654</v>
      </c>
      <c r="H178" s="35"/>
      <c r="I178" s="29" t="s">
        <v>655</v>
      </c>
      <c r="J178" s="35" t="s">
        <v>656</v>
      </c>
      <c r="K178" s="35"/>
      <c r="L178" s="35" t="s">
        <v>657</v>
      </c>
      <c r="M178" s="35"/>
      <c r="N178" s="29" t="s">
        <v>658</v>
      </c>
      <c r="O178" s="28" t="e">
        <f t="shared" si="10"/>
        <v>#VALUE!</v>
      </c>
      <c r="P178" s="31"/>
    </row>
    <row r="179" spans="1:16" s="1" customFormat="1" ht="13.5" customHeight="1" x14ac:dyDescent="0.2">
      <c r="A179" s="31"/>
      <c r="B179" s="31">
        <v>20</v>
      </c>
      <c r="C179" s="31"/>
      <c r="D179" s="17" t="s">
        <v>55</v>
      </c>
      <c r="E179" s="35" t="s">
        <v>659</v>
      </c>
      <c r="F179" s="35"/>
      <c r="G179" s="35" t="s">
        <v>660</v>
      </c>
      <c r="H179" s="35"/>
      <c r="I179" s="29" t="s">
        <v>661</v>
      </c>
      <c r="J179" s="35" t="s">
        <v>662</v>
      </c>
      <c r="K179" s="35"/>
      <c r="L179" s="35" t="s">
        <v>663</v>
      </c>
      <c r="M179" s="35"/>
      <c r="N179" s="29" t="s">
        <v>664</v>
      </c>
      <c r="O179" s="28" t="e">
        <f t="shared" si="10"/>
        <v>#VALUE!</v>
      </c>
      <c r="P179" s="31"/>
    </row>
    <row r="180" spans="1:16" s="1" customFormat="1" ht="13.5" customHeight="1" x14ac:dyDescent="0.2">
      <c r="A180" s="31"/>
      <c r="B180" s="31">
        <v>50</v>
      </c>
      <c r="C180" s="31"/>
      <c r="D180" s="17" t="s">
        <v>30</v>
      </c>
      <c r="E180" s="35" t="s">
        <v>665</v>
      </c>
      <c r="F180" s="35"/>
      <c r="G180" s="35" t="s">
        <v>666</v>
      </c>
      <c r="H180" s="35"/>
      <c r="I180" s="29" t="s">
        <v>667</v>
      </c>
      <c r="J180" s="35" t="s">
        <v>668</v>
      </c>
      <c r="K180" s="35"/>
      <c r="L180" s="35" t="s">
        <v>669</v>
      </c>
      <c r="M180" s="35"/>
      <c r="N180" s="29" t="s">
        <v>670</v>
      </c>
      <c r="O180" s="28" t="e">
        <f t="shared" si="10"/>
        <v>#VALUE!</v>
      </c>
      <c r="P180" s="31"/>
    </row>
    <row r="181" spans="1:16" s="1" customFormat="1" ht="13.5" customHeight="1" x14ac:dyDescent="0.2">
      <c r="A181" s="31"/>
      <c r="B181" s="31">
        <v>100</v>
      </c>
      <c r="C181" s="31"/>
      <c r="D181" s="17" t="s">
        <v>57</v>
      </c>
      <c r="E181" s="35" t="s">
        <v>671</v>
      </c>
      <c r="F181" s="35"/>
      <c r="G181" s="35" t="s">
        <v>672</v>
      </c>
      <c r="H181" s="35"/>
      <c r="I181" s="29" t="s">
        <v>673</v>
      </c>
      <c r="J181" s="35" t="s">
        <v>674</v>
      </c>
      <c r="K181" s="35"/>
      <c r="L181" s="35" t="s">
        <v>675</v>
      </c>
      <c r="M181" s="35"/>
      <c r="N181" s="29" t="s">
        <v>676</v>
      </c>
      <c r="O181" s="28" t="e">
        <f t="shared" si="10"/>
        <v>#VALUE!</v>
      </c>
      <c r="P181" s="31"/>
    </row>
    <row r="182" spans="1:16" s="1" customFormat="1" ht="13.5" customHeight="1" x14ac:dyDescent="0.2">
      <c r="A182" s="31"/>
      <c r="B182" s="31">
        <v>200</v>
      </c>
      <c r="C182" s="31"/>
      <c r="D182" s="17" t="s">
        <v>58</v>
      </c>
      <c r="E182" s="35" t="s">
        <v>677</v>
      </c>
      <c r="F182" s="35"/>
      <c r="G182" s="35" t="s">
        <v>678</v>
      </c>
      <c r="H182" s="35"/>
      <c r="I182" s="29" t="s">
        <v>679</v>
      </c>
      <c r="J182" s="35" t="s">
        <v>680</v>
      </c>
      <c r="K182" s="35"/>
      <c r="L182" s="35" t="s">
        <v>681</v>
      </c>
      <c r="M182" s="35"/>
      <c r="N182" s="29" t="s">
        <v>682</v>
      </c>
      <c r="O182" s="28" t="e">
        <f t="shared" si="10"/>
        <v>#VALUE!</v>
      </c>
      <c r="P182" s="31"/>
    </row>
    <row r="183" spans="1:16" s="1" customFormat="1" ht="13.5" customHeight="1" x14ac:dyDescent="0.2">
      <c r="A183" s="31"/>
      <c r="B183" s="31">
        <v>500</v>
      </c>
      <c r="C183" s="31"/>
      <c r="D183" s="17" t="s">
        <v>56</v>
      </c>
      <c r="E183" s="35" t="s">
        <v>683</v>
      </c>
      <c r="F183" s="35"/>
      <c r="G183" s="35" t="s">
        <v>684</v>
      </c>
      <c r="H183" s="35"/>
      <c r="I183" s="29" t="s">
        <v>685</v>
      </c>
      <c r="J183" s="35" t="s">
        <v>686</v>
      </c>
      <c r="K183" s="35"/>
      <c r="L183" s="35" t="s">
        <v>687</v>
      </c>
      <c r="M183" s="35"/>
      <c r="N183" s="29" t="s">
        <v>688</v>
      </c>
      <c r="O183" s="28" t="e">
        <f t="shared" si="10"/>
        <v>#VALUE!</v>
      </c>
      <c r="P183" s="31"/>
    </row>
    <row r="184" spans="1:16" s="1" customFormat="1" ht="12.75" customHeight="1" x14ac:dyDescent="0.2">
      <c r="A184" s="33" t="s">
        <v>25</v>
      </c>
      <c r="B184" s="33" t="s">
        <v>0</v>
      </c>
      <c r="C184" s="33"/>
      <c r="D184" s="33" t="s">
        <v>1</v>
      </c>
      <c r="E184" s="33" t="s">
        <v>72</v>
      </c>
      <c r="F184" s="33"/>
      <c r="G184" s="33" t="s">
        <v>73</v>
      </c>
      <c r="H184" s="33"/>
      <c r="I184" s="33" t="s">
        <v>78</v>
      </c>
      <c r="J184" s="33" t="s">
        <v>35</v>
      </c>
      <c r="K184" s="33"/>
      <c r="L184" s="33" t="s">
        <v>36</v>
      </c>
      <c r="M184" s="33"/>
      <c r="N184" s="33" t="s">
        <v>81</v>
      </c>
      <c r="O184" s="33" t="s">
        <v>80</v>
      </c>
      <c r="P184" s="36" t="s">
        <v>37</v>
      </c>
    </row>
    <row r="185" spans="1:16" s="1" customFormat="1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</row>
    <row r="186" spans="1:16" s="1" customFormat="1" ht="46.5" customHeight="1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</row>
    <row r="187" spans="1:16" s="1" customFormat="1" ht="13.5" customHeight="1" x14ac:dyDescent="0.2">
      <c r="A187" s="17">
        <v>4</v>
      </c>
      <c r="B187" s="31">
        <v>1000</v>
      </c>
      <c r="C187" s="31"/>
      <c r="D187" s="17" t="s">
        <v>56</v>
      </c>
      <c r="E187" s="35" t="s">
        <v>689</v>
      </c>
      <c r="F187" s="35"/>
      <c r="G187" s="35" t="s">
        <v>690</v>
      </c>
      <c r="H187" s="35"/>
      <c r="I187" s="29" t="s">
        <v>691</v>
      </c>
      <c r="J187" s="35" t="s">
        <v>692</v>
      </c>
      <c r="K187" s="35"/>
      <c r="L187" s="35" t="s">
        <v>693</v>
      </c>
      <c r="M187" s="35"/>
      <c r="N187" s="29" t="s">
        <v>694</v>
      </c>
      <c r="O187" s="26" t="e">
        <f>IF(ABS(((J187-N187)/(E187-I187)-1)*100)&gt;ABS(((L187-N187)/(G187-I187)-1)*100),((J187-N187)/(E187-I187)-1)*100,((L187-N187)/(G187-I187)-1)*100)</f>
        <v>#VALUE!</v>
      </c>
      <c r="P187" s="17" t="s">
        <v>59</v>
      </c>
    </row>
    <row r="188" spans="1:16" s="1" customFormat="1" ht="6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1:16" s="1" customFormat="1" x14ac:dyDescent="0.2">
      <c r="A189" s="15" t="s">
        <v>83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1:16" s="1" customFormat="1" ht="6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1:16" s="1" customFormat="1" ht="12.75" customHeight="1" x14ac:dyDescent="0.2">
      <c r="A191" s="33" t="s">
        <v>0</v>
      </c>
      <c r="B191" s="33"/>
      <c r="C191" s="33"/>
      <c r="D191" s="33" t="s">
        <v>60</v>
      </c>
      <c r="E191" s="33"/>
      <c r="F191" s="31" t="s">
        <v>95</v>
      </c>
      <c r="G191" s="31"/>
      <c r="H191" s="31"/>
      <c r="I191" s="31"/>
      <c r="J191" s="31"/>
      <c r="K191" s="31"/>
      <c r="L191" s="31"/>
      <c r="M191" s="31"/>
      <c r="N191" s="15"/>
      <c r="O191" s="15"/>
      <c r="P191" s="15"/>
    </row>
    <row r="192" spans="1:16" s="1" customFormat="1" x14ac:dyDescent="0.2">
      <c r="A192" s="33"/>
      <c r="B192" s="33"/>
      <c r="C192" s="33"/>
      <c r="D192" s="33"/>
      <c r="E192" s="33"/>
      <c r="F192" s="31"/>
      <c r="G192" s="31"/>
      <c r="H192" s="31"/>
      <c r="I192" s="31"/>
      <c r="J192" s="31"/>
      <c r="K192" s="31"/>
      <c r="L192" s="31"/>
      <c r="M192" s="31"/>
      <c r="N192" s="15"/>
      <c r="O192" s="15"/>
      <c r="P192" s="15"/>
    </row>
    <row r="193" spans="1:16" s="1" customFormat="1" x14ac:dyDescent="0.2">
      <c r="A193" s="33"/>
      <c r="B193" s="33"/>
      <c r="C193" s="33"/>
      <c r="D193" s="33"/>
      <c r="E193" s="33"/>
      <c r="F193" s="31" t="s">
        <v>96</v>
      </c>
      <c r="G193" s="31"/>
      <c r="H193" s="31" t="s">
        <v>97</v>
      </c>
      <c r="I193" s="31"/>
      <c r="J193" s="31" t="s">
        <v>98</v>
      </c>
      <c r="K193" s="31"/>
      <c r="L193" s="31" t="s">
        <v>99</v>
      </c>
      <c r="M193" s="31"/>
      <c r="N193" s="15"/>
      <c r="O193" s="15"/>
      <c r="P193" s="15"/>
    </row>
    <row r="194" spans="1:16" s="1" customFormat="1" ht="13.5" x14ac:dyDescent="0.25">
      <c r="A194" s="31">
        <v>5</v>
      </c>
      <c r="B194" s="31"/>
      <c r="C194" s="31"/>
      <c r="D194" s="49" t="s">
        <v>61</v>
      </c>
      <c r="E194" s="49"/>
      <c r="F194" s="32" t="s">
        <v>695</v>
      </c>
      <c r="G194" s="32"/>
      <c r="H194" s="32" t="s">
        <v>696</v>
      </c>
      <c r="I194" s="32"/>
      <c r="J194" s="32" t="s">
        <v>697</v>
      </c>
      <c r="K194" s="32"/>
      <c r="L194" s="32" t="s">
        <v>698</v>
      </c>
      <c r="M194" s="32"/>
      <c r="N194" s="15"/>
      <c r="O194" s="15"/>
      <c r="P194" s="15"/>
    </row>
    <row r="195" spans="1:16" s="1" customFormat="1" ht="13.5" x14ac:dyDescent="0.25">
      <c r="A195" s="31">
        <v>10</v>
      </c>
      <c r="B195" s="31"/>
      <c r="C195" s="31"/>
      <c r="D195" s="49" t="s">
        <v>62</v>
      </c>
      <c r="E195" s="49"/>
      <c r="F195" s="32" t="s">
        <v>699</v>
      </c>
      <c r="G195" s="32"/>
      <c r="H195" s="32" t="s">
        <v>700</v>
      </c>
      <c r="I195" s="32"/>
      <c r="J195" s="32" t="s">
        <v>701</v>
      </c>
      <c r="K195" s="32"/>
      <c r="L195" s="32" t="s">
        <v>702</v>
      </c>
      <c r="M195" s="32"/>
      <c r="N195" s="15"/>
      <c r="O195" s="15"/>
      <c r="P195" s="15"/>
    </row>
    <row r="196" spans="1:16" s="1" customFormat="1" ht="13.5" x14ac:dyDescent="0.25">
      <c r="A196" s="31">
        <v>20</v>
      </c>
      <c r="B196" s="31"/>
      <c r="C196" s="31"/>
      <c r="D196" s="49" t="s">
        <v>63</v>
      </c>
      <c r="E196" s="49"/>
      <c r="F196" s="32" t="s">
        <v>703</v>
      </c>
      <c r="G196" s="32"/>
      <c r="H196" s="32" t="s">
        <v>704</v>
      </c>
      <c r="I196" s="32"/>
      <c r="J196" s="32" t="s">
        <v>705</v>
      </c>
      <c r="K196" s="32"/>
      <c r="L196" s="32" t="s">
        <v>706</v>
      </c>
      <c r="M196" s="32"/>
      <c r="N196" s="15"/>
      <c r="O196" s="15"/>
      <c r="P196" s="15"/>
    </row>
    <row r="197" spans="1:16" s="1" customFormat="1" ht="13.5" x14ac:dyDescent="0.25">
      <c r="A197" s="31">
        <v>50</v>
      </c>
      <c r="B197" s="31"/>
      <c r="C197" s="31"/>
      <c r="D197" s="49" t="s">
        <v>64</v>
      </c>
      <c r="E197" s="49"/>
      <c r="F197" s="32" t="s">
        <v>707</v>
      </c>
      <c r="G197" s="32"/>
      <c r="H197" s="32" t="s">
        <v>708</v>
      </c>
      <c r="I197" s="32"/>
      <c r="J197" s="32" t="s">
        <v>709</v>
      </c>
      <c r="K197" s="32"/>
      <c r="L197" s="32" t="s">
        <v>710</v>
      </c>
      <c r="M197" s="32"/>
      <c r="N197" s="15"/>
      <c r="O197" s="15"/>
      <c r="P197" s="15"/>
    </row>
    <row r="198" spans="1:16" s="1" customFormat="1" ht="13.5" x14ac:dyDescent="0.25">
      <c r="A198" s="31">
        <v>100</v>
      </c>
      <c r="B198" s="31"/>
      <c r="C198" s="31"/>
      <c r="D198" s="49" t="s">
        <v>65</v>
      </c>
      <c r="E198" s="49"/>
      <c r="F198" s="32" t="s">
        <v>711</v>
      </c>
      <c r="G198" s="32"/>
      <c r="H198" s="32" t="s">
        <v>712</v>
      </c>
      <c r="I198" s="32"/>
      <c r="J198" s="32" t="s">
        <v>713</v>
      </c>
      <c r="K198" s="32"/>
      <c r="L198" s="32" t="s">
        <v>714</v>
      </c>
      <c r="M198" s="32"/>
      <c r="N198" s="15"/>
      <c r="O198" s="15"/>
      <c r="P198" s="15"/>
    </row>
    <row r="199" spans="1:16" s="1" customFormat="1" ht="13.5" x14ac:dyDescent="0.25">
      <c r="A199" s="31">
        <v>200</v>
      </c>
      <c r="B199" s="31"/>
      <c r="C199" s="31"/>
      <c r="D199" s="49" t="s">
        <v>66</v>
      </c>
      <c r="E199" s="49"/>
      <c r="F199" s="32" t="s">
        <v>715</v>
      </c>
      <c r="G199" s="32"/>
      <c r="H199" s="32" t="s">
        <v>716</v>
      </c>
      <c r="I199" s="32"/>
      <c r="J199" s="32" t="s">
        <v>717</v>
      </c>
      <c r="K199" s="32"/>
      <c r="L199" s="32" t="s">
        <v>718</v>
      </c>
      <c r="M199" s="32"/>
      <c r="N199" s="15"/>
      <c r="O199" s="15"/>
      <c r="P199" s="15"/>
    </row>
    <row r="200" spans="1:16" s="1" customFormat="1" ht="13.5" x14ac:dyDescent="0.25">
      <c r="A200" s="31">
        <v>500</v>
      </c>
      <c r="B200" s="31"/>
      <c r="C200" s="31"/>
      <c r="D200" s="49" t="s">
        <v>67</v>
      </c>
      <c r="E200" s="49"/>
      <c r="F200" s="32" t="s">
        <v>719</v>
      </c>
      <c r="G200" s="32"/>
      <c r="H200" s="32" t="s">
        <v>720</v>
      </c>
      <c r="I200" s="32"/>
      <c r="J200" s="32" t="s">
        <v>721</v>
      </c>
      <c r="K200" s="32"/>
      <c r="L200" s="32" t="s">
        <v>722</v>
      </c>
      <c r="M200" s="32"/>
      <c r="N200" s="15"/>
      <c r="O200" s="15"/>
      <c r="P200" s="15"/>
    </row>
    <row r="201" spans="1:16" s="1" customFormat="1" ht="13.5" x14ac:dyDescent="0.25">
      <c r="A201" s="31">
        <v>1000</v>
      </c>
      <c r="B201" s="31"/>
      <c r="C201" s="31"/>
      <c r="D201" s="49" t="s">
        <v>68</v>
      </c>
      <c r="E201" s="49"/>
      <c r="F201" s="32" t="s">
        <v>723</v>
      </c>
      <c r="G201" s="32"/>
      <c r="H201" s="32" t="s">
        <v>724</v>
      </c>
      <c r="I201" s="32"/>
      <c r="J201" s="32" t="s">
        <v>725</v>
      </c>
      <c r="K201" s="32"/>
      <c r="L201" s="32" t="s">
        <v>726</v>
      </c>
      <c r="M201" s="32"/>
      <c r="N201" s="15"/>
      <c r="O201" s="15"/>
      <c r="P201" s="15"/>
    </row>
    <row r="202" spans="1:16" s="1" customFormat="1" ht="6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1:16" s="1" customFormat="1" ht="13.5" x14ac:dyDescent="0.25">
      <c r="A203" s="15" t="s">
        <v>727</v>
      </c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1:16" s="1" customFormat="1" ht="6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1:16" s="1" customForma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1:16" s="1" customFormat="1" ht="13.5" x14ac:dyDescent="0.25">
      <c r="A206" s="15" t="s">
        <v>88</v>
      </c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1:16" s="1" customForma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1:16" s="1" customFormat="1" ht="13.5" x14ac:dyDescent="0.25">
      <c r="A208" s="58" t="s">
        <v>728</v>
      </c>
      <c r="B208" s="58"/>
      <c r="C208" s="59"/>
      <c r="D208" s="60" t="s">
        <v>729</v>
      </c>
      <c r="E208" s="61" t="s">
        <v>730</v>
      </c>
      <c r="F208" s="62"/>
      <c r="G208" s="63" t="s">
        <v>731</v>
      </c>
      <c r="H208" s="58" t="s">
        <v>732</v>
      </c>
      <c r="I208" s="58"/>
      <c r="J208" s="64" t="s">
        <v>733</v>
      </c>
      <c r="K208" s="64"/>
      <c r="L208" s="15"/>
      <c r="M208" s="15"/>
      <c r="N208" s="15"/>
      <c r="O208" s="15"/>
      <c r="P208" s="15"/>
    </row>
    <row r="209" spans="1:16" s="1" customForma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1:16" s="1" customForma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1:16" s="1" customForma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1:16" s="1" customForma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1:16" s="1" customFormat="1" x14ac:dyDescent="0.2"/>
    <row r="214" spans="1:16" s="1" customFormat="1" x14ac:dyDescent="0.2"/>
    <row r="215" spans="1:16" s="1" customFormat="1" x14ac:dyDescent="0.2"/>
    <row r="216" spans="1:16" s="1" customFormat="1" x14ac:dyDescent="0.2"/>
    <row r="217" spans="1:16" s="1" customFormat="1" x14ac:dyDescent="0.2"/>
    <row r="218" spans="1:16" s="1" customFormat="1" x14ac:dyDescent="0.2"/>
    <row r="219" spans="1:16" s="1" customFormat="1" x14ac:dyDescent="0.2"/>
    <row r="220" spans="1:16" s="1" customFormat="1" x14ac:dyDescent="0.2"/>
    <row r="221" spans="1:16" s="1" customFormat="1" x14ac:dyDescent="0.2"/>
    <row r="222" spans="1:16" s="1" customFormat="1" x14ac:dyDescent="0.2"/>
    <row r="223" spans="1:16" s="1" customFormat="1" x14ac:dyDescent="0.2"/>
    <row r="224" spans="1:16" s="1" customFormat="1" x14ac:dyDescent="0.2"/>
    <row r="225" s="1" customFormat="1" x14ac:dyDescent="0.2"/>
  </sheetData>
  <mergeCells count="717">
    <mergeCell ref="A208:B208"/>
    <mergeCell ref="E208:F208"/>
    <mergeCell ref="H208:I208"/>
    <mergeCell ref="J208:K208"/>
    <mergeCell ref="B97:C97"/>
    <mergeCell ref="E97:F97"/>
    <mergeCell ref="G97:H97"/>
    <mergeCell ref="B94:C94"/>
    <mergeCell ref="E94:F94"/>
    <mergeCell ref="G94:H94"/>
    <mergeCell ref="A116:A123"/>
    <mergeCell ref="E99:F99"/>
    <mergeCell ref="G99:H99"/>
    <mergeCell ref="E98:F98"/>
    <mergeCell ref="B100:C100"/>
    <mergeCell ref="E100:F100"/>
    <mergeCell ref="G101:H101"/>
    <mergeCell ref="G98:H98"/>
    <mergeCell ref="B99:C99"/>
    <mergeCell ref="A111:A115"/>
    <mergeCell ref="A124:A131"/>
    <mergeCell ref="B102:C102"/>
    <mergeCell ref="E102:F102"/>
    <mergeCell ref="G102:H102"/>
    <mergeCell ref="B98:C98"/>
    <mergeCell ref="B101:C101"/>
    <mergeCell ref="E101:F101"/>
    <mergeCell ref="G100:H100"/>
    <mergeCell ref="A107:A109"/>
    <mergeCell ref="H107:H109"/>
    <mergeCell ref="G92:H92"/>
    <mergeCell ref="B93:C93"/>
    <mergeCell ref="E93:F93"/>
    <mergeCell ref="G93:H93"/>
    <mergeCell ref="B95:C95"/>
    <mergeCell ref="E95:F95"/>
    <mergeCell ref="G95:H95"/>
    <mergeCell ref="B96:C96"/>
    <mergeCell ref="E96:F96"/>
    <mergeCell ref="G96:H96"/>
    <mergeCell ref="B85:C85"/>
    <mergeCell ref="E85:F85"/>
    <mergeCell ref="G85:H85"/>
    <mergeCell ref="A86:A102"/>
    <mergeCell ref="B86:C86"/>
    <mergeCell ref="E86:F86"/>
    <mergeCell ref="G86:H86"/>
    <mergeCell ref="B87:C87"/>
    <mergeCell ref="E87:F87"/>
    <mergeCell ref="G87:H87"/>
    <mergeCell ref="B88:C88"/>
    <mergeCell ref="E88:F88"/>
    <mergeCell ref="G88:H88"/>
    <mergeCell ref="B89:C89"/>
    <mergeCell ref="E89:F89"/>
    <mergeCell ref="G89:H89"/>
    <mergeCell ref="B90:C90"/>
    <mergeCell ref="E90:F90"/>
    <mergeCell ref="G90:H90"/>
    <mergeCell ref="B91:C91"/>
    <mergeCell ref="E91:F91"/>
    <mergeCell ref="G91:H91"/>
    <mergeCell ref="B92:C92"/>
    <mergeCell ref="E92:F92"/>
    <mergeCell ref="B82:C82"/>
    <mergeCell ref="E82:F82"/>
    <mergeCell ref="G82:H82"/>
    <mergeCell ref="B83:C83"/>
    <mergeCell ref="E83:F83"/>
    <mergeCell ref="G83:H83"/>
    <mergeCell ref="B84:C84"/>
    <mergeCell ref="E84:F84"/>
    <mergeCell ref="G84:H84"/>
    <mergeCell ref="B79:C79"/>
    <mergeCell ref="E79:F79"/>
    <mergeCell ref="G79:H79"/>
    <mergeCell ref="B80:C80"/>
    <mergeCell ref="E80:F80"/>
    <mergeCell ref="G80:H80"/>
    <mergeCell ref="B81:C81"/>
    <mergeCell ref="E81:F81"/>
    <mergeCell ref="G81:H81"/>
    <mergeCell ref="A26:A28"/>
    <mergeCell ref="D26:D28"/>
    <mergeCell ref="E26:F28"/>
    <mergeCell ref="G68:H68"/>
    <mergeCell ref="E67:F67"/>
    <mergeCell ref="G67:H67"/>
    <mergeCell ref="E29:F29"/>
    <mergeCell ref="E30:F30"/>
    <mergeCell ref="B70:C70"/>
    <mergeCell ref="E70:F70"/>
    <mergeCell ref="G70:H70"/>
    <mergeCell ref="E63:F63"/>
    <mergeCell ref="G63:H63"/>
    <mergeCell ref="E64:F64"/>
    <mergeCell ref="G64:H64"/>
    <mergeCell ref="E65:F65"/>
    <mergeCell ref="G65:H65"/>
    <mergeCell ref="B26:C28"/>
    <mergeCell ref="B29:C29"/>
    <mergeCell ref="B30:C30"/>
    <mergeCell ref="B31:C31"/>
    <mergeCell ref="B32:C32"/>
    <mergeCell ref="E31:F31"/>
    <mergeCell ref="E32:F32"/>
    <mergeCell ref="E33:F33"/>
    <mergeCell ref="E34:F34"/>
    <mergeCell ref="G29:H29"/>
    <mergeCell ref="G30:H30"/>
    <mergeCell ref="G31:H31"/>
    <mergeCell ref="G32:H32"/>
    <mergeCell ref="G33:H33"/>
    <mergeCell ref="G34:H34"/>
    <mergeCell ref="E48:F48"/>
    <mergeCell ref="E44:F44"/>
    <mergeCell ref="B36:C36"/>
    <mergeCell ref="B40:C40"/>
    <mergeCell ref="B41:C41"/>
    <mergeCell ref="E45:F45"/>
    <mergeCell ref="B42:C42"/>
    <mergeCell ref="B37:C39"/>
    <mergeCell ref="D37:D39"/>
    <mergeCell ref="E37:F39"/>
    <mergeCell ref="E40:F40"/>
    <mergeCell ref="E41:F41"/>
    <mergeCell ref="E42:F42"/>
    <mergeCell ref="E43:F43"/>
    <mergeCell ref="E35:F35"/>
    <mergeCell ref="E36:F36"/>
    <mergeCell ref="E46:F46"/>
    <mergeCell ref="B45:C45"/>
    <mergeCell ref="B46:C46"/>
    <mergeCell ref="G35:H35"/>
    <mergeCell ref="G36:H36"/>
    <mergeCell ref="G40:H40"/>
    <mergeCell ref="G41:H41"/>
    <mergeCell ref="G42:H42"/>
    <mergeCell ref="G43:H43"/>
    <mergeCell ref="G37:H39"/>
    <mergeCell ref="G26:H28"/>
    <mergeCell ref="B62:C62"/>
    <mergeCell ref="G49:H49"/>
    <mergeCell ref="G50:H50"/>
    <mergeCell ref="G51:H51"/>
    <mergeCell ref="B35:C35"/>
    <mergeCell ref="B54:C54"/>
    <mergeCell ref="B55:C55"/>
    <mergeCell ref="B56:C56"/>
    <mergeCell ref="B57:C57"/>
    <mergeCell ref="B49:C49"/>
    <mergeCell ref="B50:C50"/>
    <mergeCell ref="B51:C51"/>
    <mergeCell ref="B52:C52"/>
    <mergeCell ref="B43:C43"/>
    <mergeCell ref="B44:C44"/>
    <mergeCell ref="B47:C47"/>
    <mergeCell ref="G44:H44"/>
    <mergeCell ref="G45:H45"/>
    <mergeCell ref="G46:H46"/>
    <mergeCell ref="G47:H47"/>
    <mergeCell ref="G48:H48"/>
    <mergeCell ref="B48:C48"/>
    <mergeCell ref="E47:F47"/>
    <mergeCell ref="A11:D11"/>
    <mergeCell ref="E11:F11"/>
    <mergeCell ref="B33:C33"/>
    <mergeCell ref="G55:H55"/>
    <mergeCell ref="E56:F56"/>
    <mergeCell ref="G56:H56"/>
    <mergeCell ref="A12:D12"/>
    <mergeCell ref="E12:F12"/>
    <mergeCell ref="A13:D13"/>
    <mergeCell ref="E13:F13"/>
    <mergeCell ref="A14:D14"/>
    <mergeCell ref="E14:F14"/>
    <mergeCell ref="B34:C34"/>
    <mergeCell ref="E49:F49"/>
    <mergeCell ref="E50:F50"/>
    <mergeCell ref="E51:F51"/>
    <mergeCell ref="B53:C53"/>
    <mergeCell ref="G52:H52"/>
    <mergeCell ref="E53:F53"/>
    <mergeCell ref="G53:H53"/>
    <mergeCell ref="E54:F54"/>
    <mergeCell ref="G54:H54"/>
    <mergeCell ref="E52:F52"/>
    <mergeCell ref="E55:F55"/>
    <mergeCell ref="G57:H57"/>
    <mergeCell ref="G58:H58"/>
    <mergeCell ref="G59:H59"/>
    <mergeCell ref="G60:H60"/>
    <mergeCell ref="G61:H61"/>
    <mergeCell ref="A141:M141"/>
    <mergeCell ref="E59:F59"/>
    <mergeCell ref="E61:F61"/>
    <mergeCell ref="A143:B143"/>
    <mergeCell ref="C143:D143"/>
    <mergeCell ref="B64:C64"/>
    <mergeCell ref="B60:C60"/>
    <mergeCell ref="B61:C61"/>
    <mergeCell ref="E62:F62"/>
    <mergeCell ref="B68:C68"/>
    <mergeCell ref="E68:F68"/>
    <mergeCell ref="B71:C71"/>
    <mergeCell ref="G62:H62"/>
    <mergeCell ref="B63:C63"/>
    <mergeCell ref="B59:C59"/>
    <mergeCell ref="E57:F57"/>
    <mergeCell ref="E58:F58"/>
    <mergeCell ref="B58:C58"/>
    <mergeCell ref="B65:C65"/>
    <mergeCell ref="B66:C66"/>
    <mergeCell ref="E66:F66"/>
    <mergeCell ref="G66:H66"/>
    <mergeCell ref="A132:A139"/>
    <mergeCell ref="B69:C69"/>
    <mergeCell ref="E69:F69"/>
    <mergeCell ref="G69:H69"/>
    <mergeCell ref="E60:F60"/>
    <mergeCell ref="E143:F143"/>
    <mergeCell ref="B67:C67"/>
    <mergeCell ref="E71:F71"/>
    <mergeCell ref="G71:H71"/>
    <mergeCell ref="B72:C72"/>
    <mergeCell ref="E72:F72"/>
    <mergeCell ref="G72:H72"/>
    <mergeCell ref="B73:C73"/>
    <mergeCell ref="E73:F73"/>
    <mergeCell ref="G73:H73"/>
    <mergeCell ref="B77:C77"/>
    <mergeCell ref="E77:F77"/>
    <mergeCell ref="G77:H77"/>
    <mergeCell ref="B78:C78"/>
    <mergeCell ref="E78:F78"/>
    <mergeCell ref="G78:H78"/>
    <mergeCell ref="A150:A152"/>
    <mergeCell ref="B150:C152"/>
    <mergeCell ref="D150:D152"/>
    <mergeCell ref="E150:F152"/>
    <mergeCell ref="G150:H152"/>
    <mergeCell ref="I150:I152"/>
    <mergeCell ref="A144:B144"/>
    <mergeCell ref="E144:F144"/>
    <mergeCell ref="C144:D144"/>
    <mergeCell ref="E156:F156"/>
    <mergeCell ref="G156:H156"/>
    <mergeCell ref="B157:C157"/>
    <mergeCell ref="E157:F157"/>
    <mergeCell ref="G157:H157"/>
    <mergeCell ref="B156:C156"/>
    <mergeCell ref="B158:C158"/>
    <mergeCell ref="E155:F155"/>
    <mergeCell ref="A153:A160"/>
    <mergeCell ref="B153:C153"/>
    <mergeCell ref="E153:F153"/>
    <mergeCell ref="G153:H153"/>
    <mergeCell ref="B154:C154"/>
    <mergeCell ref="E154:F154"/>
    <mergeCell ref="G154:H154"/>
    <mergeCell ref="B155:C155"/>
    <mergeCell ref="G155:H155"/>
    <mergeCell ref="E158:F158"/>
    <mergeCell ref="G158:H158"/>
    <mergeCell ref="B159:C159"/>
    <mergeCell ref="E159:F159"/>
    <mergeCell ref="G159:H159"/>
    <mergeCell ref="B160:C160"/>
    <mergeCell ref="E160:F160"/>
    <mergeCell ref="G160:H160"/>
    <mergeCell ref="B187:C187"/>
    <mergeCell ref="E187:F187"/>
    <mergeCell ref="G187:H187"/>
    <mergeCell ref="B182:C182"/>
    <mergeCell ref="E182:F182"/>
    <mergeCell ref="G182:H182"/>
    <mergeCell ref="B183:C183"/>
    <mergeCell ref="E183:F183"/>
    <mergeCell ref="G183:H183"/>
    <mergeCell ref="D191:E193"/>
    <mergeCell ref="D194:E194"/>
    <mergeCell ref="D195:E195"/>
    <mergeCell ref="B169:C169"/>
    <mergeCell ref="E169:F169"/>
    <mergeCell ref="G169:H169"/>
    <mergeCell ref="E171:F171"/>
    <mergeCell ref="G171:H171"/>
    <mergeCell ref="B172:C172"/>
    <mergeCell ref="E172:F172"/>
    <mergeCell ref="G172:H172"/>
    <mergeCell ref="B173:C173"/>
    <mergeCell ref="E173:F173"/>
    <mergeCell ref="G173:H173"/>
    <mergeCell ref="B171:C171"/>
    <mergeCell ref="A161:A168"/>
    <mergeCell ref="B161:C161"/>
    <mergeCell ref="E161:F161"/>
    <mergeCell ref="B164:C164"/>
    <mergeCell ref="E164:F164"/>
    <mergeCell ref="B167:C167"/>
    <mergeCell ref="E167:F167"/>
    <mergeCell ref="G161:H161"/>
    <mergeCell ref="B162:C162"/>
    <mergeCell ref="E162:F162"/>
    <mergeCell ref="G162:H162"/>
    <mergeCell ref="B163:C163"/>
    <mergeCell ref="E163:F163"/>
    <mergeCell ref="G163:H163"/>
    <mergeCell ref="G164:H164"/>
    <mergeCell ref="B165:C165"/>
    <mergeCell ref="E165:F165"/>
    <mergeCell ref="G165:H165"/>
    <mergeCell ref="B166:C166"/>
    <mergeCell ref="E166:F166"/>
    <mergeCell ref="G166:H166"/>
    <mergeCell ref="G167:H167"/>
    <mergeCell ref="B168:C168"/>
    <mergeCell ref="E168:F168"/>
    <mergeCell ref="I26:J28"/>
    <mergeCell ref="K26:L28"/>
    <mergeCell ref="I29:J29"/>
    <mergeCell ref="K29:L29"/>
    <mergeCell ref="I30:J30"/>
    <mergeCell ref="K30:L30"/>
    <mergeCell ref="F201:G201"/>
    <mergeCell ref="F194:G194"/>
    <mergeCell ref="F195:G195"/>
    <mergeCell ref="F196:G196"/>
    <mergeCell ref="F197:G197"/>
    <mergeCell ref="F198:G198"/>
    <mergeCell ref="F199:G199"/>
    <mergeCell ref="F200:G200"/>
    <mergeCell ref="G168:H168"/>
    <mergeCell ref="E175:F175"/>
    <mergeCell ref="G175:H175"/>
    <mergeCell ref="E176:F176"/>
    <mergeCell ref="G176:H176"/>
    <mergeCell ref="E177:F177"/>
    <mergeCell ref="G177:H177"/>
    <mergeCell ref="E178:F178"/>
    <mergeCell ref="G178:H178"/>
    <mergeCell ref="E179:F179"/>
    <mergeCell ref="I34:J34"/>
    <mergeCell ref="K34:L34"/>
    <mergeCell ref="I35:J35"/>
    <mergeCell ref="K35:L35"/>
    <mergeCell ref="I36:J36"/>
    <mergeCell ref="K36:L36"/>
    <mergeCell ref="I31:J31"/>
    <mergeCell ref="K31:L31"/>
    <mergeCell ref="I32:J32"/>
    <mergeCell ref="K32:L32"/>
    <mergeCell ref="I33:J33"/>
    <mergeCell ref="K33:L33"/>
    <mergeCell ref="I43:J43"/>
    <mergeCell ref="K43:L43"/>
    <mergeCell ref="I44:J44"/>
    <mergeCell ref="K44:L44"/>
    <mergeCell ref="I45:J45"/>
    <mergeCell ref="K45:L45"/>
    <mergeCell ref="I40:J40"/>
    <mergeCell ref="K40:L40"/>
    <mergeCell ref="I41:J41"/>
    <mergeCell ref="K41:L41"/>
    <mergeCell ref="I42:J42"/>
    <mergeCell ref="K42:L42"/>
    <mergeCell ref="I49:J49"/>
    <mergeCell ref="K49:L49"/>
    <mergeCell ref="I50:J50"/>
    <mergeCell ref="K50:L50"/>
    <mergeCell ref="I51:J51"/>
    <mergeCell ref="K51:L51"/>
    <mergeCell ref="I46:J46"/>
    <mergeCell ref="K46:L46"/>
    <mergeCell ref="I47:J47"/>
    <mergeCell ref="K47:L47"/>
    <mergeCell ref="I48:J48"/>
    <mergeCell ref="K48:L48"/>
    <mergeCell ref="I55:J55"/>
    <mergeCell ref="K55:L55"/>
    <mergeCell ref="I56:J56"/>
    <mergeCell ref="K56:L56"/>
    <mergeCell ref="I57:J57"/>
    <mergeCell ref="K57:L57"/>
    <mergeCell ref="I52:J52"/>
    <mergeCell ref="K52:L52"/>
    <mergeCell ref="I53:J53"/>
    <mergeCell ref="K53:L53"/>
    <mergeCell ref="I54:J54"/>
    <mergeCell ref="K54:L54"/>
    <mergeCell ref="I61:J61"/>
    <mergeCell ref="K61:L61"/>
    <mergeCell ref="I62:J62"/>
    <mergeCell ref="K62:L62"/>
    <mergeCell ref="I58:J58"/>
    <mergeCell ref="K58:L58"/>
    <mergeCell ref="I59:J59"/>
    <mergeCell ref="K59:L59"/>
    <mergeCell ref="I60:J60"/>
    <mergeCell ref="K60:L60"/>
    <mergeCell ref="I66:J66"/>
    <mergeCell ref="K66:L66"/>
    <mergeCell ref="I67:J67"/>
    <mergeCell ref="K67:L67"/>
    <mergeCell ref="I68:J68"/>
    <mergeCell ref="K68:L68"/>
    <mergeCell ref="I63:J63"/>
    <mergeCell ref="K63:L63"/>
    <mergeCell ref="I64:J64"/>
    <mergeCell ref="K64:L64"/>
    <mergeCell ref="I65:J65"/>
    <mergeCell ref="K65:L65"/>
    <mergeCell ref="I72:J72"/>
    <mergeCell ref="K72:L72"/>
    <mergeCell ref="I73:J73"/>
    <mergeCell ref="K73:L73"/>
    <mergeCell ref="I77:J77"/>
    <mergeCell ref="K77:L77"/>
    <mergeCell ref="K74:L76"/>
    <mergeCell ref="I69:J69"/>
    <mergeCell ref="K69:L69"/>
    <mergeCell ref="I70:J70"/>
    <mergeCell ref="K70:L70"/>
    <mergeCell ref="I71:J71"/>
    <mergeCell ref="K71:L71"/>
    <mergeCell ref="I82:J82"/>
    <mergeCell ref="K82:L82"/>
    <mergeCell ref="I83:J83"/>
    <mergeCell ref="K83:L83"/>
    <mergeCell ref="I78:J78"/>
    <mergeCell ref="K78:L78"/>
    <mergeCell ref="I79:J79"/>
    <mergeCell ref="K79:L79"/>
    <mergeCell ref="I80:J80"/>
    <mergeCell ref="K80:L80"/>
    <mergeCell ref="M37:N39"/>
    <mergeCell ref="O26:O28"/>
    <mergeCell ref="M26:N28"/>
    <mergeCell ref="M29:N29"/>
    <mergeCell ref="M30:N30"/>
    <mergeCell ref="M31:N31"/>
    <mergeCell ref="M32:N32"/>
    <mergeCell ref="M33:N33"/>
    <mergeCell ref="I102:J102"/>
    <mergeCell ref="K102:L102"/>
    <mergeCell ref="M34:N34"/>
    <mergeCell ref="M35:N35"/>
    <mergeCell ref="I99:J99"/>
    <mergeCell ref="K99:L99"/>
    <mergeCell ref="I100:J100"/>
    <mergeCell ref="K100:L100"/>
    <mergeCell ref="I101:J101"/>
    <mergeCell ref="K101:L101"/>
    <mergeCell ref="I96:J96"/>
    <mergeCell ref="K96:L96"/>
    <mergeCell ref="I97:J97"/>
    <mergeCell ref="K97:L97"/>
    <mergeCell ref="I98:J98"/>
    <mergeCell ref="K98:L98"/>
    <mergeCell ref="M61:N61"/>
    <mergeCell ref="M65:N65"/>
    <mergeCell ref="A1:O1"/>
    <mergeCell ref="A3:O3"/>
    <mergeCell ref="A7:O7"/>
    <mergeCell ref="A24:O24"/>
    <mergeCell ref="M51:N51"/>
    <mergeCell ref="M52:N52"/>
    <mergeCell ref="M36:N36"/>
    <mergeCell ref="M40:N40"/>
    <mergeCell ref="M41:N41"/>
    <mergeCell ref="M42:N42"/>
    <mergeCell ref="M53:N53"/>
    <mergeCell ref="M54:N54"/>
    <mergeCell ref="M55:N55"/>
    <mergeCell ref="M56:N56"/>
    <mergeCell ref="M45:N45"/>
    <mergeCell ref="M46:N46"/>
    <mergeCell ref="M47:N47"/>
    <mergeCell ref="M48:N48"/>
    <mergeCell ref="M49:N49"/>
    <mergeCell ref="M50:N50"/>
    <mergeCell ref="M43:N43"/>
    <mergeCell ref="M44:N44"/>
    <mergeCell ref="A29:A36"/>
    <mergeCell ref="A40:A48"/>
    <mergeCell ref="A77:A85"/>
    <mergeCell ref="M68:N68"/>
    <mergeCell ref="M69:N69"/>
    <mergeCell ref="M70:N70"/>
    <mergeCell ref="M71:N71"/>
    <mergeCell ref="M95:N95"/>
    <mergeCell ref="M96:N96"/>
    <mergeCell ref="M78:N78"/>
    <mergeCell ref="M79:N79"/>
    <mergeCell ref="M80:N80"/>
    <mergeCell ref="M81:N81"/>
    <mergeCell ref="M82:N82"/>
    <mergeCell ref="M89:N89"/>
    <mergeCell ref="M90:N90"/>
    <mergeCell ref="M72:N72"/>
    <mergeCell ref="M73:N73"/>
    <mergeCell ref="M66:N66"/>
    <mergeCell ref="M67:N67"/>
    <mergeCell ref="M57:N57"/>
    <mergeCell ref="M58:N58"/>
    <mergeCell ref="M59:N59"/>
    <mergeCell ref="M60:N60"/>
    <mergeCell ref="A37:A39"/>
    <mergeCell ref="A74:A76"/>
    <mergeCell ref="M77:N77"/>
    <mergeCell ref="I74:J76"/>
    <mergeCell ref="M88:N88"/>
    <mergeCell ref="M100:N100"/>
    <mergeCell ref="O29:O36"/>
    <mergeCell ref="A49:A65"/>
    <mergeCell ref="M62:N62"/>
    <mergeCell ref="M63:N63"/>
    <mergeCell ref="M64:N64"/>
    <mergeCell ref="A66:A73"/>
    <mergeCell ref="O37:O39"/>
    <mergeCell ref="O40:O73"/>
    <mergeCell ref="I37:J39"/>
    <mergeCell ref="K37:L39"/>
    <mergeCell ref="M83:N83"/>
    <mergeCell ref="M84:N84"/>
    <mergeCell ref="M85:N85"/>
    <mergeCell ref="M86:N86"/>
    <mergeCell ref="M87:N87"/>
    <mergeCell ref="M91:N91"/>
    <mergeCell ref="M92:N92"/>
    <mergeCell ref="M93:N93"/>
    <mergeCell ref="B74:C76"/>
    <mergeCell ref="D74:D76"/>
    <mergeCell ref="E74:F76"/>
    <mergeCell ref="G74:H76"/>
    <mergeCell ref="L150:M152"/>
    <mergeCell ref="M98:N98"/>
    <mergeCell ref="M99:N99"/>
    <mergeCell ref="O74:O76"/>
    <mergeCell ref="O77:O102"/>
    <mergeCell ref="M101:N101"/>
    <mergeCell ref="M102:N102"/>
    <mergeCell ref="M94:N94"/>
    <mergeCell ref="M97:N97"/>
    <mergeCell ref="I93:J93"/>
    <mergeCell ref="K93:L93"/>
    <mergeCell ref="I94:J94"/>
    <mergeCell ref="K94:L94"/>
    <mergeCell ref="I95:J95"/>
    <mergeCell ref="K95:L95"/>
    <mergeCell ref="I90:J90"/>
    <mergeCell ref="K90:L90"/>
    <mergeCell ref="I91:J91"/>
    <mergeCell ref="K91:L91"/>
    <mergeCell ref="I92:J92"/>
    <mergeCell ref="J153:K153"/>
    <mergeCell ref="L153:M153"/>
    <mergeCell ref="J154:K154"/>
    <mergeCell ref="L154:M154"/>
    <mergeCell ref="J155:K155"/>
    <mergeCell ref="L155:M155"/>
    <mergeCell ref="H111:H139"/>
    <mergeCell ref="J150:K152"/>
    <mergeCell ref="M74:N76"/>
    <mergeCell ref="K92:L92"/>
    <mergeCell ref="I87:J87"/>
    <mergeCell ref="K87:L87"/>
    <mergeCell ref="I88:J88"/>
    <mergeCell ref="K88:L88"/>
    <mergeCell ref="I89:J89"/>
    <mergeCell ref="K89:L89"/>
    <mergeCell ref="I84:J84"/>
    <mergeCell ref="K84:L84"/>
    <mergeCell ref="I85:J85"/>
    <mergeCell ref="K85:L85"/>
    <mergeCell ref="I86:J86"/>
    <mergeCell ref="K86:L86"/>
    <mergeCell ref="I81:J81"/>
    <mergeCell ref="K81:L81"/>
    <mergeCell ref="J159:K159"/>
    <mergeCell ref="L159:M159"/>
    <mergeCell ref="J160:K160"/>
    <mergeCell ref="L160:M160"/>
    <mergeCell ref="J161:K161"/>
    <mergeCell ref="L161:M161"/>
    <mergeCell ref="J156:K156"/>
    <mergeCell ref="L156:M156"/>
    <mergeCell ref="J157:K157"/>
    <mergeCell ref="L157:M157"/>
    <mergeCell ref="J158:K158"/>
    <mergeCell ref="L158:M158"/>
    <mergeCell ref="J165:K165"/>
    <mergeCell ref="L165:M165"/>
    <mergeCell ref="J166:K166"/>
    <mergeCell ref="L166:M166"/>
    <mergeCell ref="J167:K167"/>
    <mergeCell ref="L167:M167"/>
    <mergeCell ref="J162:K162"/>
    <mergeCell ref="L162:M162"/>
    <mergeCell ref="J163:K163"/>
    <mergeCell ref="L163:M163"/>
    <mergeCell ref="J164:K164"/>
    <mergeCell ref="L164:M164"/>
    <mergeCell ref="J171:K171"/>
    <mergeCell ref="L171:M171"/>
    <mergeCell ref="J172:K172"/>
    <mergeCell ref="L172:M172"/>
    <mergeCell ref="J173:K173"/>
    <mergeCell ref="L173:M173"/>
    <mergeCell ref="J168:K168"/>
    <mergeCell ref="L168:M168"/>
    <mergeCell ref="J169:K169"/>
    <mergeCell ref="L169:M169"/>
    <mergeCell ref="J170:K170"/>
    <mergeCell ref="L170:M170"/>
    <mergeCell ref="L177:M177"/>
    <mergeCell ref="J178:K178"/>
    <mergeCell ref="L178:M178"/>
    <mergeCell ref="J174:K174"/>
    <mergeCell ref="L174:M174"/>
    <mergeCell ref="J175:K175"/>
    <mergeCell ref="L175:M175"/>
    <mergeCell ref="A177:A183"/>
    <mergeCell ref="A184:A186"/>
    <mergeCell ref="B174:C174"/>
    <mergeCell ref="E174:F174"/>
    <mergeCell ref="G174:H174"/>
    <mergeCell ref="B175:C175"/>
    <mergeCell ref="B176:C176"/>
    <mergeCell ref="B177:C177"/>
    <mergeCell ref="B178:C178"/>
    <mergeCell ref="B179:C179"/>
    <mergeCell ref="G179:H179"/>
    <mergeCell ref="B180:C180"/>
    <mergeCell ref="E180:F180"/>
    <mergeCell ref="G180:H180"/>
    <mergeCell ref="B181:C181"/>
    <mergeCell ref="E181:F181"/>
    <mergeCell ref="G181:H181"/>
    <mergeCell ref="J187:K187"/>
    <mergeCell ref="L187:M187"/>
    <mergeCell ref="J184:K186"/>
    <mergeCell ref="L184:M186"/>
    <mergeCell ref="J179:K179"/>
    <mergeCell ref="L179:M179"/>
    <mergeCell ref="J180:K180"/>
    <mergeCell ref="L180:M180"/>
    <mergeCell ref="J181:K181"/>
    <mergeCell ref="L181:M181"/>
    <mergeCell ref="A16:P16"/>
    <mergeCell ref="A169:A176"/>
    <mergeCell ref="B184:C186"/>
    <mergeCell ref="D184:D186"/>
    <mergeCell ref="E184:F186"/>
    <mergeCell ref="G184:H186"/>
    <mergeCell ref="I184:I186"/>
    <mergeCell ref="B170:C170"/>
    <mergeCell ref="E170:F170"/>
    <mergeCell ref="G170:H170"/>
    <mergeCell ref="N184:N186"/>
    <mergeCell ref="O150:O152"/>
    <mergeCell ref="P150:P152"/>
    <mergeCell ref="N150:N152"/>
    <mergeCell ref="O184:O186"/>
    <mergeCell ref="P184:P186"/>
    <mergeCell ref="P153:P183"/>
    <mergeCell ref="J182:K182"/>
    <mergeCell ref="L182:M182"/>
    <mergeCell ref="J183:K183"/>
    <mergeCell ref="L183:M183"/>
    <mergeCell ref="J176:K176"/>
    <mergeCell ref="L176:M176"/>
    <mergeCell ref="J177:K177"/>
    <mergeCell ref="F191:M192"/>
    <mergeCell ref="F193:G193"/>
    <mergeCell ref="H193:I193"/>
    <mergeCell ref="J193:K193"/>
    <mergeCell ref="L193:M193"/>
    <mergeCell ref="A194:C194"/>
    <mergeCell ref="H194:I194"/>
    <mergeCell ref="J194:K194"/>
    <mergeCell ref="L194:M194"/>
    <mergeCell ref="A191:C193"/>
    <mergeCell ref="A197:C197"/>
    <mergeCell ref="H197:I197"/>
    <mergeCell ref="J197:K197"/>
    <mergeCell ref="L197:M197"/>
    <mergeCell ref="A198:C198"/>
    <mergeCell ref="H198:I198"/>
    <mergeCell ref="J198:K198"/>
    <mergeCell ref="L198:M198"/>
    <mergeCell ref="H195:I195"/>
    <mergeCell ref="J195:K195"/>
    <mergeCell ref="L195:M195"/>
    <mergeCell ref="A196:C196"/>
    <mergeCell ref="H196:I196"/>
    <mergeCell ref="J196:K196"/>
    <mergeCell ref="L196:M196"/>
    <mergeCell ref="A195:C195"/>
    <mergeCell ref="D196:E196"/>
    <mergeCell ref="D197:E197"/>
    <mergeCell ref="D198:E198"/>
    <mergeCell ref="A201:C201"/>
    <mergeCell ref="H201:I201"/>
    <mergeCell ref="J201:K201"/>
    <mergeCell ref="L201:M201"/>
    <mergeCell ref="A199:C199"/>
    <mergeCell ref="H199:I199"/>
    <mergeCell ref="J199:K199"/>
    <mergeCell ref="L199:M199"/>
    <mergeCell ref="A200:C200"/>
    <mergeCell ref="H200:I200"/>
    <mergeCell ref="J200:K200"/>
    <mergeCell ref="L200:M200"/>
    <mergeCell ref="D199:E199"/>
    <mergeCell ref="D200:E200"/>
    <mergeCell ref="D201:E201"/>
  </mergeCells>
  <phoneticPr fontId="0" type="noConversion"/>
  <pageMargins left="0.39370078740157483" right="0.19685039370078741" top="0.59055118110236227" bottom="0.59055118110236227" header="0.51181102362204722" footer="0.31496062992125984"/>
  <pageSetup paperSize="9" orientation="landscape" verticalDpi="0" r:id="rId1"/>
  <headerFooter alignWithMargins="0">
    <oddFooter>&amp;R&amp;"Times New Roman,обычный"Страница &amp;P из &amp;N</oddFooter>
  </headerFooter>
  <rowBreaks count="1" manualBreakCount="1">
    <brk id="1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2022-03-09T09:48:57Z</cp:lastPrinted>
  <dcterms:created xsi:type="dcterms:W3CDTF">1996-10-08T23:32:33Z</dcterms:created>
  <dcterms:modified xsi:type="dcterms:W3CDTF">2024-04-04T05:53:06Z</dcterms:modified>
</cp:coreProperties>
</file>