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35" windowWidth="23250" windowHeight="1233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3" i="1" l="1"/>
  <c r="O121" i="1" l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1" i="1"/>
  <c r="O100" i="1"/>
  <c r="O99" i="1"/>
  <c r="O98" i="1"/>
  <c r="O93" i="1"/>
  <c r="O94" i="1"/>
  <c r="O95" i="1"/>
  <c r="O96" i="1"/>
  <c r="O97" i="1"/>
  <c r="O92" i="1"/>
  <c r="G126" i="1" l="1"/>
  <c r="S86" i="1" l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</calcChain>
</file>

<file path=xl/sharedStrings.xml><?xml version="1.0" encoding="utf-8"?>
<sst xmlns="http://schemas.openxmlformats.org/spreadsheetml/2006/main" count="555" uniqueCount="429">
  <si>
    <t xml:space="preserve"> </t>
  </si>
  <si>
    <t>Условия проведения поверки:</t>
  </si>
  <si>
    <t>Параметр</t>
  </si>
  <si>
    <t>Действительные значения</t>
  </si>
  <si>
    <t>Температура окружающего воздуха, °С</t>
  </si>
  <si>
    <t>Атмосферное давление, кПа</t>
  </si>
  <si>
    <t>№ канала</t>
  </si>
  <si>
    <t>Установленый коэффицент отклонения, мВ/дел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</si>
  <si>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</si>
  <si>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</si>
  <si>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</si>
  <si>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</si>
  <si>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</si>
  <si>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</si>
  <si>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0,9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-6</t>
    </r>
  </si>
  <si>
    <t>Измеренные значения Uср, мВ</t>
  </si>
  <si>
    <t>канал 1</t>
  </si>
  <si>
    <t>канал 2</t>
  </si>
  <si>
    <t>канал 3</t>
  </si>
  <si>
    <t>канал 4</t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</si>
  <si>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1,8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</si>
  <si>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2,6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</si>
  <si>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17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</si>
  <si>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41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</si>
  <si>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81</t>
    </r>
  </si>
  <si>
    <t>Относительная влажность воздуха, %</t>
  </si>
  <si>
    <r>
      <t>Допустимые значения U</t>
    </r>
    <r>
      <rPr>
        <vertAlign val="subscript"/>
        <sz val="10"/>
        <rFont val="Times New Roman"/>
        <family val="1"/>
        <charset val="204"/>
      </rPr>
      <t>ср</t>
    </r>
    <r>
      <rPr>
        <sz val="10"/>
        <rFont val="Times New Roman"/>
        <family val="1"/>
        <charset val="204"/>
      </rPr>
      <t xml:space="preserve"> (∆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),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</si>
  <si>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</si>
  <si>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</t>
    </r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</si>
  <si>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</si>
  <si>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</si>
  <si>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</si>
  <si>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Напряжение питания от сети переменного тока, В</t>
  </si>
  <si>
    <t>Допустимые значения</t>
  </si>
  <si>
    <t>Частота сети переменного тока, Гц</t>
  </si>
  <si>
    <t>Содержание гармоник сети переменного тока, %, не более</t>
  </si>
  <si>
    <r>
      <t xml:space="preserve">220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4,4</t>
    </r>
  </si>
  <si>
    <r>
      <t xml:space="preserve">50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0,5</t>
    </r>
  </si>
  <si>
    <r>
      <t xml:space="preserve">1 Внешний осмотр (п. 7.1):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</si>
  <si>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7.2): </t>
    </r>
    <r>
      <rPr>
        <b/>
        <i/>
        <u/>
        <sz val="10"/>
        <rFont val="Times New Roman"/>
        <family val="1"/>
        <charset val="204"/>
      </rPr>
      <t>соответствует</t>
    </r>
  </si>
  <si>
    <t xml:space="preserve">3.1 Определение абсолютной погрешности установки напряжения смещения (п. 7.3) </t>
  </si>
  <si>
    <t>3.1.1 Определение составляющей погрешности установки напряжения смещения из-за дрейфа "нуля" (п. 7.3.2)</t>
  </si>
  <si>
    <t>3.1.2 Определение базовой составляющей погрешности установки напряжения смещения (п.7.3.3)</t>
  </si>
  <si>
    <t>10 мВ/дел</t>
  </si>
  <si>
    <t>20 мВ/дел</t>
  </si>
  <si>
    <t>50 мВ/дел</t>
  </si>
  <si>
    <t>100 мВ/дел</t>
  </si>
  <si>
    <t>200 мВ/дел</t>
  </si>
  <si>
    <t>500 мВ/дел</t>
  </si>
  <si>
    <t>1 В/дел</t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</si>
  <si>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5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</si>
  <si>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9</t>
    </r>
  </si>
  <si>
    <t>Значение коэффицента отклонения</t>
  </si>
  <si>
    <t>Напряжение на выходе встроеннного калибратора/
установленное постоянное смещение,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</si>
  <si>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</si>
  <si>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0,7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</si>
  <si>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0,4</t>
    </r>
  </si>
  <si>
    <r>
      <t>Показания осциллографа
U</t>
    </r>
    <r>
      <rPr>
        <vertAlign val="subscript"/>
        <sz val="10"/>
        <rFont val="Times New Roman"/>
        <family val="1"/>
        <charset val="204"/>
      </rPr>
      <t>осц+</t>
    </r>
  </si>
  <si>
    <r>
      <t>Показания мультиметра
U</t>
    </r>
    <r>
      <rPr>
        <vertAlign val="subscript"/>
        <sz val="10"/>
        <rFont val="Times New Roman"/>
        <family val="1"/>
        <charset val="204"/>
      </rPr>
      <t>м+</t>
    </r>
  </si>
  <si>
    <r>
      <t>Показания мультиметра
U</t>
    </r>
    <r>
      <rPr>
        <vertAlign val="subscript"/>
        <sz val="10"/>
        <rFont val="Cambria"/>
        <family val="1"/>
        <charset val="204"/>
      </rPr>
      <t>м-</t>
    </r>
  </si>
  <si>
    <r>
      <t>Показания мультиметра
U</t>
    </r>
    <r>
      <rPr>
        <vertAlign val="subscript"/>
        <sz val="10"/>
        <rFont val="Cambria"/>
        <family val="1"/>
        <charset val="204"/>
      </rPr>
      <t>м0</t>
    </r>
  </si>
  <si>
    <r>
      <t>Показания осциллографа
U</t>
    </r>
    <r>
      <rPr>
        <vertAlign val="subscript"/>
        <sz val="10"/>
        <rFont val="Times New Roman"/>
        <family val="1"/>
        <charset val="204"/>
      </rPr>
      <t>осц-</t>
    </r>
  </si>
  <si>
    <r>
      <t>Показания осциллографа
U</t>
    </r>
    <r>
      <rPr>
        <vertAlign val="subscript"/>
        <sz val="10"/>
        <rFont val="Times New Roman"/>
        <family val="1"/>
        <charset val="204"/>
      </rPr>
      <t>осц0</t>
    </r>
  </si>
  <si>
    <r>
      <t>Значение коэффициента К</t>
    </r>
    <r>
      <rPr>
        <vertAlign val="subscript"/>
        <sz val="7"/>
        <rFont val="Times New Roman"/>
        <family val="1"/>
        <charset val="204"/>
      </rPr>
      <t>баз+</t>
    </r>
    <r>
      <rPr>
        <sz val="7"/>
        <rFont val="Times New Roman"/>
        <family val="1"/>
        <charset val="204"/>
      </rPr>
      <t>, %</t>
    </r>
  </si>
  <si>
    <r>
      <t>Значение коэффициента К</t>
    </r>
    <r>
      <rPr>
        <vertAlign val="subscript"/>
        <sz val="7"/>
        <rFont val="Times New Roman"/>
        <family val="1"/>
        <charset val="204"/>
      </rPr>
      <t>баз-</t>
    </r>
    <r>
      <rPr>
        <sz val="7"/>
        <rFont val="Times New Roman"/>
        <family val="1"/>
        <charset val="204"/>
      </rPr>
      <t>, %</t>
    </r>
  </si>
  <si>
    <r>
      <t>Допустимое значение коэффициента К</t>
    </r>
    <r>
      <rPr>
        <vertAlign val="subscript"/>
        <sz val="7"/>
        <rFont val="Times New Roman"/>
        <family val="1"/>
        <charset val="204"/>
      </rPr>
      <t>баз</t>
    </r>
    <r>
      <rPr>
        <sz val="7"/>
        <rFont val="Times New Roman"/>
        <family val="1"/>
        <charset val="204"/>
      </rPr>
      <t>, %</t>
    </r>
  </si>
  <si>
    <t>3 Определение (контроль) метрологических характеристик</t>
  </si>
  <si>
    <t>Значение коэффициента отклонения осциллографа</t>
  </si>
  <si>
    <t>Значение напряжения на выходе осциллографа Cal Out Setting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</si>
  <si>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 В</t>
    </r>
  </si>
  <si>
    <t>Измеренные значения напряжения</t>
  </si>
  <si>
    <r>
      <t>U</t>
    </r>
    <r>
      <rPr>
        <vertAlign val="subscript"/>
        <sz val="10"/>
        <rFont val="Times New Roman"/>
        <family val="1"/>
        <charset val="204"/>
      </rPr>
      <t>м+</t>
    </r>
  </si>
  <si>
    <r>
      <t>U</t>
    </r>
    <r>
      <rPr>
        <vertAlign val="subscript"/>
        <sz val="10"/>
        <rFont val="Cambria"/>
        <family val="1"/>
        <charset val="204"/>
      </rPr>
      <t>м-</t>
    </r>
  </si>
  <si>
    <t>Пределы допускаемой погрешности установки коэффициента отклонения, %</t>
  </si>
  <si>
    <r>
      <t>U</t>
    </r>
    <r>
      <rPr>
        <vertAlign val="subscript"/>
        <sz val="10"/>
        <rFont val="Times New Roman"/>
        <family val="1"/>
        <charset val="204"/>
      </rPr>
      <t>осц-</t>
    </r>
  </si>
  <si>
    <r>
      <t>U</t>
    </r>
    <r>
      <rPr>
        <vertAlign val="subscript"/>
        <sz val="10"/>
        <rFont val="Times New Roman"/>
        <family val="1"/>
        <charset val="204"/>
      </rPr>
      <t>осц+</t>
    </r>
  </si>
  <si>
    <r>
      <t xml:space="preserve">Вычисленное значение погрешности коэффициента отклонения </t>
    </r>
    <r>
      <rPr>
        <sz val="10"/>
        <rFont val="Symbol"/>
        <family val="1"/>
        <charset val="2"/>
      </rPr>
      <t>d</t>
    </r>
    <r>
      <rPr>
        <vertAlign val="subscript"/>
        <sz val="10"/>
        <rFont val="Times New Roman"/>
        <family val="1"/>
        <charset val="204"/>
      </rPr>
      <t>Kо</t>
    </r>
    <r>
      <rPr>
        <sz val="10"/>
        <rFont val="Times New Roman"/>
        <family val="1"/>
        <charset val="204"/>
      </rPr>
      <t>, %</t>
    </r>
  </si>
  <si>
    <t>Показания частотомера, МГц</t>
  </si>
  <si>
    <r>
      <t>Вычисленное значение погрешности</t>
    </r>
    <r>
      <rPr>
        <sz val="10"/>
        <rFont val="Symbol"/>
        <family val="1"/>
        <charset val="2"/>
      </rPr>
      <t xml:space="preserve"> d</t>
    </r>
    <r>
      <rPr>
        <vertAlign val="subscript"/>
        <sz val="10"/>
        <rFont val="Times New Roman"/>
        <family val="1"/>
        <charset val="204"/>
      </rPr>
      <t>ог</t>
    </r>
  </si>
  <si>
    <r>
      <t>F</t>
    </r>
    <r>
      <rPr>
        <vertAlign val="subscript"/>
        <sz val="10"/>
        <rFont val="Times New Roman"/>
        <family val="1"/>
        <charset val="204"/>
      </rPr>
      <t>ог</t>
    </r>
    <r>
      <rPr>
        <sz val="10"/>
        <rFont val="Times New Roman"/>
        <family val="1"/>
        <charset val="204"/>
      </rPr>
      <t>, МГц</t>
    </r>
  </si>
  <si>
    <t>Пределы допускаемой погрешности по частоте внутреннего опорного генератора</t>
  </si>
  <si>
    <t>Наименование, тип СИ:</t>
  </si>
  <si>
    <t>Заводской номер:</t>
  </si>
  <si>
    <t xml:space="preserve">Год выпуска: </t>
  </si>
  <si>
    <t>Номер в реестре:</t>
  </si>
  <si>
    <t>Заказчик:</t>
  </si>
  <si>
    <t>периодическая</t>
  </si>
  <si>
    <t>55409-13</t>
  </si>
  <si>
    <t>отд. 310</t>
  </si>
  <si>
    <t>651-13-56 МП</t>
  </si>
  <si>
    <t>Вид поверки:</t>
  </si>
  <si>
    <t>Методика поверки:</t>
  </si>
  <si>
    <t>Тип</t>
  </si>
  <si>
    <t>Зав. №</t>
  </si>
  <si>
    <t>Регистрационный номер</t>
  </si>
  <si>
    <t>Средства поверки:</t>
  </si>
  <si>
    <t>Ч1-93</t>
  </si>
  <si>
    <t>FCA 3120</t>
  </si>
  <si>
    <t>3458A</t>
  </si>
  <si>
    <t>MY45055758</t>
  </si>
  <si>
    <t>25900.03.2Р.00230735</t>
  </si>
  <si>
    <t>63416.16.3Р.00230545</t>
  </si>
  <si>
    <t>51532.12.4Р.00333213</t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</si>
  <si>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</si>
  <si>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t xml:space="preserve">3.2 Определение абсолютной погрешности установки коэффициента отклонения (п. 7.5) </t>
  </si>
  <si>
    <t>3.3 Определение относительной погрешности по частоте внутреннего опорного генератора (п. 7.6)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</si>
  <si>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</si>
  <si>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t>nul1_1</t>
  </si>
  <si>
    <t>nul1_2</t>
  </si>
  <si>
    <t>nul1_3</t>
  </si>
  <si>
    <t>nul1_4</t>
  </si>
  <si>
    <t>nul1_5</t>
  </si>
  <si>
    <t>nul1_6</t>
  </si>
  <si>
    <t>nul1_7</t>
  </si>
  <si>
    <t>nul2_1</t>
  </si>
  <si>
    <t>nul3_1</t>
  </si>
  <si>
    <t>nul4_1</t>
  </si>
  <si>
    <t>nul2_2</t>
  </si>
  <si>
    <t>nul3_2</t>
  </si>
  <si>
    <t>nul4_2</t>
  </si>
  <si>
    <t>nul2_3</t>
  </si>
  <si>
    <t>nul3_3</t>
  </si>
  <si>
    <t>nul4_3</t>
  </si>
  <si>
    <t>nul2_4</t>
  </si>
  <si>
    <t>nul3_4</t>
  </si>
  <si>
    <t>nul4_4</t>
  </si>
  <si>
    <t>nul2_5</t>
  </si>
  <si>
    <t>nul3_5</t>
  </si>
  <si>
    <t>nul4_5</t>
  </si>
  <si>
    <t>nul2_6</t>
  </si>
  <si>
    <t>nul3_6</t>
  </si>
  <si>
    <t>nul4_6</t>
  </si>
  <si>
    <t>nul2_7</t>
  </si>
  <si>
    <t>nul3_7</t>
  </si>
  <si>
    <t>nul4_7</t>
  </si>
  <si>
    <t>vofs1+1</t>
  </si>
  <si>
    <t>vofs1-1</t>
  </si>
  <si>
    <t>vofs01_1</t>
  </si>
  <si>
    <t>ovofs01_1</t>
  </si>
  <si>
    <t>ovofs1+1</t>
  </si>
  <si>
    <t>ovofs1-1</t>
  </si>
  <si>
    <t>vofs1+2</t>
  </si>
  <si>
    <t>vofs1-2</t>
  </si>
  <si>
    <t>vofs01_2</t>
  </si>
  <si>
    <t>ovofs1+2</t>
  </si>
  <si>
    <t>ovofs1-2</t>
  </si>
  <si>
    <t>ovofs01_2</t>
  </si>
  <si>
    <t>vofs1+3</t>
  </si>
  <si>
    <t>vofs1-3</t>
  </si>
  <si>
    <t>vofs01_3</t>
  </si>
  <si>
    <t>ovofs1+3</t>
  </si>
  <si>
    <t>ovofs1-3</t>
  </si>
  <si>
    <t>ovofs01_3</t>
  </si>
  <si>
    <t>vofs1+4</t>
  </si>
  <si>
    <t>vofs1-4</t>
  </si>
  <si>
    <t>vofs01_4</t>
  </si>
  <si>
    <t>ovofs1+4</t>
  </si>
  <si>
    <t>ovofs1-4</t>
  </si>
  <si>
    <t>ovofs01_4</t>
  </si>
  <si>
    <t>vofs1+5</t>
  </si>
  <si>
    <t>vofs1-5</t>
  </si>
  <si>
    <t>vofs01_5</t>
  </si>
  <si>
    <t>ovofs1+5</t>
  </si>
  <si>
    <t>ovofs1-5</t>
  </si>
  <si>
    <t>ovofs01_5</t>
  </si>
  <si>
    <t>vofs1+6</t>
  </si>
  <si>
    <t>vofs1-6</t>
  </si>
  <si>
    <t>vofs01_6</t>
  </si>
  <si>
    <t>ovofs1+6</t>
  </si>
  <si>
    <t>ovofs1-6</t>
  </si>
  <si>
    <t>ovofs01_6</t>
  </si>
  <si>
    <t>vofs1+7</t>
  </si>
  <si>
    <t>vofs1-7</t>
  </si>
  <si>
    <t>vofs01_7</t>
  </si>
  <si>
    <t>ovofs1+7</t>
  </si>
  <si>
    <t>ovofs1-7</t>
  </si>
  <si>
    <t>ovofs01_7</t>
  </si>
  <si>
    <t>vofs2+1</t>
  </si>
  <si>
    <t>vofs2-1</t>
  </si>
  <si>
    <t>vofs02_1</t>
  </si>
  <si>
    <t>ovofs2+1</t>
  </si>
  <si>
    <t>ovofs2-1</t>
  </si>
  <si>
    <t>ovofs02_1</t>
  </si>
  <si>
    <t>vofs2+2</t>
  </si>
  <si>
    <t>vofs2-2</t>
  </si>
  <si>
    <t>vofs02_2</t>
  </si>
  <si>
    <t>ovofs2+2</t>
  </si>
  <si>
    <t>ovofs2-2</t>
  </si>
  <si>
    <t>ovofs02_2</t>
  </si>
  <si>
    <t>vofs2+3</t>
  </si>
  <si>
    <t>vofs2-3</t>
  </si>
  <si>
    <t>vofs02_3</t>
  </si>
  <si>
    <t>ovofs2+3</t>
  </si>
  <si>
    <t>ovofs2-3</t>
  </si>
  <si>
    <t>ovofs02_3</t>
  </si>
  <si>
    <t>vofs2+4</t>
  </si>
  <si>
    <t>vofs2-4</t>
  </si>
  <si>
    <t>vofs02_4</t>
  </si>
  <si>
    <t>ovofs2+4</t>
  </si>
  <si>
    <t>ovofs2-4</t>
  </si>
  <si>
    <t>ovofs02_4</t>
  </si>
  <si>
    <t>vofs2+5</t>
  </si>
  <si>
    <t>vofs2-5</t>
  </si>
  <si>
    <t>vofs02_5</t>
  </si>
  <si>
    <t>ovofs2+5</t>
  </si>
  <si>
    <t>ovofs2-5</t>
  </si>
  <si>
    <t>ovofs02_5</t>
  </si>
  <si>
    <t>vofs2+6</t>
  </si>
  <si>
    <t>vofs2-6</t>
  </si>
  <si>
    <t>vofs02_6</t>
  </si>
  <si>
    <t>ovofs2+6</t>
  </si>
  <si>
    <t>ovofs2-6</t>
  </si>
  <si>
    <t>ovofs02_6</t>
  </si>
  <si>
    <t>vofs2+7</t>
  </si>
  <si>
    <t>vofs2-7</t>
  </si>
  <si>
    <t>vofs02_7</t>
  </si>
  <si>
    <t>ovofs2+7</t>
  </si>
  <si>
    <t>ovofs2-7</t>
  </si>
  <si>
    <t>ovofs02_7</t>
  </si>
  <si>
    <t>vofs3+1</t>
  </si>
  <si>
    <t>vofs3-1</t>
  </si>
  <si>
    <t>vofs03_1</t>
  </si>
  <si>
    <t>ovofs3+1</t>
  </si>
  <si>
    <t>ovofs3-1</t>
  </si>
  <si>
    <t>ovofs03_1</t>
  </si>
  <si>
    <t>vofs3+2</t>
  </si>
  <si>
    <t>vofs3-2</t>
  </si>
  <si>
    <t>vofs03_2</t>
  </si>
  <si>
    <t>ovofs3+2</t>
  </si>
  <si>
    <t>ovofs3-2</t>
  </si>
  <si>
    <t>ovofs03_2</t>
  </si>
  <si>
    <t>vofs3+3</t>
  </si>
  <si>
    <t>vofs3-3</t>
  </si>
  <si>
    <t>vofs03_3</t>
  </si>
  <si>
    <t>ovofs3+3</t>
  </si>
  <si>
    <t>ovofs3-3</t>
  </si>
  <si>
    <t>ovofs03_3</t>
  </si>
  <si>
    <t>vofs3+4</t>
  </si>
  <si>
    <t>vofs3-4</t>
  </si>
  <si>
    <t>vofs03_4</t>
  </si>
  <si>
    <t>ovofs3+4</t>
  </si>
  <si>
    <t>ovofs3-4</t>
  </si>
  <si>
    <t>ovofs03_4</t>
  </si>
  <si>
    <t>vofs3+5</t>
  </si>
  <si>
    <t>vofs3-5</t>
  </si>
  <si>
    <t>vofs03_5</t>
  </si>
  <si>
    <t>ovofs3+5</t>
  </si>
  <si>
    <t>ovofs3-5</t>
  </si>
  <si>
    <t>ovofs03_5</t>
  </si>
  <si>
    <t>vofs3+6</t>
  </si>
  <si>
    <t>vofs3-6</t>
  </si>
  <si>
    <t>vofs03_6</t>
  </si>
  <si>
    <t>ovofs3+6</t>
  </si>
  <si>
    <t>ovofs3-6</t>
  </si>
  <si>
    <t>ovofs03_6</t>
  </si>
  <si>
    <t>vofs3+7</t>
  </si>
  <si>
    <t>vofs3-7</t>
  </si>
  <si>
    <t>vofs03_7</t>
  </si>
  <si>
    <t>ovofs3+7</t>
  </si>
  <si>
    <t>ovofs3-7</t>
  </si>
  <si>
    <t>ovofs03_7</t>
  </si>
  <si>
    <t>vofs4+1</t>
  </si>
  <si>
    <t>vofs4-1</t>
  </si>
  <si>
    <t>vofs04_1</t>
  </si>
  <si>
    <t>ovofs4+1</t>
  </si>
  <si>
    <t>ovofs4-1</t>
  </si>
  <si>
    <t>ovofs04_1</t>
  </si>
  <si>
    <t>vofs4+2</t>
  </si>
  <si>
    <t>vofs4-2</t>
  </si>
  <si>
    <t>vofs04_2</t>
  </si>
  <si>
    <t>ovofs4+2</t>
  </si>
  <si>
    <t>ovofs4-2</t>
  </si>
  <si>
    <t>ovofs04_2</t>
  </si>
  <si>
    <t>vofs4+3</t>
  </si>
  <si>
    <t>vofs4-3</t>
  </si>
  <si>
    <t>vofs04_3</t>
  </si>
  <si>
    <t>ovofs4+3</t>
  </si>
  <si>
    <t>ovofs4-3</t>
  </si>
  <si>
    <t>ovofs04_3</t>
  </si>
  <si>
    <t>vofs4+4</t>
  </si>
  <si>
    <t>vofs4-4</t>
  </si>
  <si>
    <t>vofs04_4</t>
  </si>
  <si>
    <t>ovofs4+4</t>
  </si>
  <si>
    <t>ovofs4-4</t>
  </si>
  <si>
    <t>ovofs04_4</t>
  </si>
  <si>
    <t>vofs4+5</t>
  </si>
  <si>
    <t>vofs4-5</t>
  </si>
  <si>
    <t>vofs04_5</t>
  </si>
  <si>
    <t>ovofs4+5</t>
  </si>
  <si>
    <t>ovofs4-5</t>
  </si>
  <si>
    <t>ovofs04_5</t>
  </si>
  <si>
    <t>vofs4+6</t>
  </si>
  <si>
    <t>vofs4-6</t>
  </si>
  <si>
    <t>vofs04_6</t>
  </si>
  <si>
    <t>ovofs4+6</t>
  </si>
  <si>
    <t>ovofs4-6</t>
  </si>
  <si>
    <t>ovofs04_6</t>
  </si>
  <si>
    <t>vofs4+7</t>
  </si>
  <si>
    <t>vofs4-7</t>
  </si>
  <si>
    <t>vofs04_7</t>
  </si>
  <si>
    <t>ovofs4+7</t>
  </si>
  <si>
    <t>ovofs4-7</t>
  </si>
  <si>
    <t>ovofs04_7</t>
  </si>
  <si>
    <t>dcv1+1</t>
  </si>
  <si>
    <t>dcv1-1</t>
  </si>
  <si>
    <t>odcv1+1</t>
  </si>
  <si>
    <t>odcv1-1</t>
  </si>
  <si>
    <t>dcv1+2</t>
  </si>
  <si>
    <t>dcv1-2</t>
  </si>
  <si>
    <t>odcv1+2</t>
  </si>
  <si>
    <t>odcv1-2</t>
  </si>
  <si>
    <t>dcv1+3</t>
  </si>
  <si>
    <t>dcv1-3</t>
  </si>
  <si>
    <t>odcv1+3</t>
  </si>
  <si>
    <t>odcv1-3</t>
  </si>
  <si>
    <t>dcv1+4</t>
  </si>
  <si>
    <t>dcv1-4</t>
  </si>
  <si>
    <t>odcv1+4</t>
  </si>
  <si>
    <t>odcv1-4</t>
  </si>
  <si>
    <t>dcv1+5</t>
  </si>
  <si>
    <t>dcv1-5</t>
  </si>
  <si>
    <t>odcv1+5</t>
  </si>
  <si>
    <t>odcv1-5</t>
  </si>
  <si>
    <t>dcv1+6</t>
  </si>
  <si>
    <t>dcv1-6</t>
  </si>
  <si>
    <t>odcv1+6</t>
  </si>
  <si>
    <t>odcv1-6</t>
  </si>
  <si>
    <t>dcv1+7</t>
  </si>
  <si>
    <t>dcv1-7</t>
  </si>
  <si>
    <t>odcv1+7</t>
  </si>
  <si>
    <t>odcv1-7</t>
  </si>
  <si>
    <t>dcv2+1</t>
  </si>
  <si>
    <t>dcv2-1</t>
  </si>
  <si>
    <t>odcv2+1</t>
  </si>
  <si>
    <t>odcv2-1</t>
  </si>
  <si>
    <t>dcv2+2</t>
  </si>
  <si>
    <t>dcv2-2</t>
  </si>
  <si>
    <t>odcv2+2</t>
  </si>
  <si>
    <t>odcv2-2</t>
  </si>
  <si>
    <t>dcv2+3</t>
  </si>
  <si>
    <t>dcv2-3</t>
  </si>
  <si>
    <t>odcv2+3</t>
  </si>
  <si>
    <t>odcv2-3</t>
  </si>
  <si>
    <t>dcv2+4</t>
  </si>
  <si>
    <t>dcv2-4</t>
  </si>
  <si>
    <t>odcv2+4</t>
  </si>
  <si>
    <t>odcv2-4</t>
  </si>
  <si>
    <t>dcv2+5</t>
  </si>
  <si>
    <t>dcv2-5</t>
  </si>
  <si>
    <t>odcv2+5</t>
  </si>
  <si>
    <t>odcv2-5</t>
  </si>
  <si>
    <t>dcv2+6</t>
  </si>
  <si>
    <t>dcv2-6</t>
  </si>
  <si>
    <t>odcv2+6</t>
  </si>
  <si>
    <t>odcv2-6</t>
  </si>
  <si>
    <t>dcv2+7</t>
  </si>
  <si>
    <t>dcv2-7</t>
  </si>
  <si>
    <t>odcv2+7</t>
  </si>
  <si>
    <t>odcv2-7</t>
  </si>
  <si>
    <t>dcv3+1</t>
  </si>
  <si>
    <t>dcv3-1</t>
  </si>
  <si>
    <t>odcv3+1</t>
  </si>
  <si>
    <t>odcv3-1</t>
  </si>
  <si>
    <t>dcv3+2</t>
  </si>
  <si>
    <t>dcv3-2</t>
  </si>
  <si>
    <t>odcv3+2</t>
  </si>
  <si>
    <t>odcv3-2</t>
  </si>
  <si>
    <t>dcv3+3</t>
  </si>
  <si>
    <t>dcv3-3</t>
  </si>
  <si>
    <t>odcv3+3</t>
  </si>
  <si>
    <t>odcv3-3</t>
  </si>
  <si>
    <t>dcv3+4</t>
  </si>
  <si>
    <t>dcv3-4</t>
  </si>
  <si>
    <t>odcv3+4</t>
  </si>
  <si>
    <t>odcv3-4</t>
  </si>
  <si>
    <t>dcv3+5</t>
  </si>
  <si>
    <t>dcv3-5</t>
  </si>
  <si>
    <t>odcv3+5</t>
  </si>
  <si>
    <t>odcv3-5</t>
  </si>
  <si>
    <t>dcv3+6</t>
  </si>
  <si>
    <t>dcv3-6</t>
  </si>
  <si>
    <t>odcv3+6</t>
  </si>
  <si>
    <t>odcv3-6</t>
  </si>
  <si>
    <t>dcv3+7</t>
  </si>
  <si>
    <t>dcv3-7</t>
  </si>
  <si>
    <t>odcv3+7</t>
  </si>
  <si>
    <t>odcv3-7</t>
  </si>
  <si>
    <t>dcv4+1</t>
  </si>
  <si>
    <t>dcv4-1</t>
  </si>
  <si>
    <t>odcv4+1</t>
  </si>
  <si>
    <t>odcv4-1</t>
  </si>
  <si>
    <t>dcv4+2</t>
  </si>
  <si>
    <t>dcv4-2</t>
  </si>
  <si>
    <t>odcv4+2</t>
  </si>
  <si>
    <t>odcv4-2</t>
  </si>
  <si>
    <t>dcv4+3</t>
  </si>
  <si>
    <t>dcv4-3</t>
  </si>
  <si>
    <t>odcv4+3</t>
  </si>
  <si>
    <t>odcv4-3</t>
  </si>
  <si>
    <t>dcv4+4</t>
  </si>
  <si>
    <t>dcv4-4</t>
  </si>
  <si>
    <t>odcv4+4</t>
  </si>
  <si>
    <t>odcv4-4</t>
  </si>
  <si>
    <t>dcv4+5</t>
  </si>
  <si>
    <t>dcv4-5</t>
  </si>
  <si>
    <t>odcv4+5</t>
  </si>
  <si>
    <t>odcv4-5</t>
  </si>
  <si>
    <t>dcv4+6</t>
  </si>
  <si>
    <t>dcv4-6</t>
  </si>
  <si>
    <t>odcv4+6</t>
  </si>
  <si>
    <t>odcv4-6</t>
  </si>
  <si>
    <t>dcv4+7</t>
  </si>
  <si>
    <t>dcv4-7</t>
  </si>
  <si>
    <t>odcv4+7</t>
  </si>
  <si>
    <t>odcv4-7</t>
  </si>
  <si>
    <t>_temp</t>
  </si>
  <si>
    <t>_hum</t>
  </si>
  <si>
    <t>_pres</t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</si>
  <si>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</si>
  <si>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Поверку провёл:</t>
  </si>
  <si>
    <t>(</t>
  </si>
  <si>
    <t>_pov</t>
  </si>
  <si>
    <t>)</t>
  </si>
  <si>
    <t>Дата:</t>
  </si>
  <si>
    <t>_date</t>
  </si>
  <si>
    <t>_numb</t>
  </si>
  <si>
    <t>Осциллограф</t>
  </si>
  <si>
    <t>_type</t>
  </si>
  <si>
    <t>Протокол периодической поверки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</si>
</sst>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0000"/>
    <numFmt numFmtId="167" formatCode="0.000000000"/>
    <numFmt numFmtId="168" formatCode="0.0"/>
  </numFmts>
  <fonts count="17" x14ac:knownFonts="1">
    <font>
      <sz val="10"/>
      <color theme="1"/>
      <name val="Times New Roman"/>
      <family val="2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Symbol"/>
      <family val="1"/>
      <charset val="2"/>
    </font>
    <font>
      <vertAlign val="subscript"/>
      <sz val="10"/>
      <name val="Times New Roman"/>
      <family val="1"/>
      <charset val="204"/>
    </font>
    <font>
      <sz val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7"/>
      <name val="Times New Roman"/>
      <family val="1"/>
      <charset val="204"/>
    </font>
    <font>
      <vertAlign val="subscript"/>
      <sz val="7"/>
      <name val="Times New Roman"/>
      <family val="1"/>
      <charset val="204"/>
    </font>
    <font>
      <vertAlign val="subscript"/>
      <sz val="10"/>
      <name val="Cambria"/>
      <family val="1"/>
      <charset val="204"/>
    </font>
    <font>
      <b/>
      <i/>
      <sz val="9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/>
    <xf numFmtId="0" fontId="4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Protection="1">
      <protection locked="0"/>
    </xf>
    <xf numFmtId="0" fontId="3" fillId="0" borderId="0" xfId="0" applyFont="1"/>
    <xf numFmtId="0" fontId="3" fillId="0" borderId="0" xfId="0" applyFont="1" applyBorder="1" applyAlignment="1" applyProtection="1">
      <alignment horizontal="left" vertical="justify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/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164" fontId="6" fillId="0" borderId="5" xfId="0" applyNumberFormat="1" applyFont="1" applyBorder="1" applyAlignment="1" applyProtection="1">
      <alignment vertical="center"/>
      <protection locked="0"/>
    </xf>
    <xf numFmtId="164" fontId="6" fillId="0" borderId="0" xfId="0" applyNumberFormat="1" applyFont="1" applyBorder="1" applyAlignment="1" applyProtection="1">
      <alignment vertical="center"/>
      <protection locked="0"/>
    </xf>
    <xf numFmtId="2" fontId="6" fillId="0" borderId="0" xfId="0" applyNumberFormat="1" applyFont="1" applyBorder="1" applyAlignment="1" applyProtection="1">
      <alignment vertical="center"/>
    </xf>
    <xf numFmtId="165" fontId="6" fillId="0" borderId="5" xfId="0" applyNumberFormat="1" applyFont="1" applyBorder="1" applyAlignment="1" applyProtection="1">
      <alignment vertical="center"/>
      <protection locked="0"/>
    </xf>
    <xf numFmtId="165" fontId="6" fillId="0" borderId="0" xfId="0" applyNumberFormat="1" applyFont="1" applyBorder="1" applyAlignment="1" applyProtection="1">
      <alignment vertical="center"/>
      <protection locked="0"/>
    </xf>
    <xf numFmtId="166" fontId="6" fillId="0" borderId="5" xfId="0" applyNumberFormat="1" applyFont="1" applyBorder="1" applyAlignment="1" applyProtection="1">
      <alignment vertical="center"/>
      <protection locked="0"/>
    </xf>
    <xf numFmtId="166" fontId="6" fillId="0" borderId="0" xfId="0" applyNumberFormat="1" applyFont="1" applyBorder="1" applyAlignment="1" applyProtection="1">
      <alignment vertical="center"/>
      <protection locked="0"/>
    </xf>
    <xf numFmtId="0" fontId="0" fillId="0" borderId="0" xfId="0" applyAlignment="1">
      <alignment horizontal="left"/>
    </xf>
    <xf numFmtId="0" fontId="3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/>
    <xf numFmtId="0" fontId="3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/>
    <xf numFmtId="0" fontId="6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>
      <alignment wrapText="1"/>
    </xf>
    <xf numFmtId="2" fontId="6" fillId="0" borderId="1" xfId="0" applyNumberFormat="1" applyFont="1" applyBorder="1" applyAlignment="1">
      <alignment horizontal="center" vertical="center"/>
    </xf>
    <xf numFmtId="0" fontId="3" fillId="0" borderId="14" xfId="0" applyFont="1" applyBorder="1"/>
    <xf numFmtId="0" fontId="3" fillId="0" borderId="14" xfId="0" applyFont="1" applyBorder="1" applyAlignment="1">
      <alignment horizontal="right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0" xfId="0" applyFont="1" applyAlignment="1" applyProtection="1">
      <protection locked="0"/>
    </xf>
    <xf numFmtId="2" fontId="6" fillId="0" borderId="1" xfId="0" applyNumberFormat="1" applyFont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164" fontId="6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165" fontId="3" fillId="0" borderId="9" xfId="0" applyNumberFormat="1" applyFont="1" applyBorder="1" applyAlignment="1" applyProtection="1">
      <alignment horizontal="center" vertical="center"/>
      <protection locked="0"/>
    </xf>
    <xf numFmtId="165" fontId="3" fillId="0" borderId="10" xfId="0" applyNumberFormat="1" applyFont="1" applyBorder="1" applyAlignment="1" applyProtection="1">
      <alignment horizontal="center" vertical="center"/>
      <protection locked="0"/>
    </xf>
    <xf numFmtId="165" fontId="3" fillId="0" borderId="5" xfId="0" applyNumberFormat="1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12" xfId="0" applyNumberFormat="1" applyFont="1" applyBorder="1" applyAlignment="1" applyProtection="1">
      <alignment horizontal="center" vertical="center"/>
      <protection locked="0"/>
    </xf>
    <xf numFmtId="165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65" fontId="6" fillId="0" borderId="1" xfId="0" applyNumberFormat="1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7" fontId="6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 applyProtection="1">
      <alignment horizontal="left" vertical="justify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165" fontId="6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9" xfId="0" applyNumberFormat="1" applyFont="1" applyBorder="1" applyAlignment="1" applyProtection="1">
      <alignment horizontal="center" vertical="center"/>
      <protection locked="0"/>
    </xf>
    <xf numFmtId="164" fontId="3" fillId="0" borderId="10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11" xfId="0" applyNumberFormat="1" applyFont="1" applyBorder="1" applyAlignment="1" applyProtection="1">
      <alignment horizontal="center" vertical="center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164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/>
    </xf>
    <xf numFmtId="0" fontId="6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3" fillId="0" borderId="0" xfId="0" applyFont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"/>
  <sheetViews>
    <sheetView tabSelected="1" view="pageLayout" zoomScaleNormal="100" workbookViewId="0">
      <selection activeCell="L8" sqref="L8"/>
    </sheetView>
  </sheetViews>
  <sheetFormatPr defaultRowHeight="12.75" x14ac:dyDescent="0.2"/>
  <cols>
    <col min="1" max="5" width="7.5" customWidth="1"/>
    <col min="6" max="17" width="7" customWidth="1"/>
    <col min="18" max="20" width="11" customWidth="1"/>
  </cols>
  <sheetData>
    <row r="1" spans="1:20" ht="74.25" customHeight="1" x14ac:dyDescent="0.2">
      <c r="A1" s="65" t="s">
        <v>103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s="2" customFormat="1" ht="6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s="2" customFormat="1" ht="12.75" customHeight="1" x14ac:dyDescent="0.25">
      <c r="A3" s="97" t="s">
        <v>428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40" t="str">
        <f>"№ 10/"&amp;J131&amp;"/"&amp;F6</f>
        <v>№ 10/_date/_numb</v>
      </c>
      <c r="M3" s="5"/>
      <c r="N3" s="5"/>
      <c r="O3" s="5"/>
      <c r="P3" s="5"/>
      <c r="Q3" s="5"/>
      <c r="R3" s="5"/>
      <c r="S3" s="5"/>
      <c r="T3" s="5"/>
    </row>
    <row r="4" spans="1:20" s="2" customFormat="1" ht="4.5" customHeight="1" x14ac:dyDescent="0.2">
      <c r="A4" s="3"/>
      <c r="B4" s="3"/>
      <c r="C4" s="3"/>
      <c r="D4" s="3"/>
      <c r="E4" s="3" t="s">
        <v>0</v>
      </c>
      <c r="F4" s="4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 ht="12.75" customHeight="1" x14ac:dyDescent="0.25">
      <c r="A5" s="78" t="s">
        <v>81</v>
      </c>
      <c r="B5" s="78"/>
      <c r="C5" s="78"/>
      <c r="D5" s="78"/>
      <c r="E5" s="79"/>
      <c r="F5" s="37" t="s">
        <v>426</v>
      </c>
      <c r="G5" s="38"/>
      <c r="H5" s="38" t="s">
        <v>427</v>
      </c>
      <c r="I5" s="38"/>
      <c r="J5" s="39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2.75" customHeight="1" x14ac:dyDescent="0.25">
      <c r="A6" s="78" t="s">
        <v>82</v>
      </c>
      <c r="B6" s="78"/>
      <c r="C6" s="78"/>
      <c r="D6" s="78"/>
      <c r="E6" s="78"/>
      <c r="F6" s="81" t="s">
        <v>425</v>
      </c>
      <c r="G6" s="81"/>
      <c r="H6" s="81"/>
      <c r="I6" s="81"/>
      <c r="J6" s="8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2.75" customHeight="1" x14ac:dyDescent="0.2">
      <c r="A7" s="67" t="s">
        <v>83</v>
      </c>
      <c r="B7" s="67"/>
      <c r="C7" s="67"/>
      <c r="D7" s="67"/>
      <c r="E7" s="67"/>
      <c r="F7" s="82">
        <v>2013</v>
      </c>
      <c r="G7" s="82"/>
      <c r="H7" s="82"/>
      <c r="I7" s="82"/>
      <c r="J7" s="8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12.75" customHeight="1" x14ac:dyDescent="0.2">
      <c r="A8" s="67" t="s">
        <v>84</v>
      </c>
      <c r="B8" s="67"/>
      <c r="C8" s="67"/>
      <c r="D8" s="67"/>
      <c r="E8" s="67"/>
      <c r="F8" s="82" t="s">
        <v>87</v>
      </c>
      <c r="G8" s="82"/>
      <c r="H8" s="82"/>
      <c r="I8" s="82"/>
      <c r="J8" s="8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ht="12.75" customHeight="1" x14ac:dyDescent="0.25">
      <c r="A9" s="78" t="s">
        <v>85</v>
      </c>
      <c r="B9" s="78"/>
      <c r="C9" s="78"/>
      <c r="D9" s="78"/>
      <c r="E9" s="78"/>
      <c r="F9" s="77" t="s">
        <v>88</v>
      </c>
      <c r="G9" s="77"/>
      <c r="H9" s="77"/>
      <c r="I9" s="77"/>
      <c r="J9" s="77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20" ht="12.75" customHeight="1" x14ac:dyDescent="0.2">
      <c r="A10" s="80" t="s">
        <v>91</v>
      </c>
      <c r="B10" s="80"/>
      <c r="C10" s="80"/>
      <c r="D10" s="80"/>
      <c r="E10" s="80"/>
      <c r="F10" s="76" t="s">
        <v>89</v>
      </c>
      <c r="G10" s="76"/>
      <c r="H10" s="76"/>
      <c r="I10" s="76"/>
      <c r="J10" s="76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ht="12.75" customHeight="1" x14ac:dyDescent="0.25">
      <c r="A11" s="78" t="s">
        <v>90</v>
      </c>
      <c r="B11" s="78"/>
      <c r="C11" s="78"/>
      <c r="D11" s="78"/>
      <c r="E11" s="78"/>
      <c r="F11" s="77" t="s">
        <v>86</v>
      </c>
      <c r="G11" s="77"/>
      <c r="H11" s="77"/>
      <c r="I11" s="77"/>
      <c r="J11" s="77"/>
      <c r="K11" s="31"/>
      <c r="L11" s="31"/>
      <c r="M11" s="31"/>
      <c r="N11" s="31"/>
      <c r="O11" s="31"/>
      <c r="P11" s="31"/>
      <c r="Q11" s="31"/>
      <c r="R11" s="31"/>
      <c r="S11" s="31"/>
      <c r="T11" s="24"/>
    </row>
    <row r="12" spans="1:20" s="2" customFormat="1" ht="8.25" customHeight="1" x14ac:dyDescent="0.2">
      <c r="A12" s="5"/>
      <c r="B12" s="5"/>
      <c r="C12" s="5"/>
      <c r="D12" s="5"/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0" s="2" customFormat="1" x14ac:dyDescent="0.2">
      <c r="A13" s="5" t="s">
        <v>1</v>
      </c>
      <c r="B13" s="5"/>
      <c r="C13" s="5"/>
      <c r="D13" s="5"/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0" s="2" customFormat="1" ht="6" customHeight="1" x14ac:dyDescent="0.2">
      <c r="A14" s="5"/>
      <c r="B14" s="5"/>
      <c r="C14" s="5"/>
      <c r="D14" s="5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0" s="2" customFormat="1" ht="26.25" customHeight="1" x14ac:dyDescent="0.2">
      <c r="A15" s="43" t="s">
        <v>2</v>
      </c>
      <c r="B15" s="43"/>
      <c r="C15" s="43"/>
      <c r="D15" s="43"/>
      <c r="E15" s="43"/>
      <c r="F15" s="43"/>
      <c r="G15" s="43"/>
      <c r="H15" s="43"/>
      <c r="I15" s="46" t="s">
        <v>3</v>
      </c>
      <c r="J15" s="46"/>
      <c r="K15" s="46"/>
      <c r="L15" s="46" t="s">
        <v>33</v>
      </c>
      <c r="M15" s="46"/>
    </row>
    <row r="16" spans="1:20" s="2" customFormat="1" ht="14.25" customHeight="1" x14ac:dyDescent="0.2">
      <c r="A16" s="67" t="s">
        <v>4</v>
      </c>
      <c r="B16" s="67"/>
      <c r="C16" s="67"/>
      <c r="D16" s="67"/>
      <c r="E16" s="67"/>
      <c r="F16" s="67"/>
      <c r="G16" s="67"/>
      <c r="H16" s="67"/>
      <c r="I16" s="68" t="s">
        <v>415</v>
      </c>
      <c r="J16" s="68"/>
      <c r="K16" s="68"/>
      <c r="L16" s="43" t="s">
        <v>29</v>
      </c>
      <c r="M16" s="43"/>
    </row>
    <row r="17" spans="1:16" s="2" customFormat="1" ht="14.25" customHeight="1" x14ac:dyDescent="0.2">
      <c r="A17" s="67" t="s">
        <v>25</v>
      </c>
      <c r="B17" s="67"/>
      <c r="C17" s="67"/>
      <c r="D17" s="67"/>
      <c r="E17" s="67"/>
      <c r="F17" s="67"/>
      <c r="G17" s="67"/>
      <c r="H17" s="67"/>
      <c r="I17" s="68" t="s">
        <v>416</v>
      </c>
      <c r="J17" s="68"/>
      <c r="K17" s="68"/>
      <c r="L17" s="43" t="s">
        <v>30</v>
      </c>
      <c r="M17" s="43"/>
    </row>
    <row r="18" spans="1:16" s="2" customFormat="1" ht="14.25" customHeight="1" x14ac:dyDescent="0.2">
      <c r="A18" s="67" t="s">
        <v>5</v>
      </c>
      <c r="B18" s="67"/>
      <c r="C18" s="67"/>
      <c r="D18" s="67"/>
      <c r="E18" s="67"/>
      <c r="F18" s="67"/>
      <c r="G18" s="67"/>
      <c r="H18" s="67"/>
      <c r="I18" s="68" t="s">
        <v>417</v>
      </c>
      <c r="J18" s="68"/>
      <c r="K18" s="68"/>
      <c r="L18" s="43" t="s">
        <v>31</v>
      </c>
      <c r="M18" s="43"/>
    </row>
    <row r="19" spans="1:16" s="2" customFormat="1" ht="14.25" customHeight="1" x14ac:dyDescent="0.2">
      <c r="A19" s="67" t="s">
        <v>32</v>
      </c>
      <c r="B19" s="67"/>
      <c r="C19" s="67"/>
      <c r="D19" s="67"/>
      <c r="E19" s="67"/>
      <c r="F19" s="67"/>
      <c r="G19" s="67"/>
      <c r="H19" s="67"/>
      <c r="I19" s="68"/>
      <c r="J19" s="68"/>
      <c r="K19" s="68"/>
      <c r="L19" s="43" t="s">
        <v>36</v>
      </c>
      <c r="M19" s="43"/>
    </row>
    <row r="20" spans="1:16" s="2" customFormat="1" ht="14.25" customHeight="1" x14ac:dyDescent="0.2">
      <c r="A20" s="67" t="s">
        <v>34</v>
      </c>
      <c r="B20" s="67"/>
      <c r="C20" s="67"/>
      <c r="D20" s="67"/>
      <c r="E20" s="67"/>
      <c r="F20" s="67"/>
      <c r="G20" s="67"/>
      <c r="H20" s="67"/>
      <c r="I20" s="83"/>
      <c r="J20" s="83"/>
      <c r="K20" s="83"/>
      <c r="L20" s="43" t="s">
        <v>37</v>
      </c>
      <c r="M20" s="43"/>
    </row>
    <row r="21" spans="1:16" s="2" customFormat="1" ht="14.25" customHeight="1" x14ac:dyDescent="0.2">
      <c r="A21" s="67" t="s">
        <v>35</v>
      </c>
      <c r="B21" s="67"/>
      <c r="C21" s="67"/>
      <c r="D21" s="67"/>
      <c r="E21" s="67"/>
      <c r="F21" s="67"/>
      <c r="G21" s="67"/>
      <c r="H21" s="67"/>
      <c r="I21" s="68"/>
      <c r="J21" s="68"/>
      <c r="K21" s="68"/>
      <c r="L21" s="61">
        <v>5</v>
      </c>
      <c r="M21" s="61"/>
    </row>
    <row r="22" spans="1:16" s="2" customFormat="1" ht="5.25" customHeight="1" x14ac:dyDescent="0.2">
      <c r="A22" s="25"/>
      <c r="B22" s="25"/>
      <c r="C22" s="25"/>
      <c r="D22" s="25"/>
      <c r="E22" s="25"/>
      <c r="F22" s="25"/>
      <c r="G22" s="25"/>
      <c r="H22" s="25"/>
      <c r="I22" s="11"/>
      <c r="J22" s="11"/>
      <c r="K22" s="11"/>
      <c r="L22" s="12"/>
      <c r="M22" s="12"/>
    </row>
    <row r="23" spans="1:16" ht="12.75" customHeight="1" x14ac:dyDescent="0.2">
      <c r="A23" s="69" t="s">
        <v>95</v>
      </c>
      <c r="B23" s="69"/>
      <c r="C23" s="69"/>
      <c r="D23" s="69"/>
      <c r="E23" s="69"/>
      <c r="F23" s="69"/>
      <c r="G23" s="69"/>
      <c r="H23" s="69"/>
      <c r="I23" s="69"/>
      <c r="J23" s="26"/>
    </row>
    <row r="24" spans="1:16" ht="6.75" customHeight="1" x14ac:dyDescent="0.2">
      <c r="A24" s="30"/>
      <c r="B24" s="30"/>
      <c r="C24" s="30"/>
      <c r="D24" s="30"/>
      <c r="E24" s="30"/>
      <c r="F24" s="30"/>
      <c r="G24" s="30"/>
      <c r="H24" s="30"/>
      <c r="I24" s="30"/>
      <c r="J24" s="26"/>
    </row>
    <row r="25" spans="1:16" ht="12.75" customHeight="1" x14ac:dyDescent="0.2">
      <c r="A25" s="70" t="s">
        <v>92</v>
      </c>
      <c r="B25" s="71"/>
      <c r="C25" s="70" t="s">
        <v>93</v>
      </c>
      <c r="D25" s="71"/>
      <c r="E25" s="74" t="s">
        <v>94</v>
      </c>
      <c r="F25" s="74"/>
      <c r="G25" s="74"/>
      <c r="H25" s="27"/>
      <c r="I25" s="9"/>
    </row>
    <row r="26" spans="1:16" ht="12.75" customHeight="1" x14ac:dyDescent="0.2">
      <c r="A26" s="72" t="s">
        <v>96</v>
      </c>
      <c r="B26" s="72"/>
      <c r="C26" s="73">
        <v>1601</v>
      </c>
      <c r="D26" s="73"/>
      <c r="E26" s="73" t="s">
        <v>101</v>
      </c>
      <c r="F26" s="73"/>
      <c r="G26" s="73"/>
      <c r="H26" s="28"/>
      <c r="I26" s="9"/>
    </row>
    <row r="27" spans="1:16" ht="12.75" customHeight="1" x14ac:dyDescent="0.2">
      <c r="A27" s="73" t="s">
        <v>97</v>
      </c>
      <c r="B27" s="73"/>
      <c r="C27" s="73">
        <v>418840</v>
      </c>
      <c r="D27" s="73"/>
      <c r="E27" s="73" t="s">
        <v>102</v>
      </c>
      <c r="F27" s="73"/>
      <c r="G27" s="73"/>
      <c r="H27" s="29"/>
      <c r="I27" s="9"/>
    </row>
    <row r="28" spans="1:16" ht="12.75" customHeight="1" x14ac:dyDescent="0.2">
      <c r="A28" s="73" t="s">
        <v>98</v>
      </c>
      <c r="B28" s="73"/>
      <c r="C28" s="73" t="s">
        <v>99</v>
      </c>
      <c r="D28" s="73"/>
      <c r="E28" s="73" t="s">
        <v>100</v>
      </c>
      <c r="F28" s="73"/>
      <c r="G28" s="73"/>
      <c r="H28" s="9"/>
      <c r="I28" s="9"/>
    </row>
    <row r="29" spans="1:16" s="2" customFormat="1" ht="6.75" customHeight="1" x14ac:dyDescent="0.2">
      <c r="A29" s="25"/>
      <c r="B29" s="25"/>
      <c r="C29" s="25"/>
      <c r="D29" s="25"/>
      <c r="E29" s="25"/>
      <c r="F29" s="25"/>
      <c r="G29" s="25"/>
      <c r="H29" s="25"/>
      <c r="I29" s="11"/>
      <c r="J29" s="11"/>
      <c r="K29" s="11"/>
      <c r="L29" s="12"/>
      <c r="M29" s="12"/>
    </row>
    <row r="30" spans="1:16" s="2" customFormat="1" ht="13.5" x14ac:dyDescent="0.25">
      <c r="A30" s="5" t="s">
        <v>38</v>
      </c>
      <c r="B30" s="5"/>
      <c r="C30" s="5"/>
      <c r="D30" s="5"/>
      <c r="E30" s="5"/>
      <c r="F30" s="6"/>
      <c r="G30" s="7"/>
      <c r="H30" s="1"/>
      <c r="I30" s="1"/>
      <c r="J30" s="1"/>
      <c r="K30" s="1"/>
      <c r="L30" s="1"/>
      <c r="M30" s="1"/>
      <c r="N30" s="1"/>
      <c r="O30" s="1"/>
      <c r="P30" s="1"/>
    </row>
    <row r="31" spans="1:16" s="2" customFormat="1" ht="6" customHeight="1" x14ac:dyDescent="0.2">
      <c r="A31" s="5"/>
      <c r="B31" s="5"/>
      <c r="C31" s="5"/>
      <c r="D31" s="5"/>
      <c r="E31" s="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s="2" customFormat="1" ht="13.5" x14ac:dyDescent="0.25">
      <c r="A32" s="5" t="s">
        <v>39</v>
      </c>
      <c r="B32" s="5"/>
      <c r="C32" s="5"/>
      <c r="D32" s="5"/>
      <c r="E32" s="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s="2" customFormat="1" ht="6" customHeight="1" x14ac:dyDescent="0.2">
      <c r="A33" s="5"/>
      <c r="B33" s="5"/>
      <c r="C33" s="5"/>
      <c r="D33" s="5"/>
      <c r="E33" s="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s="2" customFormat="1" ht="12.75" customHeight="1" x14ac:dyDescent="0.2">
      <c r="A34" s="5" t="s">
        <v>66</v>
      </c>
      <c r="B34" s="5"/>
      <c r="C34" s="5"/>
      <c r="D34" s="5"/>
      <c r="E34" s="5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s="2" customFormat="1" ht="5.25" customHeight="1" x14ac:dyDescent="0.2">
      <c r="A35" s="5"/>
      <c r="B35" s="5"/>
      <c r="C35" s="5"/>
      <c r="D35" s="5"/>
      <c r="E35" s="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s="9" customFormat="1" x14ac:dyDescent="0.2">
      <c r="A36" s="8" t="s">
        <v>40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s="9" customFormat="1" ht="5.2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9" customFormat="1" x14ac:dyDescent="0.2">
      <c r="A38" s="8" t="s">
        <v>41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9" customFormat="1" ht="6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9" customFormat="1" ht="12.75" customHeight="1" x14ac:dyDescent="0.2">
      <c r="A40" s="46" t="s">
        <v>52</v>
      </c>
      <c r="B40" s="46"/>
      <c r="C40" s="46"/>
      <c r="D40" s="46" t="s">
        <v>26</v>
      </c>
      <c r="E40" s="46"/>
      <c r="F40" s="43" t="s">
        <v>15</v>
      </c>
      <c r="G40" s="43"/>
      <c r="H40" s="43"/>
      <c r="I40" s="43"/>
      <c r="J40" s="43"/>
      <c r="K40" s="43"/>
      <c r="L40" s="43"/>
      <c r="M40" s="43"/>
      <c r="N40" s="8"/>
      <c r="O40" s="8"/>
      <c r="P40" s="8"/>
    </row>
    <row r="41" spans="1:16" s="9" customFormat="1" x14ac:dyDescent="0.2">
      <c r="A41" s="46"/>
      <c r="B41" s="46"/>
      <c r="C41" s="46"/>
      <c r="D41" s="46"/>
      <c r="E41" s="46"/>
      <c r="F41" s="43"/>
      <c r="G41" s="43"/>
      <c r="H41" s="43"/>
      <c r="I41" s="43"/>
      <c r="J41" s="43"/>
      <c r="K41" s="43"/>
      <c r="L41" s="43"/>
      <c r="M41" s="43"/>
      <c r="N41" s="8"/>
      <c r="O41" s="8"/>
      <c r="P41" s="8"/>
    </row>
    <row r="42" spans="1:16" s="9" customFormat="1" ht="16.5" customHeight="1" x14ac:dyDescent="0.2">
      <c r="A42" s="46"/>
      <c r="B42" s="46"/>
      <c r="C42" s="46"/>
      <c r="D42" s="46"/>
      <c r="E42" s="46"/>
      <c r="F42" s="43" t="s">
        <v>16</v>
      </c>
      <c r="G42" s="43"/>
      <c r="H42" s="43" t="s">
        <v>17</v>
      </c>
      <c r="I42" s="43"/>
      <c r="J42" s="43" t="s">
        <v>18</v>
      </c>
      <c r="K42" s="43"/>
      <c r="L42" s="43" t="s">
        <v>19</v>
      </c>
      <c r="M42" s="43"/>
      <c r="N42" s="8"/>
      <c r="O42" s="8"/>
      <c r="P42" s="8"/>
    </row>
    <row r="43" spans="1:16" s="9" customFormat="1" ht="13.5" x14ac:dyDescent="0.25">
      <c r="A43" s="58" t="s">
        <v>43</v>
      </c>
      <c r="B43" s="59"/>
      <c r="C43" s="60"/>
      <c r="D43" s="61" t="s">
        <v>20</v>
      </c>
      <c r="E43" s="61"/>
      <c r="F43" s="62" t="s">
        <v>107</v>
      </c>
      <c r="G43" s="62"/>
      <c r="H43" s="62" t="s">
        <v>114</v>
      </c>
      <c r="I43" s="62"/>
      <c r="J43" s="62" t="s">
        <v>115</v>
      </c>
      <c r="K43" s="62"/>
      <c r="L43" s="62" t="s">
        <v>116</v>
      </c>
      <c r="M43" s="62"/>
      <c r="N43" s="8"/>
      <c r="O43" s="8"/>
      <c r="P43" s="8"/>
    </row>
    <row r="44" spans="1:16" s="9" customFormat="1" ht="13.5" x14ac:dyDescent="0.25">
      <c r="A44" s="58" t="s">
        <v>44</v>
      </c>
      <c r="B44" s="59"/>
      <c r="C44" s="60"/>
      <c r="D44" s="61" t="s">
        <v>21</v>
      </c>
      <c r="E44" s="61"/>
      <c r="F44" s="62" t="s">
        <v>108</v>
      </c>
      <c r="G44" s="62"/>
      <c r="H44" s="62" t="s">
        <v>117</v>
      </c>
      <c r="I44" s="62"/>
      <c r="J44" s="62" t="s">
        <v>118</v>
      </c>
      <c r="K44" s="62"/>
      <c r="L44" s="62" t="s">
        <v>119</v>
      </c>
      <c r="M44" s="62"/>
      <c r="N44" s="8"/>
      <c r="O44" s="8"/>
      <c r="P44" s="8"/>
    </row>
    <row r="45" spans="1:16" s="9" customFormat="1" ht="13.5" x14ac:dyDescent="0.25">
      <c r="A45" s="58" t="s">
        <v>45</v>
      </c>
      <c r="B45" s="59"/>
      <c r="C45" s="60"/>
      <c r="D45" s="61" t="s">
        <v>50</v>
      </c>
      <c r="E45" s="61"/>
      <c r="F45" s="62" t="s">
        <v>109</v>
      </c>
      <c r="G45" s="62"/>
      <c r="H45" s="62" t="s">
        <v>120</v>
      </c>
      <c r="I45" s="62"/>
      <c r="J45" s="62" t="s">
        <v>121</v>
      </c>
      <c r="K45" s="62"/>
      <c r="L45" s="62" t="s">
        <v>122</v>
      </c>
      <c r="M45" s="62"/>
      <c r="N45" s="8"/>
      <c r="O45" s="8"/>
      <c r="P45" s="8"/>
    </row>
    <row r="46" spans="1:16" s="9" customFormat="1" ht="13.5" x14ac:dyDescent="0.25">
      <c r="A46" s="58" t="s">
        <v>46</v>
      </c>
      <c r="B46" s="59"/>
      <c r="C46" s="60"/>
      <c r="D46" s="61" t="s">
        <v>51</v>
      </c>
      <c r="E46" s="61"/>
      <c r="F46" s="62" t="s">
        <v>110</v>
      </c>
      <c r="G46" s="62"/>
      <c r="H46" s="62" t="s">
        <v>123</v>
      </c>
      <c r="I46" s="62"/>
      <c r="J46" s="62" t="s">
        <v>124</v>
      </c>
      <c r="K46" s="62"/>
      <c r="L46" s="62" t="s">
        <v>125</v>
      </c>
      <c r="M46" s="62"/>
      <c r="N46" s="8"/>
      <c r="O46" s="8"/>
      <c r="P46" s="8"/>
    </row>
    <row r="47" spans="1:16" s="9" customFormat="1" ht="13.5" x14ac:dyDescent="0.25">
      <c r="A47" s="58" t="s">
        <v>47</v>
      </c>
      <c r="B47" s="59"/>
      <c r="C47" s="60"/>
      <c r="D47" s="61" t="s">
        <v>22</v>
      </c>
      <c r="E47" s="61"/>
      <c r="F47" s="62" t="s">
        <v>111</v>
      </c>
      <c r="G47" s="62"/>
      <c r="H47" s="62" t="s">
        <v>126</v>
      </c>
      <c r="I47" s="62"/>
      <c r="J47" s="62" t="s">
        <v>127</v>
      </c>
      <c r="K47" s="62"/>
      <c r="L47" s="62" t="s">
        <v>128</v>
      </c>
      <c r="M47" s="62"/>
      <c r="N47" s="8"/>
      <c r="O47" s="8"/>
      <c r="P47" s="8"/>
    </row>
    <row r="48" spans="1:16" s="9" customFormat="1" ht="13.5" x14ac:dyDescent="0.25">
      <c r="A48" s="58" t="s">
        <v>48</v>
      </c>
      <c r="B48" s="59"/>
      <c r="C48" s="60"/>
      <c r="D48" s="61" t="s">
        <v>23</v>
      </c>
      <c r="E48" s="61"/>
      <c r="F48" s="62" t="s">
        <v>112</v>
      </c>
      <c r="G48" s="62"/>
      <c r="H48" s="62" t="s">
        <v>129</v>
      </c>
      <c r="I48" s="62"/>
      <c r="J48" s="62" t="s">
        <v>130</v>
      </c>
      <c r="K48" s="62"/>
      <c r="L48" s="62" t="s">
        <v>131</v>
      </c>
      <c r="M48" s="62"/>
      <c r="N48" s="8"/>
      <c r="O48" s="8"/>
      <c r="P48" s="8"/>
    </row>
    <row r="49" spans="1:20" s="9" customFormat="1" ht="13.5" x14ac:dyDescent="0.25">
      <c r="A49" s="58" t="s">
        <v>49</v>
      </c>
      <c r="B49" s="59"/>
      <c r="C49" s="60"/>
      <c r="D49" s="61" t="s">
        <v>24</v>
      </c>
      <c r="E49" s="61"/>
      <c r="F49" s="62" t="s">
        <v>113</v>
      </c>
      <c r="G49" s="62"/>
      <c r="H49" s="62" t="s">
        <v>132</v>
      </c>
      <c r="I49" s="62"/>
      <c r="J49" s="62" t="s">
        <v>133</v>
      </c>
      <c r="K49" s="62"/>
      <c r="L49" s="62" t="s">
        <v>134</v>
      </c>
      <c r="M49" s="62"/>
      <c r="N49" s="8"/>
      <c r="O49" s="8"/>
      <c r="P49" s="8"/>
    </row>
    <row r="50" spans="1:20" s="9" customFormat="1" ht="3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20" s="9" customFormat="1" x14ac:dyDescent="0.2">
      <c r="A51" s="8" t="s">
        <v>42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20" s="9" customFormat="1" ht="4.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20" s="9" customFormat="1" ht="12.75" customHeight="1" x14ac:dyDescent="0.2">
      <c r="A53" s="46" t="s">
        <v>6</v>
      </c>
      <c r="B53" s="46" t="s">
        <v>7</v>
      </c>
      <c r="C53" s="46"/>
      <c r="D53" s="48" t="s">
        <v>53</v>
      </c>
      <c r="E53" s="48"/>
      <c r="F53" s="46" t="s">
        <v>58</v>
      </c>
      <c r="G53" s="46"/>
      <c r="H53" s="46" t="s">
        <v>59</v>
      </c>
      <c r="I53" s="46"/>
      <c r="J53" s="46" t="s">
        <v>60</v>
      </c>
      <c r="K53" s="46"/>
      <c r="L53" s="46" t="s">
        <v>57</v>
      </c>
      <c r="M53" s="46"/>
      <c r="N53" s="46" t="s">
        <v>61</v>
      </c>
      <c r="O53" s="46"/>
      <c r="P53" s="46" t="s">
        <v>62</v>
      </c>
      <c r="Q53" s="46"/>
      <c r="R53" s="47" t="s">
        <v>63</v>
      </c>
      <c r="S53" s="47" t="s">
        <v>64</v>
      </c>
      <c r="T53" s="47" t="s">
        <v>65</v>
      </c>
    </row>
    <row r="54" spans="1:20" s="9" customFormat="1" x14ac:dyDescent="0.2">
      <c r="A54" s="46"/>
      <c r="B54" s="46"/>
      <c r="C54" s="46"/>
      <c r="D54" s="48"/>
      <c r="E54" s="48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  <c r="S54" s="47"/>
      <c r="T54" s="47"/>
    </row>
    <row r="55" spans="1:20" s="9" customFormat="1" ht="55.5" customHeight="1" x14ac:dyDescent="0.2">
      <c r="A55" s="46"/>
      <c r="B55" s="46"/>
      <c r="C55" s="46"/>
      <c r="D55" s="48"/>
      <c r="E55" s="48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  <c r="S55" s="47"/>
      <c r="T55" s="47"/>
    </row>
    <row r="56" spans="1:20" s="9" customFormat="1" ht="13.5" customHeight="1" x14ac:dyDescent="0.2">
      <c r="A56" s="43">
        <v>1</v>
      </c>
      <c r="B56" s="43" t="s">
        <v>49</v>
      </c>
      <c r="C56" s="43"/>
      <c r="D56" s="43" t="s">
        <v>27</v>
      </c>
      <c r="E56" s="43"/>
      <c r="F56" s="42" t="s">
        <v>135</v>
      </c>
      <c r="G56" s="42"/>
      <c r="H56" s="42" t="s">
        <v>136</v>
      </c>
      <c r="I56" s="42"/>
      <c r="J56" s="42" t="s">
        <v>137</v>
      </c>
      <c r="K56" s="42"/>
      <c r="L56" s="42" t="s">
        <v>139</v>
      </c>
      <c r="M56" s="42"/>
      <c r="N56" s="75" t="s">
        <v>140</v>
      </c>
      <c r="O56" s="42"/>
      <c r="P56" s="42" t="s">
        <v>138</v>
      </c>
      <c r="Q56" s="42"/>
      <c r="R56" s="34" t="e">
        <f>((L56-P56)/(F56-J56)-1)*100</f>
        <v>#VALUE!</v>
      </c>
      <c r="S56" s="34" t="e">
        <f>((N56-P56)/(H56-J56)-1)*100</f>
        <v>#VALUE!</v>
      </c>
      <c r="T56" s="84" t="s">
        <v>106</v>
      </c>
    </row>
    <row r="57" spans="1:20" s="9" customFormat="1" ht="13.5" customHeight="1" x14ac:dyDescent="0.2">
      <c r="A57" s="43"/>
      <c r="B57" s="43" t="s">
        <v>48</v>
      </c>
      <c r="C57" s="43"/>
      <c r="D57" s="43" t="s">
        <v>27</v>
      </c>
      <c r="E57" s="43"/>
      <c r="F57" s="42" t="s">
        <v>141</v>
      </c>
      <c r="G57" s="42"/>
      <c r="H57" s="42" t="s">
        <v>142</v>
      </c>
      <c r="I57" s="42"/>
      <c r="J57" s="42" t="s">
        <v>143</v>
      </c>
      <c r="K57" s="42"/>
      <c r="L57" s="42" t="s">
        <v>144</v>
      </c>
      <c r="M57" s="42"/>
      <c r="N57" s="75" t="s">
        <v>145</v>
      </c>
      <c r="O57" s="42"/>
      <c r="P57" s="42" t="s">
        <v>146</v>
      </c>
      <c r="Q57" s="42"/>
      <c r="R57" s="34" t="e">
        <f t="shared" ref="R57:R86" si="0">((L57-P57)/(F57-J57)-1)*100</f>
        <v>#VALUE!</v>
      </c>
      <c r="S57" s="34" t="e">
        <f t="shared" ref="S57:S86" si="1">((N57-P57)/(H57-J57)-1)*100</f>
        <v>#VALUE!</v>
      </c>
      <c r="T57" s="85"/>
    </row>
    <row r="58" spans="1:20" s="9" customFormat="1" ht="13.5" customHeight="1" x14ac:dyDescent="0.2">
      <c r="A58" s="43"/>
      <c r="B58" s="43" t="s">
        <v>47</v>
      </c>
      <c r="C58" s="43"/>
      <c r="D58" s="43" t="s">
        <v>54</v>
      </c>
      <c r="E58" s="43"/>
      <c r="F58" s="42" t="s">
        <v>147</v>
      </c>
      <c r="G58" s="42"/>
      <c r="H58" s="42" t="s">
        <v>148</v>
      </c>
      <c r="I58" s="42"/>
      <c r="J58" s="42" t="s">
        <v>149</v>
      </c>
      <c r="K58" s="42"/>
      <c r="L58" s="42" t="s">
        <v>150</v>
      </c>
      <c r="M58" s="42"/>
      <c r="N58" s="75" t="s">
        <v>151</v>
      </c>
      <c r="O58" s="42"/>
      <c r="P58" s="42" t="s">
        <v>152</v>
      </c>
      <c r="Q58" s="42"/>
      <c r="R58" s="34" t="e">
        <f t="shared" si="0"/>
        <v>#VALUE!</v>
      </c>
      <c r="S58" s="34" t="e">
        <f t="shared" si="1"/>
        <v>#VALUE!</v>
      </c>
      <c r="T58" s="85"/>
    </row>
    <row r="59" spans="1:20" s="9" customFormat="1" ht="13.5" customHeight="1" x14ac:dyDescent="0.2">
      <c r="A59" s="43"/>
      <c r="B59" s="43" t="s">
        <v>46</v>
      </c>
      <c r="C59" s="43"/>
      <c r="D59" s="43" t="s">
        <v>28</v>
      </c>
      <c r="E59" s="43"/>
      <c r="F59" s="42" t="s">
        <v>153</v>
      </c>
      <c r="G59" s="42"/>
      <c r="H59" s="42" t="s">
        <v>154</v>
      </c>
      <c r="I59" s="42"/>
      <c r="J59" s="42" t="s">
        <v>155</v>
      </c>
      <c r="K59" s="42"/>
      <c r="L59" s="42" t="s">
        <v>156</v>
      </c>
      <c r="M59" s="42"/>
      <c r="N59" s="75" t="s">
        <v>157</v>
      </c>
      <c r="O59" s="42"/>
      <c r="P59" s="42" t="s">
        <v>158</v>
      </c>
      <c r="Q59" s="42"/>
      <c r="R59" s="34" t="e">
        <f t="shared" si="0"/>
        <v>#VALUE!</v>
      </c>
      <c r="S59" s="34" t="e">
        <f t="shared" si="1"/>
        <v>#VALUE!</v>
      </c>
      <c r="T59" s="85"/>
    </row>
    <row r="60" spans="1:20" s="9" customFormat="1" ht="13.5" customHeight="1" x14ac:dyDescent="0.2">
      <c r="A60" s="43"/>
      <c r="B60" s="43" t="s">
        <v>45</v>
      </c>
      <c r="C60" s="43"/>
      <c r="D60" s="43" t="s">
        <v>55</v>
      </c>
      <c r="E60" s="43"/>
      <c r="F60" s="42" t="s">
        <v>159</v>
      </c>
      <c r="G60" s="42"/>
      <c r="H60" s="42" t="s">
        <v>160</v>
      </c>
      <c r="I60" s="42"/>
      <c r="J60" s="42" t="s">
        <v>161</v>
      </c>
      <c r="K60" s="42"/>
      <c r="L60" s="42" t="s">
        <v>162</v>
      </c>
      <c r="M60" s="42"/>
      <c r="N60" s="75" t="s">
        <v>163</v>
      </c>
      <c r="O60" s="42"/>
      <c r="P60" s="42" t="s">
        <v>164</v>
      </c>
      <c r="Q60" s="42"/>
      <c r="R60" s="34" t="e">
        <f t="shared" si="0"/>
        <v>#VALUE!</v>
      </c>
      <c r="S60" s="34" t="e">
        <f t="shared" si="1"/>
        <v>#VALUE!</v>
      </c>
      <c r="T60" s="85"/>
    </row>
    <row r="61" spans="1:20" s="9" customFormat="1" ht="13.5" customHeight="1" x14ac:dyDescent="0.2">
      <c r="A61" s="43"/>
      <c r="B61" s="43" t="s">
        <v>44</v>
      </c>
      <c r="C61" s="43"/>
      <c r="D61" s="43" t="s">
        <v>56</v>
      </c>
      <c r="E61" s="43"/>
      <c r="F61" s="42" t="s">
        <v>165</v>
      </c>
      <c r="G61" s="42"/>
      <c r="H61" s="42" t="s">
        <v>166</v>
      </c>
      <c r="I61" s="42"/>
      <c r="J61" s="42" t="s">
        <v>167</v>
      </c>
      <c r="K61" s="42"/>
      <c r="L61" s="42" t="s">
        <v>168</v>
      </c>
      <c r="M61" s="42"/>
      <c r="N61" s="75" t="s">
        <v>169</v>
      </c>
      <c r="O61" s="42"/>
      <c r="P61" s="42" t="s">
        <v>170</v>
      </c>
      <c r="Q61" s="42"/>
      <c r="R61" s="34" t="e">
        <f t="shared" si="0"/>
        <v>#VALUE!</v>
      </c>
      <c r="S61" s="34" t="e">
        <f t="shared" si="1"/>
        <v>#VALUE!</v>
      </c>
      <c r="T61" s="85"/>
    </row>
    <row r="62" spans="1:20" s="9" customFormat="1" ht="13.5" customHeight="1" x14ac:dyDescent="0.2">
      <c r="A62" s="43"/>
      <c r="B62" s="43" t="s">
        <v>43</v>
      </c>
      <c r="C62" s="43"/>
      <c r="D62" s="43" t="s">
        <v>56</v>
      </c>
      <c r="E62" s="43"/>
      <c r="F62" s="42" t="s">
        <v>171</v>
      </c>
      <c r="G62" s="42"/>
      <c r="H62" s="42" t="s">
        <v>172</v>
      </c>
      <c r="I62" s="42"/>
      <c r="J62" s="42" t="s">
        <v>173</v>
      </c>
      <c r="K62" s="42"/>
      <c r="L62" s="42" t="s">
        <v>174</v>
      </c>
      <c r="M62" s="42"/>
      <c r="N62" s="75" t="s">
        <v>175</v>
      </c>
      <c r="O62" s="42"/>
      <c r="P62" s="42" t="s">
        <v>176</v>
      </c>
      <c r="Q62" s="42"/>
      <c r="R62" s="34" t="e">
        <f t="shared" si="0"/>
        <v>#VALUE!</v>
      </c>
      <c r="S62" s="34" t="e">
        <f t="shared" si="1"/>
        <v>#VALUE!</v>
      </c>
      <c r="T62" s="85"/>
    </row>
    <row r="63" spans="1:20" s="9" customFormat="1" ht="13.5" customHeight="1" x14ac:dyDescent="0.2">
      <c r="A63" s="43">
        <v>2</v>
      </c>
      <c r="B63" s="43" t="s">
        <v>49</v>
      </c>
      <c r="C63" s="43"/>
      <c r="D63" s="43" t="s">
        <v>27</v>
      </c>
      <c r="E63" s="43"/>
      <c r="F63" s="42" t="s">
        <v>177</v>
      </c>
      <c r="G63" s="42"/>
      <c r="H63" s="42" t="s">
        <v>178</v>
      </c>
      <c r="I63" s="42"/>
      <c r="J63" s="42" t="s">
        <v>179</v>
      </c>
      <c r="K63" s="42"/>
      <c r="L63" s="42" t="s">
        <v>180</v>
      </c>
      <c r="M63" s="42"/>
      <c r="N63" s="75" t="s">
        <v>181</v>
      </c>
      <c r="O63" s="42"/>
      <c r="P63" s="42" t="s">
        <v>182</v>
      </c>
      <c r="Q63" s="42"/>
      <c r="R63" s="34" t="e">
        <f t="shared" si="0"/>
        <v>#VALUE!</v>
      </c>
      <c r="S63" s="34" t="e">
        <f t="shared" si="1"/>
        <v>#VALUE!</v>
      </c>
      <c r="T63" s="85"/>
    </row>
    <row r="64" spans="1:20" s="9" customFormat="1" ht="13.5" customHeight="1" x14ac:dyDescent="0.2">
      <c r="A64" s="43"/>
      <c r="B64" s="43" t="s">
        <v>48</v>
      </c>
      <c r="C64" s="43"/>
      <c r="D64" s="43" t="s">
        <v>27</v>
      </c>
      <c r="E64" s="43"/>
      <c r="F64" s="42" t="s">
        <v>183</v>
      </c>
      <c r="G64" s="42"/>
      <c r="H64" s="42" t="s">
        <v>184</v>
      </c>
      <c r="I64" s="42"/>
      <c r="J64" s="42" t="s">
        <v>185</v>
      </c>
      <c r="K64" s="42"/>
      <c r="L64" s="42" t="s">
        <v>186</v>
      </c>
      <c r="M64" s="42"/>
      <c r="N64" s="75" t="s">
        <v>187</v>
      </c>
      <c r="O64" s="42"/>
      <c r="P64" s="42" t="s">
        <v>188</v>
      </c>
      <c r="Q64" s="42"/>
      <c r="R64" s="34" t="e">
        <f t="shared" si="0"/>
        <v>#VALUE!</v>
      </c>
      <c r="S64" s="34" t="e">
        <f t="shared" si="1"/>
        <v>#VALUE!</v>
      </c>
      <c r="T64" s="85"/>
    </row>
    <row r="65" spans="1:20" s="9" customFormat="1" ht="13.5" customHeight="1" x14ac:dyDescent="0.2">
      <c r="A65" s="43"/>
      <c r="B65" s="43" t="s">
        <v>47</v>
      </c>
      <c r="C65" s="43"/>
      <c r="D65" s="43" t="s">
        <v>54</v>
      </c>
      <c r="E65" s="43"/>
      <c r="F65" s="42" t="s">
        <v>189</v>
      </c>
      <c r="G65" s="42"/>
      <c r="H65" s="42" t="s">
        <v>190</v>
      </c>
      <c r="I65" s="42"/>
      <c r="J65" s="42" t="s">
        <v>191</v>
      </c>
      <c r="K65" s="42"/>
      <c r="L65" s="42" t="s">
        <v>192</v>
      </c>
      <c r="M65" s="42"/>
      <c r="N65" s="75" t="s">
        <v>193</v>
      </c>
      <c r="O65" s="42"/>
      <c r="P65" s="42" t="s">
        <v>194</v>
      </c>
      <c r="Q65" s="42"/>
      <c r="R65" s="34" t="e">
        <f t="shared" si="0"/>
        <v>#VALUE!</v>
      </c>
      <c r="S65" s="34" t="e">
        <f t="shared" si="1"/>
        <v>#VALUE!</v>
      </c>
      <c r="T65" s="85"/>
    </row>
    <row r="66" spans="1:20" s="9" customFormat="1" ht="13.5" customHeight="1" x14ac:dyDescent="0.2">
      <c r="A66" s="43"/>
      <c r="B66" s="43" t="s">
        <v>46</v>
      </c>
      <c r="C66" s="43"/>
      <c r="D66" s="43" t="s">
        <v>28</v>
      </c>
      <c r="E66" s="43"/>
      <c r="F66" s="42" t="s">
        <v>195</v>
      </c>
      <c r="G66" s="42"/>
      <c r="H66" s="42" t="s">
        <v>196</v>
      </c>
      <c r="I66" s="42"/>
      <c r="J66" s="42" t="s">
        <v>197</v>
      </c>
      <c r="K66" s="42"/>
      <c r="L66" s="42" t="s">
        <v>198</v>
      </c>
      <c r="M66" s="42"/>
      <c r="N66" s="75" t="s">
        <v>199</v>
      </c>
      <c r="O66" s="42"/>
      <c r="P66" s="42" t="s">
        <v>200</v>
      </c>
      <c r="Q66" s="42"/>
      <c r="R66" s="34" t="e">
        <f t="shared" si="0"/>
        <v>#VALUE!</v>
      </c>
      <c r="S66" s="34" t="e">
        <f t="shared" si="1"/>
        <v>#VALUE!</v>
      </c>
      <c r="T66" s="85"/>
    </row>
    <row r="67" spans="1:20" s="9" customFormat="1" ht="13.5" customHeight="1" x14ac:dyDescent="0.2">
      <c r="A67" s="43"/>
      <c r="B67" s="43" t="s">
        <v>45</v>
      </c>
      <c r="C67" s="43"/>
      <c r="D67" s="43" t="s">
        <v>55</v>
      </c>
      <c r="E67" s="43"/>
      <c r="F67" s="42" t="s">
        <v>201</v>
      </c>
      <c r="G67" s="42"/>
      <c r="H67" s="42" t="s">
        <v>202</v>
      </c>
      <c r="I67" s="42"/>
      <c r="J67" s="42" t="s">
        <v>203</v>
      </c>
      <c r="K67" s="42"/>
      <c r="L67" s="42" t="s">
        <v>204</v>
      </c>
      <c r="M67" s="42"/>
      <c r="N67" s="75" t="s">
        <v>205</v>
      </c>
      <c r="O67" s="42"/>
      <c r="P67" s="42" t="s">
        <v>206</v>
      </c>
      <c r="Q67" s="42"/>
      <c r="R67" s="34" t="e">
        <f t="shared" si="0"/>
        <v>#VALUE!</v>
      </c>
      <c r="S67" s="34" t="e">
        <f t="shared" si="1"/>
        <v>#VALUE!</v>
      </c>
      <c r="T67" s="85"/>
    </row>
    <row r="68" spans="1:20" s="9" customFormat="1" ht="13.5" customHeight="1" x14ac:dyDescent="0.2">
      <c r="A68" s="43"/>
      <c r="B68" s="43" t="s">
        <v>44</v>
      </c>
      <c r="C68" s="43"/>
      <c r="D68" s="43" t="s">
        <v>56</v>
      </c>
      <c r="E68" s="43"/>
      <c r="F68" s="42" t="s">
        <v>207</v>
      </c>
      <c r="G68" s="42"/>
      <c r="H68" s="42" t="s">
        <v>208</v>
      </c>
      <c r="I68" s="42"/>
      <c r="J68" s="42" t="s">
        <v>209</v>
      </c>
      <c r="K68" s="42"/>
      <c r="L68" s="42" t="s">
        <v>210</v>
      </c>
      <c r="M68" s="42"/>
      <c r="N68" s="75" t="s">
        <v>211</v>
      </c>
      <c r="O68" s="42"/>
      <c r="P68" s="42" t="s">
        <v>212</v>
      </c>
      <c r="Q68" s="42"/>
      <c r="R68" s="34" t="e">
        <f t="shared" si="0"/>
        <v>#VALUE!</v>
      </c>
      <c r="S68" s="34" t="e">
        <f t="shared" si="1"/>
        <v>#VALUE!</v>
      </c>
      <c r="T68" s="85"/>
    </row>
    <row r="69" spans="1:20" s="9" customFormat="1" ht="13.5" customHeight="1" x14ac:dyDescent="0.2">
      <c r="A69" s="43"/>
      <c r="B69" s="43" t="s">
        <v>43</v>
      </c>
      <c r="C69" s="43"/>
      <c r="D69" s="43" t="s">
        <v>56</v>
      </c>
      <c r="E69" s="43"/>
      <c r="F69" s="42" t="s">
        <v>213</v>
      </c>
      <c r="G69" s="42"/>
      <c r="H69" s="42" t="s">
        <v>214</v>
      </c>
      <c r="I69" s="42"/>
      <c r="J69" s="42" t="s">
        <v>215</v>
      </c>
      <c r="K69" s="42"/>
      <c r="L69" s="42" t="s">
        <v>216</v>
      </c>
      <c r="M69" s="42"/>
      <c r="N69" s="75" t="s">
        <v>217</v>
      </c>
      <c r="O69" s="42"/>
      <c r="P69" s="42" t="s">
        <v>218</v>
      </c>
      <c r="Q69" s="42"/>
      <c r="R69" s="34" t="e">
        <f t="shared" si="0"/>
        <v>#VALUE!</v>
      </c>
      <c r="S69" s="34" t="e">
        <f t="shared" si="1"/>
        <v>#VALUE!</v>
      </c>
      <c r="T69" s="86"/>
    </row>
    <row r="70" spans="1:20" s="9" customFormat="1" ht="12.75" customHeight="1" x14ac:dyDescent="0.2">
      <c r="A70" s="46" t="s">
        <v>6</v>
      </c>
      <c r="B70" s="46" t="s">
        <v>7</v>
      </c>
      <c r="C70" s="46"/>
      <c r="D70" s="48" t="s">
        <v>53</v>
      </c>
      <c r="E70" s="48"/>
      <c r="F70" s="46" t="s">
        <v>58</v>
      </c>
      <c r="G70" s="46"/>
      <c r="H70" s="46" t="s">
        <v>59</v>
      </c>
      <c r="I70" s="46"/>
      <c r="J70" s="46" t="s">
        <v>60</v>
      </c>
      <c r="K70" s="46"/>
      <c r="L70" s="46" t="s">
        <v>57</v>
      </c>
      <c r="M70" s="46"/>
      <c r="N70" s="46" t="s">
        <v>61</v>
      </c>
      <c r="O70" s="46"/>
      <c r="P70" s="46" t="s">
        <v>62</v>
      </c>
      <c r="Q70" s="46"/>
      <c r="R70" s="47" t="s">
        <v>63</v>
      </c>
      <c r="S70" s="47" t="s">
        <v>64</v>
      </c>
      <c r="T70" s="47" t="s">
        <v>65</v>
      </c>
    </row>
    <row r="71" spans="1:20" s="9" customFormat="1" x14ac:dyDescent="0.2">
      <c r="A71" s="46"/>
      <c r="B71" s="46"/>
      <c r="C71" s="46"/>
      <c r="D71" s="48"/>
      <c r="E71" s="48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7"/>
      <c r="S71" s="47"/>
      <c r="T71" s="47"/>
    </row>
    <row r="72" spans="1:20" s="9" customFormat="1" ht="55.5" customHeight="1" x14ac:dyDescent="0.2">
      <c r="A72" s="46"/>
      <c r="B72" s="46"/>
      <c r="C72" s="46"/>
      <c r="D72" s="48"/>
      <c r="E72" s="48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7"/>
      <c r="S72" s="47"/>
      <c r="T72" s="47"/>
    </row>
    <row r="73" spans="1:20" s="9" customFormat="1" ht="12.75" customHeight="1" x14ac:dyDescent="0.2">
      <c r="A73" s="98">
        <v>3</v>
      </c>
      <c r="B73" s="43" t="s">
        <v>49</v>
      </c>
      <c r="C73" s="43"/>
      <c r="D73" s="43" t="s">
        <v>27</v>
      </c>
      <c r="E73" s="43"/>
      <c r="F73" s="42" t="s">
        <v>219</v>
      </c>
      <c r="G73" s="42"/>
      <c r="H73" s="42" t="s">
        <v>220</v>
      </c>
      <c r="I73" s="42"/>
      <c r="J73" s="42" t="s">
        <v>221</v>
      </c>
      <c r="K73" s="42"/>
      <c r="L73" s="42" t="s">
        <v>222</v>
      </c>
      <c r="M73" s="42"/>
      <c r="N73" s="75" t="s">
        <v>223</v>
      </c>
      <c r="O73" s="42"/>
      <c r="P73" s="42" t="s">
        <v>224</v>
      </c>
      <c r="Q73" s="42"/>
      <c r="R73" s="34" t="e">
        <f t="shared" si="0"/>
        <v>#VALUE!</v>
      </c>
      <c r="S73" s="34" t="e">
        <f t="shared" si="1"/>
        <v>#VALUE!</v>
      </c>
      <c r="T73" s="84" t="s">
        <v>106</v>
      </c>
    </row>
    <row r="74" spans="1:20" s="9" customFormat="1" ht="12.75" customHeight="1" x14ac:dyDescent="0.2">
      <c r="A74" s="99"/>
      <c r="B74" s="43" t="s">
        <v>48</v>
      </c>
      <c r="C74" s="43"/>
      <c r="D74" s="43" t="s">
        <v>27</v>
      </c>
      <c r="E74" s="43"/>
      <c r="F74" s="42" t="s">
        <v>225</v>
      </c>
      <c r="G74" s="42"/>
      <c r="H74" s="42" t="s">
        <v>226</v>
      </c>
      <c r="I74" s="42"/>
      <c r="J74" s="42" t="s">
        <v>227</v>
      </c>
      <c r="K74" s="42"/>
      <c r="L74" s="42" t="s">
        <v>228</v>
      </c>
      <c r="M74" s="42"/>
      <c r="N74" s="75" t="s">
        <v>229</v>
      </c>
      <c r="O74" s="42"/>
      <c r="P74" s="42" t="s">
        <v>230</v>
      </c>
      <c r="Q74" s="42"/>
      <c r="R74" s="34" t="e">
        <f t="shared" si="0"/>
        <v>#VALUE!</v>
      </c>
      <c r="S74" s="34" t="e">
        <f t="shared" si="1"/>
        <v>#VALUE!</v>
      </c>
      <c r="T74" s="85"/>
    </row>
    <row r="75" spans="1:20" s="9" customFormat="1" ht="12.75" customHeight="1" x14ac:dyDescent="0.2">
      <c r="A75" s="99"/>
      <c r="B75" s="43" t="s">
        <v>47</v>
      </c>
      <c r="C75" s="43"/>
      <c r="D75" s="43" t="s">
        <v>54</v>
      </c>
      <c r="E75" s="43"/>
      <c r="F75" s="42" t="s">
        <v>231</v>
      </c>
      <c r="G75" s="42"/>
      <c r="H75" s="42" t="s">
        <v>232</v>
      </c>
      <c r="I75" s="42"/>
      <c r="J75" s="42" t="s">
        <v>233</v>
      </c>
      <c r="K75" s="42"/>
      <c r="L75" s="42" t="s">
        <v>234</v>
      </c>
      <c r="M75" s="42"/>
      <c r="N75" s="75" t="s">
        <v>235</v>
      </c>
      <c r="O75" s="42"/>
      <c r="P75" s="42" t="s">
        <v>236</v>
      </c>
      <c r="Q75" s="42"/>
      <c r="R75" s="34" t="e">
        <f t="shared" si="0"/>
        <v>#VALUE!</v>
      </c>
      <c r="S75" s="34" t="e">
        <f t="shared" si="1"/>
        <v>#VALUE!</v>
      </c>
      <c r="T75" s="85"/>
    </row>
    <row r="76" spans="1:20" s="9" customFormat="1" ht="12.75" customHeight="1" x14ac:dyDescent="0.2">
      <c r="A76" s="99"/>
      <c r="B76" s="43" t="s">
        <v>46</v>
      </c>
      <c r="C76" s="43"/>
      <c r="D76" s="43" t="s">
        <v>28</v>
      </c>
      <c r="E76" s="43"/>
      <c r="F76" s="42" t="s">
        <v>237</v>
      </c>
      <c r="G76" s="42"/>
      <c r="H76" s="42" t="s">
        <v>238</v>
      </c>
      <c r="I76" s="42"/>
      <c r="J76" s="42" t="s">
        <v>239</v>
      </c>
      <c r="K76" s="42"/>
      <c r="L76" s="42" t="s">
        <v>240</v>
      </c>
      <c r="M76" s="42"/>
      <c r="N76" s="75" t="s">
        <v>241</v>
      </c>
      <c r="O76" s="42"/>
      <c r="P76" s="42" t="s">
        <v>242</v>
      </c>
      <c r="Q76" s="42"/>
      <c r="R76" s="34" t="e">
        <f t="shared" si="0"/>
        <v>#VALUE!</v>
      </c>
      <c r="S76" s="34" t="e">
        <f t="shared" si="1"/>
        <v>#VALUE!</v>
      </c>
      <c r="T76" s="85"/>
    </row>
    <row r="77" spans="1:20" s="9" customFormat="1" ht="12.75" customHeight="1" x14ac:dyDescent="0.2">
      <c r="A77" s="99"/>
      <c r="B77" s="43" t="s">
        <v>45</v>
      </c>
      <c r="C77" s="43"/>
      <c r="D77" s="43" t="s">
        <v>55</v>
      </c>
      <c r="E77" s="43"/>
      <c r="F77" s="42" t="s">
        <v>243</v>
      </c>
      <c r="G77" s="42"/>
      <c r="H77" s="42" t="s">
        <v>244</v>
      </c>
      <c r="I77" s="42"/>
      <c r="J77" s="42" t="s">
        <v>245</v>
      </c>
      <c r="K77" s="42"/>
      <c r="L77" s="42" t="s">
        <v>246</v>
      </c>
      <c r="M77" s="42"/>
      <c r="N77" s="75" t="s">
        <v>247</v>
      </c>
      <c r="O77" s="42"/>
      <c r="P77" s="42" t="s">
        <v>248</v>
      </c>
      <c r="Q77" s="42"/>
      <c r="R77" s="34" t="e">
        <f t="shared" si="0"/>
        <v>#VALUE!</v>
      </c>
      <c r="S77" s="34" t="e">
        <f t="shared" si="1"/>
        <v>#VALUE!</v>
      </c>
      <c r="T77" s="85"/>
    </row>
    <row r="78" spans="1:20" s="9" customFormat="1" ht="12.75" customHeight="1" x14ac:dyDescent="0.2">
      <c r="A78" s="99"/>
      <c r="B78" s="43" t="s">
        <v>44</v>
      </c>
      <c r="C78" s="43"/>
      <c r="D78" s="43" t="s">
        <v>56</v>
      </c>
      <c r="E78" s="43"/>
      <c r="F78" s="42" t="s">
        <v>249</v>
      </c>
      <c r="G78" s="42"/>
      <c r="H78" s="42" t="s">
        <v>250</v>
      </c>
      <c r="I78" s="42"/>
      <c r="J78" s="42" t="s">
        <v>251</v>
      </c>
      <c r="K78" s="42"/>
      <c r="L78" s="42" t="s">
        <v>252</v>
      </c>
      <c r="M78" s="42"/>
      <c r="N78" s="75" t="s">
        <v>253</v>
      </c>
      <c r="O78" s="42"/>
      <c r="P78" s="42" t="s">
        <v>254</v>
      </c>
      <c r="Q78" s="42"/>
      <c r="R78" s="34" t="e">
        <f t="shared" si="0"/>
        <v>#VALUE!</v>
      </c>
      <c r="S78" s="34" t="e">
        <f t="shared" si="1"/>
        <v>#VALUE!</v>
      </c>
      <c r="T78" s="85"/>
    </row>
    <row r="79" spans="1:20" s="9" customFormat="1" ht="12.75" customHeight="1" x14ac:dyDescent="0.2">
      <c r="A79" s="100"/>
      <c r="B79" s="43" t="s">
        <v>43</v>
      </c>
      <c r="C79" s="43"/>
      <c r="D79" s="43" t="s">
        <v>56</v>
      </c>
      <c r="E79" s="43"/>
      <c r="F79" s="42" t="s">
        <v>255</v>
      </c>
      <c r="G79" s="42"/>
      <c r="H79" s="42" t="s">
        <v>256</v>
      </c>
      <c r="I79" s="42"/>
      <c r="J79" s="42" t="s">
        <v>257</v>
      </c>
      <c r="K79" s="42"/>
      <c r="L79" s="42" t="s">
        <v>258</v>
      </c>
      <c r="M79" s="42"/>
      <c r="N79" s="75" t="s">
        <v>259</v>
      </c>
      <c r="O79" s="42"/>
      <c r="P79" s="42" t="s">
        <v>260</v>
      </c>
      <c r="Q79" s="42"/>
      <c r="R79" s="34" t="e">
        <f t="shared" si="0"/>
        <v>#VALUE!</v>
      </c>
      <c r="S79" s="34" t="e">
        <f t="shared" si="1"/>
        <v>#VALUE!</v>
      </c>
      <c r="T79" s="85"/>
    </row>
    <row r="80" spans="1:20" s="9" customFormat="1" ht="12.75" customHeight="1" x14ac:dyDescent="0.2">
      <c r="A80" s="43">
        <v>4</v>
      </c>
      <c r="B80" s="43" t="s">
        <v>49</v>
      </c>
      <c r="C80" s="43"/>
      <c r="D80" s="43" t="s">
        <v>27</v>
      </c>
      <c r="E80" s="43"/>
      <c r="F80" s="42" t="s">
        <v>261</v>
      </c>
      <c r="G80" s="42"/>
      <c r="H80" s="42" t="s">
        <v>262</v>
      </c>
      <c r="I80" s="42"/>
      <c r="J80" s="42" t="s">
        <v>263</v>
      </c>
      <c r="K80" s="42"/>
      <c r="L80" s="42" t="s">
        <v>264</v>
      </c>
      <c r="M80" s="42"/>
      <c r="N80" s="75" t="s">
        <v>265</v>
      </c>
      <c r="O80" s="42"/>
      <c r="P80" s="42" t="s">
        <v>266</v>
      </c>
      <c r="Q80" s="42"/>
      <c r="R80" s="34" t="e">
        <f t="shared" si="0"/>
        <v>#VALUE!</v>
      </c>
      <c r="S80" s="34" t="e">
        <f t="shared" si="1"/>
        <v>#VALUE!</v>
      </c>
      <c r="T80" s="85"/>
    </row>
    <row r="81" spans="1:25" s="9" customFormat="1" ht="12.75" customHeight="1" x14ac:dyDescent="0.2">
      <c r="A81" s="43"/>
      <c r="B81" s="43" t="s">
        <v>48</v>
      </c>
      <c r="C81" s="43"/>
      <c r="D81" s="43" t="s">
        <v>27</v>
      </c>
      <c r="E81" s="43"/>
      <c r="F81" s="42" t="s">
        <v>267</v>
      </c>
      <c r="G81" s="42"/>
      <c r="H81" s="42" t="s">
        <v>268</v>
      </c>
      <c r="I81" s="42"/>
      <c r="J81" s="42" t="s">
        <v>269</v>
      </c>
      <c r="K81" s="42"/>
      <c r="L81" s="42" t="s">
        <v>270</v>
      </c>
      <c r="M81" s="42"/>
      <c r="N81" s="75" t="s">
        <v>271</v>
      </c>
      <c r="O81" s="42"/>
      <c r="P81" s="42" t="s">
        <v>272</v>
      </c>
      <c r="Q81" s="42"/>
      <c r="R81" s="34" t="e">
        <f t="shared" si="0"/>
        <v>#VALUE!</v>
      </c>
      <c r="S81" s="34" t="e">
        <f t="shared" si="1"/>
        <v>#VALUE!</v>
      </c>
      <c r="T81" s="85"/>
    </row>
    <row r="82" spans="1:25" s="9" customFormat="1" ht="12.75" customHeight="1" x14ac:dyDescent="0.2">
      <c r="A82" s="43"/>
      <c r="B82" s="43" t="s">
        <v>47</v>
      </c>
      <c r="C82" s="43"/>
      <c r="D82" s="43" t="s">
        <v>54</v>
      </c>
      <c r="E82" s="43"/>
      <c r="F82" s="42" t="s">
        <v>273</v>
      </c>
      <c r="G82" s="42"/>
      <c r="H82" s="42" t="s">
        <v>274</v>
      </c>
      <c r="I82" s="42"/>
      <c r="J82" s="42" t="s">
        <v>275</v>
      </c>
      <c r="K82" s="42"/>
      <c r="L82" s="42" t="s">
        <v>276</v>
      </c>
      <c r="M82" s="42"/>
      <c r="N82" s="75" t="s">
        <v>277</v>
      </c>
      <c r="O82" s="42"/>
      <c r="P82" s="42" t="s">
        <v>278</v>
      </c>
      <c r="Q82" s="42"/>
      <c r="R82" s="34" t="e">
        <f t="shared" si="0"/>
        <v>#VALUE!</v>
      </c>
      <c r="S82" s="34" t="e">
        <f t="shared" si="1"/>
        <v>#VALUE!</v>
      </c>
      <c r="T82" s="85"/>
    </row>
    <row r="83" spans="1:25" s="9" customFormat="1" ht="12.75" customHeight="1" x14ac:dyDescent="0.2">
      <c r="A83" s="43"/>
      <c r="B83" s="43" t="s">
        <v>46</v>
      </c>
      <c r="C83" s="43"/>
      <c r="D83" s="43" t="s">
        <v>28</v>
      </c>
      <c r="E83" s="43"/>
      <c r="F83" s="42" t="s">
        <v>279</v>
      </c>
      <c r="G83" s="42"/>
      <c r="H83" s="42" t="s">
        <v>280</v>
      </c>
      <c r="I83" s="42"/>
      <c r="J83" s="42" t="s">
        <v>281</v>
      </c>
      <c r="K83" s="42"/>
      <c r="L83" s="42" t="s">
        <v>282</v>
      </c>
      <c r="M83" s="42"/>
      <c r="N83" s="75" t="s">
        <v>283</v>
      </c>
      <c r="O83" s="42"/>
      <c r="P83" s="42" t="s">
        <v>284</v>
      </c>
      <c r="Q83" s="42"/>
      <c r="R83" s="34" t="e">
        <f t="shared" si="0"/>
        <v>#VALUE!</v>
      </c>
      <c r="S83" s="34" t="e">
        <f t="shared" si="1"/>
        <v>#VALUE!</v>
      </c>
      <c r="T83" s="85"/>
    </row>
    <row r="84" spans="1:25" s="9" customFormat="1" ht="12.75" customHeight="1" x14ac:dyDescent="0.2">
      <c r="A84" s="43"/>
      <c r="B84" s="43" t="s">
        <v>45</v>
      </c>
      <c r="C84" s="43"/>
      <c r="D84" s="43" t="s">
        <v>55</v>
      </c>
      <c r="E84" s="43"/>
      <c r="F84" s="42" t="s">
        <v>285</v>
      </c>
      <c r="G84" s="42"/>
      <c r="H84" s="42" t="s">
        <v>286</v>
      </c>
      <c r="I84" s="42"/>
      <c r="J84" s="42" t="s">
        <v>287</v>
      </c>
      <c r="K84" s="42"/>
      <c r="L84" s="42" t="s">
        <v>288</v>
      </c>
      <c r="M84" s="42"/>
      <c r="N84" s="75" t="s">
        <v>289</v>
      </c>
      <c r="O84" s="42"/>
      <c r="P84" s="42" t="s">
        <v>290</v>
      </c>
      <c r="Q84" s="42"/>
      <c r="R84" s="34" t="e">
        <f t="shared" si="0"/>
        <v>#VALUE!</v>
      </c>
      <c r="S84" s="34" t="e">
        <f t="shared" si="1"/>
        <v>#VALUE!</v>
      </c>
      <c r="T84" s="85"/>
    </row>
    <row r="85" spans="1:25" s="9" customFormat="1" ht="12.75" customHeight="1" x14ac:dyDescent="0.2">
      <c r="A85" s="43"/>
      <c r="B85" s="43" t="s">
        <v>44</v>
      </c>
      <c r="C85" s="43"/>
      <c r="D85" s="43" t="s">
        <v>56</v>
      </c>
      <c r="E85" s="43"/>
      <c r="F85" s="42" t="s">
        <v>291</v>
      </c>
      <c r="G85" s="42"/>
      <c r="H85" s="42" t="s">
        <v>292</v>
      </c>
      <c r="I85" s="42"/>
      <c r="J85" s="42" t="s">
        <v>293</v>
      </c>
      <c r="K85" s="42"/>
      <c r="L85" s="42" t="s">
        <v>294</v>
      </c>
      <c r="M85" s="42"/>
      <c r="N85" s="75" t="s">
        <v>295</v>
      </c>
      <c r="O85" s="42"/>
      <c r="P85" s="42" t="s">
        <v>296</v>
      </c>
      <c r="Q85" s="42"/>
      <c r="R85" s="34" t="e">
        <f t="shared" si="0"/>
        <v>#VALUE!</v>
      </c>
      <c r="S85" s="34" t="e">
        <f t="shared" si="1"/>
        <v>#VALUE!</v>
      </c>
      <c r="T85" s="85"/>
    </row>
    <row r="86" spans="1:25" s="9" customFormat="1" ht="12.75" customHeight="1" x14ac:dyDescent="0.2">
      <c r="A86" s="43"/>
      <c r="B86" s="43" t="s">
        <v>43</v>
      </c>
      <c r="C86" s="43"/>
      <c r="D86" s="43" t="s">
        <v>56</v>
      </c>
      <c r="E86" s="43"/>
      <c r="F86" s="42" t="s">
        <v>297</v>
      </c>
      <c r="G86" s="42"/>
      <c r="H86" s="42" t="s">
        <v>298</v>
      </c>
      <c r="I86" s="42"/>
      <c r="J86" s="42" t="s">
        <v>299</v>
      </c>
      <c r="K86" s="42"/>
      <c r="L86" s="42" t="s">
        <v>300</v>
      </c>
      <c r="M86" s="42"/>
      <c r="N86" s="75" t="s">
        <v>301</v>
      </c>
      <c r="O86" s="42"/>
      <c r="P86" s="42" t="s">
        <v>302</v>
      </c>
      <c r="Q86" s="42"/>
      <c r="R86" s="34" t="e">
        <f t="shared" si="0"/>
        <v>#VALUE!</v>
      </c>
      <c r="S86" s="34" t="e">
        <f t="shared" si="1"/>
        <v>#VALUE!</v>
      </c>
      <c r="T86" s="86"/>
    </row>
    <row r="87" spans="1:25" s="9" customFormat="1" ht="6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3"/>
      <c r="S87" s="13"/>
      <c r="T87" s="13"/>
    </row>
    <row r="88" spans="1:25" s="9" customFormat="1" ht="13.5" customHeight="1" x14ac:dyDescent="0.2">
      <c r="A88" s="66" t="s">
        <v>104</v>
      </c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8"/>
    </row>
    <row r="89" spans="1:25" s="9" customFormat="1" ht="6" customHeight="1" x14ac:dyDescent="0.2">
      <c r="A89" s="10"/>
      <c r="B89" s="10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25" s="9" customFormat="1" ht="33" customHeight="1" x14ac:dyDescent="0.2">
      <c r="A90" s="46" t="s">
        <v>6</v>
      </c>
      <c r="B90" s="46" t="s">
        <v>67</v>
      </c>
      <c r="C90" s="46"/>
      <c r="D90" s="46" t="s">
        <v>68</v>
      </c>
      <c r="E90" s="46"/>
      <c r="F90" s="46"/>
      <c r="G90" s="46" t="s">
        <v>70</v>
      </c>
      <c r="H90" s="46"/>
      <c r="I90" s="46"/>
      <c r="J90" s="46"/>
      <c r="K90" s="46"/>
      <c r="L90" s="46"/>
      <c r="M90" s="46"/>
      <c r="N90" s="46"/>
      <c r="O90" s="46" t="s">
        <v>76</v>
      </c>
      <c r="P90" s="46"/>
      <c r="Q90" s="46"/>
      <c r="R90" s="46" t="s">
        <v>73</v>
      </c>
      <c r="S90" s="46"/>
      <c r="T90" s="14"/>
    </row>
    <row r="91" spans="1:25" s="9" customFormat="1" ht="33" customHeight="1" x14ac:dyDescent="0.2">
      <c r="A91" s="46"/>
      <c r="B91" s="46"/>
      <c r="C91" s="46"/>
      <c r="D91" s="46"/>
      <c r="E91" s="46"/>
      <c r="F91" s="46"/>
      <c r="G91" s="46" t="s">
        <v>71</v>
      </c>
      <c r="H91" s="46"/>
      <c r="I91" s="46" t="s">
        <v>72</v>
      </c>
      <c r="J91" s="46"/>
      <c r="K91" s="46" t="s">
        <v>74</v>
      </c>
      <c r="L91" s="46"/>
      <c r="M91" s="46" t="s">
        <v>75</v>
      </c>
      <c r="N91" s="46"/>
      <c r="O91" s="46"/>
      <c r="P91" s="46"/>
      <c r="Q91" s="46"/>
      <c r="R91" s="46"/>
      <c r="S91" s="46"/>
      <c r="T91" s="15"/>
    </row>
    <row r="92" spans="1:25" s="9" customFormat="1" ht="12.75" customHeight="1" x14ac:dyDescent="0.2">
      <c r="A92" s="46">
        <v>1</v>
      </c>
      <c r="B92" s="43" t="s">
        <v>43</v>
      </c>
      <c r="C92" s="43"/>
      <c r="D92" s="43" t="s">
        <v>13</v>
      </c>
      <c r="E92" s="43"/>
      <c r="F92" s="43"/>
      <c r="G92" s="44" t="s">
        <v>303</v>
      </c>
      <c r="H92" s="44"/>
      <c r="I92" s="44" t="s">
        <v>304</v>
      </c>
      <c r="J92" s="44"/>
      <c r="K92" s="44" t="s">
        <v>305</v>
      </c>
      <c r="L92" s="44"/>
      <c r="M92" s="45" t="s">
        <v>306</v>
      </c>
      <c r="N92" s="45"/>
      <c r="O92" s="41" t="e">
        <f>((M92-K92)/(I92-G92)-1)*75</f>
        <v>#VALUE!</v>
      </c>
      <c r="P92" s="41"/>
      <c r="Q92" s="41"/>
      <c r="R92" s="87" t="s">
        <v>106</v>
      </c>
      <c r="S92" s="88"/>
      <c r="T92" s="17"/>
    </row>
    <row r="93" spans="1:25" s="9" customFormat="1" ht="12.75" customHeight="1" x14ac:dyDescent="0.2">
      <c r="A93" s="46"/>
      <c r="B93" s="43" t="s">
        <v>44</v>
      </c>
      <c r="C93" s="43"/>
      <c r="D93" s="43" t="s">
        <v>8</v>
      </c>
      <c r="E93" s="43"/>
      <c r="F93" s="43"/>
      <c r="G93" s="44" t="s">
        <v>307</v>
      </c>
      <c r="H93" s="44"/>
      <c r="I93" s="44" t="s">
        <v>308</v>
      </c>
      <c r="J93" s="44"/>
      <c r="K93" s="44" t="s">
        <v>309</v>
      </c>
      <c r="L93" s="44"/>
      <c r="M93" s="45" t="s">
        <v>310</v>
      </c>
      <c r="N93" s="45"/>
      <c r="O93" s="41" t="e">
        <f t="shared" ref="O93:O97" si="2">((M93-K93)/(I93-G93)-1)*75</f>
        <v>#VALUE!</v>
      </c>
      <c r="P93" s="41"/>
      <c r="Q93" s="41"/>
      <c r="R93" s="89"/>
      <c r="S93" s="90"/>
      <c r="T93" s="17"/>
    </row>
    <row r="94" spans="1:25" s="9" customFormat="1" ht="12.75" customHeight="1" x14ac:dyDescent="0.2">
      <c r="A94" s="46"/>
      <c r="B94" s="43" t="s">
        <v>45</v>
      </c>
      <c r="C94" s="43"/>
      <c r="D94" s="43" t="s">
        <v>9</v>
      </c>
      <c r="E94" s="43"/>
      <c r="F94" s="43"/>
      <c r="G94" s="44" t="s">
        <v>311</v>
      </c>
      <c r="H94" s="44"/>
      <c r="I94" s="44" t="s">
        <v>312</v>
      </c>
      <c r="J94" s="44"/>
      <c r="K94" s="44" t="s">
        <v>313</v>
      </c>
      <c r="L94" s="44"/>
      <c r="M94" s="45" t="s">
        <v>314</v>
      </c>
      <c r="N94" s="45"/>
      <c r="O94" s="41" t="e">
        <f t="shared" si="2"/>
        <v>#VALUE!</v>
      </c>
      <c r="P94" s="41"/>
      <c r="Q94" s="41"/>
      <c r="R94" s="89"/>
      <c r="S94" s="90"/>
      <c r="T94" s="20"/>
    </row>
    <row r="95" spans="1:25" s="9" customFormat="1" ht="12.75" customHeight="1" x14ac:dyDescent="0.2">
      <c r="A95" s="46"/>
      <c r="B95" s="43" t="s">
        <v>46</v>
      </c>
      <c r="C95" s="43"/>
      <c r="D95" s="43" t="s">
        <v>10</v>
      </c>
      <c r="E95" s="43"/>
      <c r="F95" s="43"/>
      <c r="G95" s="44" t="s">
        <v>315</v>
      </c>
      <c r="H95" s="44"/>
      <c r="I95" s="44" t="s">
        <v>316</v>
      </c>
      <c r="J95" s="44"/>
      <c r="K95" s="44" t="s">
        <v>317</v>
      </c>
      <c r="L95" s="44"/>
      <c r="M95" s="45" t="s">
        <v>318</v>
      </c>
      <c r="N95" s="45"/>
      <c r="O95" s="41" t="e">
        <f t="shared" si="2"/>
        <v>#VALUE!</v>
      </c>
      <c r="P95" s="41"/>
      <c r="Q95" s="41"/>
      <c r="R95" s="89"/>
      <c r="S95" s="90"/>
      <c r="T95" s="20"/>
      <c r="X95" s="16"/>
      <c r="Y95" s="16"/>
    </row>
    <row r="96" spans="1:25" s="9" customFormat="1" ht="12.75" customHeight="1" x14ac:dyDescent="0.2">
      <c r="A96" s="46"/>
      <c r="B96" s="43" t="s">
        <v>47</v>
      </c>
      <c r="C96" s="43"/>
      <c r="D96" s="43" t="s">
        <v>11</v>
      </c>
      <c r="E96" s="43"/>
      <c r="F96" s="43"/>
      <c r="G96" s="44" t="s">
        <v>319</v>
      </c>
      <c r="H96" s="44"/>
      <c r="I96" s="44" t="s">
        <v>320</v>
      </c>
      <c r="J96" s="44"/>
      <c r="K96" s="44" t="s">
        <v>321</v>
      </c>
      <c r="L96" s="44"/>
      <c r="M96" s="45" t="s">
        <v>322</v>
      </c>
      <c r="N96" s="45"/>
      <c r="O96" s="41" t="e">
        <f t="shared" si="2"/>
        <v>#VALUE!</v>
      </c>
      <c r="P96" s="41"/>
      <c r="Q96" s="41"/>
      <c r="R96" s="89"/>
      <c r="S96" s="90"/>
      <c r="T96" s="20"/>
      <c r="X96" s="16"/>
      <c r="Y96" s="16"/>
    </row>
    <row r="97" spans="1:34" s="9" customFormat="1" ht="12.75" customHeight="1" x14ac:dyDescent="0.2">
      <c r="A97" s="46"/>
      <c r="B97" s="43" t="s">
        <v>48</v>
      </c>
      <c r="C97" s="43"/>
      <c r="D97" s="43" t="s">
        <v>12</v>
      </c>
      <c r="E97" s="43"/>
      <c r="F97" s="43"/>
      <c r="G97" s="44" t="s">
        <v>323</v>
      </c>
      <c r="H97" s="44"/>
      <c r="I97" s="44" t="s">
        <v>324</v>
      </c>
      <c r="J97" s="44"/>
      <c r="K97" s="44" t="s">
        <v>325</v>
      </c>
      <c r="L97" s="44"/>
      <c r="M97" s="45" t="s">
        <v>326</v>
      </c>
      <c r="N97" s="45"/>
      <c r="O97" s="41" t="e">
        <f t="shared" si="2"/>
        <v>#VALUE!</v>
      </c>
      <c r="P97" s="41"/>
      <c r="Q97" s="41"/>
      <c r="R97" s="89"/>
      <c r="S97" s="90"/>
      <c r="T97" s="22"/>
      <c r="X97" s="16"/>
      <c r="Y97" s="16"/>
    </row>
    <row r="98" spans="1:34" s="9" customFormat="1" ht="12.75" customHeight="1" x14ac:dyDescent="0.2">
      <c r="A98" s="46"/>
      <c r="B98" s="43" t="s">
        <v>49</v>
      </c>
      <c r="C98" s="43"/>
      <c r="D98" s="43" t="s">
        <v>69</v>
      </c>
      <c r="E98" s="43"/>
      <c r="F98" s="43"/>
      <c r="G98" s="44" t="s">
        <v>327</v>
      </c>
      <c r="H98" s="44"/>
      <c r="I98" s="44" t="s">
        <v>328</v>
      </c>
      <c r="J98" s="44"/>
      <c r="K98" s="44" t="s">
        <v>329</v>
      </c>
      <c r="L98" s="44"/>
      <c r="M98" s="45" t="s">
        <v>330</v>
      </c>
      <c r="N98" s="45"/>
      <c r="O98" s="41" t="e">
        <f>((M98-K98)/(I98-G98)-1)*60</f>
        <v>#VALUE!</v>
      </c>
      <c r="P98" s="41"/>
      <c r="Q98" s="41"/>
      <c r="R98" s="89"/>
      <c r="S98" s="90"/>
      <c r="T98" s="22"/>
    </row>
    <row r="99" spans="1:34" s="9" customFormat="1" ht="12.75" customHeight="1" x14ac:dyDescent="0.2">
      <c r="A99" s="46">
        <v>2</v>
      </c>
      <c r="B99" s="43" t="s">
        <v>43</v>
      </c>
      <c r="C99" s="43"/>
      <c r="D99" s="43" t="s">
        <v>13</v>
      </c>
      <c r="E99" s="43"/>
      <c r="F99" s="43"/>
      <c r="G99" s="44" t="s">
        <v>331</v>
      </c>
      <c r="H99" s="44"/>
      <c r="I99" s="44" t="s">
        <v>332</v>
      </c>
      <c r="J99" s="44"/>
      <c r="K99" s="44" t="s">
        <v>333</v>
      </c>
      <c r="L99" s="44"/>
      <c r="M99" s="45" t="s">
        <v>334</v>
      </c>
      <c r="N99" s="45"/>
      <c r="O99" s="41" t="e">
        <f>((M99-K99)/(I99-G99)-1)*75</f>
        <v>#VALUE!</v>
      </c>
      <c r="P99" s="41"/>
      <c r="Q99" s="41"/>
      <c r="R99" s="89"/>
      <c r="S99" s="90"/>
      <c r="T99" s="17"/>
    </row>
    <row r="100" spans="1:34" s="9" customFormat="1" ht="12.75" customHeight="1" x14ac:dyDescent="0.2">
      <c r="A100" s="46"/>
      <c r="B100" s="43" t="s">
        <v>44</v>
      </c>
      <c r="C100" s="43"/>
      <c r="D100" s="43" t="s">
        <v>8</v>
      </c>
      <c r="E100" s="43"/>
      <c r="F100" s="43"/>
      <c r="G100" s="44" t="s">
        <v>335</v>
      </c>
      <c r="H100" s="44"/>
      <c r="I100" s="44" t="s">
        <v>336</v>
      </c>
      <c r="J100" s="44"/>
      <c r="K100" s="44" t="s">
        <v>337</v>
      </c>
      <c r="L100" s="44"/>
      <c r="M100" s="45" t="s">
        <v>338</v>
      </c>
      <c r="N100" s="45"/>
      <c r="O100" s="41" t="e">
        <f t="shared" ref="O100:O101" si="3">((M100-K100)/(I100-G100)-1)*75</f>
        <v>#VALUE!</v>
      </c>
      <c r="P100" s="41"/>
      <c r="Q100" s="41"/>
      <c r="R100" s="89"/>
      <c r="S100" s="90"/>
      <c r="T100" s="17"/>
    </row>
    <row r="101" spans="1:34" s="9" customFormat="1" ht="13.5" x14ac:dyDescent="0.2">
      <c r="A101" s="46"/>
      <c r="B101" s="43" t="s">
        <v>45</v>
      </c>
      <c r="C101" s="43"/>
      <c r="D101" s="43" t="s">
        <v>9</v>
      </c>
      <c r="E101" s="43"/>
      <c r="F101" s="43"/>
      <c r="G101" s="44" t="s">
        <v>339</v>
      </c>
      <c r="H101" s="44"/>
      <c r="I101" s="44" t="s">
        <v>340</v>
      </c>
      <c r="J101" s="44"/>
      <c r="K101" s="44" t="s">
        <v>341</v>
      </c>
      <c r="L101" s="44"/>
      <c r="M101" s="45" t="s">
        <v>342</v>
      </c>
      <c r="N101" s="45"/>
      <c r="O101" s="41" t="e">
        <f t="shared" si="3"/>
        <v>#VALUE!</v>
      </c>
      <c r="P101" s="41"/>
      <c r="Q101" s="41"/>
      <c r="R101" s="91"/>
      <c r="S101" s="92"/>
      <c r="T101" s="20"/>
    </row>
    <row r="102" spans="1:34" s="9" customFormat="1" ht="33" customHeight="1" x14ac:dyDescent="0.2">
      <c r="A102" s="46" t="s">
        <v>6</v>
      </c>
      <c r="B102" s="46" t="s">
        <v>67</v>
      </c>
      <c r="C102" s="46"/>
      <c r="D102" s="46" t="s">
        <v>68</v>
      </c>
      <c r="E102" s="46"/>
      <c r="F102" s="46"/>
      <c r="G102" s="46" t="s">
        <v>70</v>
      </c>
      <c r="H102" s="46"/>
      <c r="I102" s="46"/>
      <c r="J102" s="46"/>
      <c r="K102" s="46"/>
      <c r="L102" s="46"/>
      <c r="M102" s="46"/>
      <c r="N102" s="46"/>
      <c r="O102" s="46" t="s">
        <v>76</v>
      </c>
      <c r="P102" s="46"/>
      <c r="Q102" s="46"/>
      <c r="R102" s="46" t="s">
        <v>73</v>
      </c>
      <c r="S102" s="46"/>
      <c r="T102" s="14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34" s="9" customFormat="1" ht="33" customHeight="1" x14ac:dyDescent="0.2">
      <c r="A103" s="46"/>
      <c r="B103" s="46"/>
      <c r="C103" s="46"/>
      <c r="D103" s="46"/>
      <c r="E103" s="46"/>
      <c r="F103" s="46"/>
      <c r="G103" s="46" t="s">
        <v>71</v>
      </c>
      <c r="H103" s="46"/>
      <c r="I103" s="46" t="s">
        <v>72</v>
      </c>
      <c r="J103" s="46"/>
      <c r="K103" s="46" t="s">
        <v>74</v>
      </c>
      <c r="L103" s="46"/>
      <c r="M103" s="46" t="s">
        <v>75</v>
      </c>
      <c r="N103" s="46"/>
      <c r="O103" s="46"/>
      <c r="P103" s="46"/>
      <c r="Q103" s="46"/>
      <c r="R103" s="46"/>
      <c r="S103" s="46"/>
      <c r="T103" s="14"/>
      <c r="U103" s="16"/>
      <c r="V103" s="16"/>
      <c r="W103" s="16"/>
      <c r="X103" s="15"/>
      <c r="Y103" s="15"/>
      <c r="Z103" s="15"/>
      <c r="AA103" s="15"/>
      <c r="AB103" s="16"/>
      <c r="AC103" s="16"/>
    </row>
    <row r="104" spans="1:34" s="9" customFormat="1" ht="13.5" customHeight="1" x14ac:dyDescent="0.2">
      <c r="A104" s="55">
        <v>2</v>
      </c>
      <c r="B104" s="43" t="s">
        <v>46</v>
      </c>
      <c r="C104" s="43"/>
      <c r="D104" s="43" t="s">
        <v>10</v>
      </c>
      <c r="E104" s="43"/>
      <c r="F104" s="43"/>
      <c r="G104" s="44" t="s">
        <v>343</v>
      </c>
      <c r="H104" s="44"/>
      <c r="I104" s="44" t="s">
        <v>344</v>
      </c>
      <c r="J104" s="44"/>
      <c r="K104" s="44" t="s">
        <v>345</v>
      </c>
      <c r="L104" s="44"/>
      <c r="M104" s="45" t="s">
        <v>346</v>
      </c>
      <c r="N104" s="45"/>
      <c r="O104" s="41" t="e">
        <f t="shared" ref="O104:O106" si="4">((M104-K104)/(I104-G104)-1)*75</f>
        <v>#VALUE!</v>
      </c>
      <c r="P104" s="41"/>
      <c r="Q104" s="41"/>
      <c r="R104" s="49" t="s">
        <v>106</v>
      </c>
      <c r="S104" s="50"/>
      <c r="T104" s="20"/>
      <c r="U104" s="21"/>
      <c r="V104" s="21"/>
      <c r="W104" s="21"/>
      <c r="X104" s="21"/>
      <c r="Y104" s="21"/>
      <c r="Z104" s="19"/>
      <c r="AA104" s="19"/>
      <c r="AB104" s="16"/>
      <c r="AC104" s="16"/>
      <c r="AG104" s="16"/>
      <c r="AH104" s="16"/>
    </row>
    <row r="105" spans="1:34" s="9" customFormat="1" ht="13.5" x14ac:dyDescent="0.2">
      <c r="A105" s="56"/>
      <c r="B105" s="43" t="s">
        <v>47</v>
      </c>
      <c r="C105" s="43"/>
      <c r="D105" s="43" t="s">
        <v>11</v>
      </c>
      <c r="E105" s="43"/>
      <c r="F105" s="43"/>
      <c r="G105" s="44" t="s">
        <v>347</v>
      </c>
      <c r="H105" s="44"/>
      <c r="I105" s="44" t="s">
        <v>348</v>
      </c>
      <c r="J105" s="44"/>
      <c r="K105" s="44" t="s">
        <v>349</v>
      </c>
      <c r="L105" s="44"/>
      <c r="M105" s="45" t="s">
        <v>350</v>
      </c>
      <c r="N105" s="45"/>
      <c r="O105" s="41" t="e">
        <f t="shared" si="4"/>
        <v>#VALUE!</v>
      </c>
      <c r="P105" s="41"/>
      <c r="Q105" s="41"/>
      <c r="R105" s="51"/>
      <c r="S105" s="52"/>
      <c r="T105" s="20"/>
      <c r="U105" s="21"/>
      <c r="V105" s="21"/>
      <c r="W105" s="21"/>
      <c r="X105" s="21"/>
      <c r="Y105" s="21"/>
      <c r="Z105" s="19"/>
      <c r="AA105" s="19"/>
      <c r="AB105" s="16"/>
      <c r="AC105" s="16"/>
      <c r="AG105" s="16"/>
      <c r="AH105" s="16"/>
    </row>
    <row r="106" spans="1:34" s="9" customFormat="1" ht="13.5" x14ac:dyDescent="0.2">
      <c r="A106" s="56"/>
      <c r="B106" s="43" t="s">
        <v>48</v>
      </c>
      <c r="C106" s="43"/>
      <c r="D106" s="43" t="s">
        <v>12</v>
      </c>
      <c r="E106" s="43"/>
      <c r="F106" s="43"/>
      <c r="G106" s="44" t="s">
        <v>351</v>
      </c>
      <c r="H106" s="44"/>
      <c r="I106" s="44" t="s">
        <v>352</v>
      </c>
      <c r="J106" s="44"/>
      <c r="K106" s="44" t="s">
        <v>353</v>
      </c>
      <c r="L106" s="44"/>
      <c r="M106" s="45" t="s">
        <v>354</v>
      </c>
      <c r="N106" s="45"/>
      <c r="O106" s="41" t="e">
        <f t="shared" si="4"/>
        <v>#VALUE!</v>
      </c>
      <c r="P106" s="41"/>
      <c r="Q106" s="41"/>
      <c r="R106" s="51"/>
      <c r="S106" s="52"/>
      <c r="T106" s="22"/>
      <c r="U106" s="23"/>
      <c r="V106" s="23"/>
      <c r="W106" s="23"/>
      <c r="X106" s="23"/>
      <c r="Y106" s="23"/>
      <c r="Z106" s="19"/>
      <c r="AA106" s="19"/>
      <c r="AB106" s="16"/>
      <c r="AC106" s="16"/>
      <c r="AG106" s="16"/>
      <c r="AH106" s="16"/>
    </row>
    <row r="107" spans="1:34" s="9" customFormat="1" ht="13.5" x14ac:dyDescent="0.2">
      <c r="A107" s="57"/>
      <c r="B107" s="43" t="s">
        <v>49</v>
      </c>
      <c r="C107" s="43"/>
      <c r="D107" s="43" t="s">
        <v>69</v>
      </c>
      <c r="E107" s="43"/>
      <c r="F107" s="43"/>
      <c r="G107" s="44" t="s">
        <v>355</v>
      </c>
      <c r="H107" s="44"/>
      <c r="I107" s="44" t="s">
        <v>356</v>
      </c>
      <c r="J107" s="44"/>
      <c r="K107" s="44" t="s">
        <v>357</v>
      </c>
      <c r="L107" s="44"/>
      <c r="M107" s="45" t="s">
        <v>358</v>
      </c>
      <c r="N107" s="45"/>
      <c r="O107" s="41" t="e">
        <f>((M107-K107)/(I107-G107)-1)*60</f>
        <v>#VALUE!</v>
      </c>
      <c r="P107" s="41"/>
      <c r="Q107" s="41"/>
      <c r="R107" s="51"/>
      <c r="S107" s="52"/>
      <c r="T107" s="22"/>
      <c r="U107" s="23"/>
      <c r="V107" s="23"/>
      <c r="W107" s="23"/>
      <c r="X107" s="23"/>
      <c r="Y107" s="23"/>
      <c r="Z107" s="19"/>
      <c r="AA107" s="19"/>
      <c r="AB107" s="16"/>
      <c r="AC107" s="16"/>
    </row>
    <row r="108" spans="1:34" s="9" customFormat="1" ht="13.5" x14ac:dyDescent="0.2">
      <c r="A108" s="46">
        <v>3</v>
      </c>
      <c r="B108" s="43" t="s">
        <v>43</v>
      </c>
      <c r="C108" s="43"/>
      <c r="D108" s="43" t="s">
        <v>13</v>
      </c>
      <c r="E108" s="43"/>
      <c r="F108" s="43"/>
      <c r="G108" s="44" t="s">
        <v>359</v>
      </c>
      <c r="H108" s="44"/>
      <c r="I108" s="44" t="s">
        <v>360</v>
      </c>
      <c r="J108" s="44"/>
      <c r="K108" s="44" t="s">
        <v>361</v>
      </c>
      <c r="L108" s="44"/>
      <c r="M108" s="45" t="s">
        <v>362</v>
      </c>
      <c r="N108" s="45"/>
      <c r="O108" s="41" t="e">
        <f>((M108-K108)/(I108-G108)-1)*75</f>
        <v>#VALUE!</v>
      </c>
      <c r="P108" s="41"/>
      <c r="Q108" s="41"/>
      <c r="R108" s="51"/>
      <c r="S108" s="52"/>
      <c r="T108" s="17"/>
      <c r="U108" s="18"/>
      <c r="V108" s="18"/>
      <c r="W108" s="18"/>
      <c r="X108" s="18"/>
      <c r="Y108" s="18"/>
      <c r="Z108" s="19"/>
      <c r="AA108" s="19"/>
      <c r="AB108" s="16"/>
      <c r="AC108" s="16"/>
    </row>
    <row r="109" spans="1:34" s="9" customFormat="1" ht="13.5" x14ac:dyDescent="0.2">
      <c r="A109" s="46"/>
      <c r="B109" s="43" t="s">
        <v>44</v>
      </c>
      <c r="C109" s="43"/>
      <c r="D109" s="43" t="s">
        <v>8</v>
      </c>
      <c r="E109" s="43"/>
      <c r="F109" s="43"/>
      <c r="G109" s="44" t="s">
        <v>363</v>
      </c>
      <c r="H109" s="44"/>
      <c r="I109" s="44" t="s">
        <v>364</v>
      </c>
      <c r="J109" s="44"/>
      <c r="K109" s="44" t="s">
        <v>365</v>
      </c>
      <c r="L109" s="44"/>
      <c r="M109" s="45" t="s">
        <v>366</v>
      </c>
      <c r="N109" s="45"/>
      <c r="O109" s="41" t="e">
        <f t="shared" ref="O109:O113" si="5">((M109-K109)/(I109-G109)-1)*75</f>
        <v>#VALUE!</v>
      </c>
      <c r="P109" s="41"/>
      <c r="Q109" s="41"/>
      <c r="R109" s="51"/>
      <c r="S109" s="52"/>
      <c r="T109" s="17"/>
      <c r="U109" s="18"/>
      <c r="V109" s="18"/>
      <c r="W109" s="18"/>
      <c r="X109" s="18"/>
      <c r="Y109" s="18"/>
      <c r="Z109" s="19"/>
      <c r="AA109" s="19"/>
      <c r="AB109" s="16"/>
      <c r="AC109" s="16"/>
    </row>
    <row r="110" spans="1:34" s="9" customFormat="1" ht="13.5" x14ac:dyDescent="0.2">
      <c r="A110" s="46"/>
      <c r="B110" s="43" t="s">
        <v>45</v>
      </c>
      <c r="C110" s="43"/>
      <c r="D110" s="43" t="s">
        <v>9</v>
      </c>
      <c r="E110" s="43"/>
      <c r="F110" s="43"/>
      <c r="G110" s="44" t="s">
        <v>367</v>
      </c>
      <c r="H110" s="44"/>
      <c r="I110" s="44" t="s">
        <v>368</v>
      </c>
      <c r="J110" s="44"/>
      <c r="K110" s="44" t="s">
        <v>369</v>
      </c>
      <c r="L110" s="44"/>
      <c r="M110" s="45" t="s">
        <v>370</v>
      </c>
      <c r="N110" s="45"/>
      <c r="O110" s="41" t="e">
        <f t="shared" si="5"/>
        <v>#VALUE!</v>
      </c>
      <c r="P110" s="41"/>
      <c r="Q110" s="41"/>
      <c r="R110" s="51"/>
      <c r="S110" s="52"/>
      <c r="T110" s="20"/>
      <c r="U110" s="21"/>
      <c r="V110" s="21"/>
      <c r="W110" s="21"/>
      <c r="X110" s="21"/>
      <c r="Y110" s="21"/>
      <c r="Z110" s="19"/>
      <c r="AA110" s="19"/>
      <c r="AB110" s="16"/>
      <c r="AC110" s="16"/>
    </row>
    <row r="111" spans="1:34" s="9" customFormat="1" ht="13.5" customHeight="1" x14ac:dyDescent="0.2">
      <c r="A111" s="46"/>
      <c r="B111" s="43" t="s">
        <v>46</v>
      </c>
      <c r="C111" s="43"/>
      <c r="D111" s="43" t="s">
        <v>10</v>
      </c>
      <c r="E111" s="43"/>
      <c r="F111" s="43"/>
      <c r="G111" s="44" t="s">
        <v>371</v>
      </c>
      <c r="H111" s="44"/>
      <c r="I111" s="44" t="s">
        <v>372</v>
      </c>
      <c r="J111" s="44"/>
      <c r="K111" s="44" t="s">
        <v>373</v>
      </c>
      <c r="L111" s="44"/>
      <c r="M111" s="45" t="s">
        <v>374</v>
      </c>
      <c r="N111" s="45"/>
      <c r="O111" s="41" t="e">
        <f t="shared" si="5"/>
        <v>#VALUE!</v>
      </c>
      <c r="P111" s="41"/>
      <c r="Q111" s="41"/>
      <c r="R111" s="51"/>
      <c r="S111" s="52"/>
      <c r="T111" s="20"/>
      <c r="U111" s="21"/>
      <c r="V111" s="21"/>
      <c r="W111" s="21"/>
      <c r="X111" s="21"/>
      <c r="Y111" s="21"/>
      <c r="Z111" s="19"/>
      <c r="AA111" s="19"/>
      <c r="AB111" s="16"/>
      <c r="AC111" s="16"/>
      <c r="AG111" s="16"/>
      <c r="AH111" s="16"/>
    </row>
    <row r="112" spans="1:34" s="9" customFormat="1" ht="13.5" x14ac:dyDescent="0.2">
      <c r="A112" s="46"/>
      <c r="B112" s="43" t="s">
        <v>47</v>
      </c>
      <c r="C112" s="43"/>
      <c r="D112" s="43" t="s">
        <v>11</v>
      </c>
      <c r="E112" s="43"/>
      <c r="F112" s="43"/>
      <c r="G112" s="44" t="s">
        <v>375</v>
      </c>
      <c r="H112" s="44"/>
      <c r="I112" s="44" t="s">
        <v>376</v>
      </c>
      <c r="J112" s="44"/>
      <c r="K112" s="44" t="s">
        <v>377</v>
      </c>
      <c r="L112" s="44"/>
      <c r="M112" s="45" t="s">
        <v>378</v>
      </c>
      <c r="N112" s="45"/>
      <c r="O112" s="41" t="e">
        <f t="shared" si="5"/>
        <v>#VALUE!</v>
      </c>
      <c r="P112" s="41"/>
      <c r="Q112" s="41"/>
      <c r="R112" s="51"/>
      <c r="S112" s="52"/>
      <c r="T112" s="20"/>
      <c r="U112" s="21"/>
      <c r="V112" s="21"/>
      <c r="W112" s="21"/>
      <c r="X112" s="21"/>
      <c r="Y112" s="21"/>
      <c r="Z112" s="19"/>
      <c r="AA112" s="19"/>
      <c r="AB112" s="16"/>
      <c r="AC112" s="16"/>
      <c r="AG112" s="16"/>
      <c r="AH112" s="16"/>
    </row>
    <row r="113" spans="1:34" s="9" customFormat="1" ht="13.5" x14ac:dyDescent="0.2">
      <c r="A113" s="46"/>
      <c r="B113" s="43" t="s">
        <v>48</v>
      </c>
      <c r="C113" s="43"/>
      <c r="D113" s="43" t="s">
        <v>12</v>
      </c>
      <c r="E113" s="43"/>
      <c r="F113" s="43"/>
      <c r="G113" s="44" t="s">
        <v>379</v>
      </c>
      <c r="H113" s="44"/>
      <c r="I113" s="44" t="s">
        <v>380</v>
      </c>
      <c r="J113" s="44"/>
      <c r="K113" s="44" t="s">
        <v>381</v>
      </c>
      <c r="L113" s="44"/>
      <c r="M113" s="45" t="s">
        <v>382</v>
      </c>
      <c r="N113" s="45"/>
      <c r="O113" s="41" t="e">
        <f t="shared" si="5"/>
        <v>#VALUE!</v>
      </c>
      <c r="P113" s="41"/>
      <c r="Q113" s="41"/>
      <c r="R113" s="51"/>
      <c r="S113" s="52"/>
      <c r="T113" s="22"/>
      <c r="U113" s="23"/>
      <c r="V113" s="23"/>
      <c r="W113" s="23"/>
      <c r="X113" s="23"/>
      <c r="Y113" s="23"/>
      <c r="Z113" s="19"/>
      <c r="AA113" s="19"/>
      <c r="AB113" s="16"/>
      <c r="AC113" s="16"/>
      <c r="AG113" s="16"/>
      <c r="AH113" s="16"/>
    </row>
    <row r="114" spans="1:34" s="9" customFormat="1" ht="13.5" x14ac:dyDescent="0.2">
      <c r="A114" s="46"/>
      <c r="B114" s="43" t="s">
        <v>49</v>
      </c>
      <c r="C114" s="43"/>
      <c r="D114" s="43" t="s">
        <v>69</v>
      </c>
      <c r="E114" s="43"/>
      <c r="F114" s="43"/>
      <c r="G114" s="44" t="s">
        <v>383</v>
      </c>
      <c r="H114" s="44"/>
      <c r="I114" s="44" t="s">
        <v>384</v>
      </c>
      <c r="J114" s="44"/>
      <c r="K114" s="44" t="s">
        <v>385</v>
      </c>
      <c r="L114" s="44"/>
      <c r="M114" s="45" t="s">
        <v>386</v>
      </c>
      <c r="N114" s="45"/>
      <c r="O114" s="41" t="e">
        <f>((M114-K114)/(I114-G114)-1)*60</f>
        <v>#VALUE!</v>
      </c>
      <c r="P114" s="41"/>
      <c r="Q114" s="41"/>
      <c r="R114" s="51"/>
      <c r="S114" s="52"/>
      <c r="T114" s="22"/>
      <c r="U114" s="23"/>
      <c r="V114" s="23"/>
      <c r="W114" s="23"/>
      <c r="X114" s="23"/>
      <c r="Y114" s="23"/>
      <c r="Z114" s="19"/>
      <c r="AA114" s="19"/>
      <c r="AB114" s="16"/>
      <c r="AC114" s="16"/>
    </row>
    <row r="115" spans="1:34" s="9" customFormat="1" ht="13.5" x14ac:dyDescent="0.2">
      <c r="A115" s="46">
        <v>4</v>
      </c>
      <c r="B115" s="43" t="s">
        <v>43</v>
      </c>
      <c r="C115" s="43"/>
      <c r="D115" s="43" t="s">
        <v>13</v>
      </c>
      <c r="E115" s="43"/>
      <c r="F115" s="43"/>
      <c r="G115" s="44" t="s">
        <v>387</v>
      </c>
      <c r="H115" s="44"/>
      <c r="I115" s="44" t="s">
        <v>388</v>
      </c>
      <c r="J115" s="44"/>
      <c r="K115" s="44" t="s">
        <v>389</v>
      </c>
      <c r="L115" s="44"/>
      <c r="M115" s="45" t="s">
        <v>390</v>
      </c>
      <c r="N115" s="45"/>
      <c r="O115" s="41" t="e">
        <f>((M115-K115)/(I115-G115)-1)*75</f>
        <v>#VALUE!</v>
      </c>
      <c r="P115" s="41"/>
      <c r="Q115" s="41"/>
      <c r="R115" s="51"/>
      <c r="S115" s="52"/>
      <c r="T115" s="17"/>
      <c r="U115" s="18"/>
      <c r="V115" s="18"/>
      <c r="W115" s="18"/>
      <c r="X115" s="18"/>
      <c r="Y115" s="18"/>
      <c r="Z115" s="19"/>
      <c r="AA115" s="19"/>
      <c r="AB115" s="16"/>
      <c r="AC115" s="16"/>
    </row>
    <row r="116" spans="1:34" s="9" customFormat="1" ht="13.5" x14ac:dyDescent="0.2">
      <c r="A116" s="46"/>
      <c r="B116" s="43" t="s">
        <v>44</v>
      </c>
      <c r="C116" s="43"/>
      <c r="D116" s="43" t="s">
        <v>8</v>
      </c>
      <c r="E116" s="43"/>
      <c r="F116" s="43"/>
      <c r="G116" s="44" t="s">
        <v>391</v>
      </c>
      <c r="H116" s="44"/>
      <c r="I116" s="44" t="s">
        <v>392</v>
      </c>
      <c r="J116" s="44"/>
      <c r="K116" s="44" t="s">
        <v>393</v>
      </c>
      <c r="L116" s="44"/>
      <c r="M116" s="45" t="s">
        <v>394</v>
      </c>
      <c r="N116" s="45"/>
      <c r="O116" s="41" t="e">
        <f t="shared" ref="O116:O120" si="6">((M116-K116)/(I116-G116)-1)*75</f>
        <v>#VALUE!</v>
      </c>
      <c r="P116" s="41"/>
      <c r="Q116" s="41"/>
      <c r="R116" s="51"/>
      <c r="S116" s="52"/>
      <c r="T116" s="17"/>
      <c r="U116" s="18"/>
      <c r="V116" s="18"/>
      <c r="W116" s="18"/>
      <c r="X116" s="18"/>
      <c r="Y116" s="18"/>
      <c r="Z116" s="19"/>
      <c r="AA116" s="19"/>
      <c r="AB116" s="16"/>
      <c r="AC116" s="16"/>
    </row>
    <row r="117" spans="1:34" s="9" customFormat="1" ht="13.5" x14ac:dyDescent="0.2">
      <c r="A117" s="46"/>
      <c r="B117" s="43" t="s">
        <v>45</v>
      </c>
      <c r="C117" s="43"/>
      <c r="D117" s="43" t="s">
        <v>9</v>
      </c>
      <c r="E117" s="43"/>
      <c r="F117" s="43"/>
      <c r="G117" s="44" t="s">
        <v>395</v>
      </c>
      <c r="H117" s="44"/>
      <c r="I117" s="44" t="s">
        <v>396</v>
      </c>
      <c r="J117" s="44"/>
      <c r="K117" s="44" t="s">
        <v>397</v>
      </c>
      <c r="L117" s="44"/>
      <c r="M117" s="45" t="s">
        <v>398</v>
      </c>
      <c r="N117" s="45"/>
      <c r="O117" s="41" t="e">
        <f t="shared" si="6"/>
        <v>#VALUE!</v>
      </c>
      <c r="P117" s="41"/>
      <c r="Q117" s="41"/>
      <c r="R117" s="51"/>
      <c r="S117" s="52"/>
      <c r="T117" s="20"/>
      <c r="U117" s="21"/>
      <c r="V117" s="21"/>
      <c r="W117" s="21"/>
      <c r="X117" s="21"/>
      <c r="Y117" s="21"/>
      <c r="Z117" s="19"/>
      <c r="AA117" s="19"/>
      <c r="AB117" s="16"/>
      <c r="AC117" s="16"/>
    </row>
    <row r="118" spans="1:34" s="9" customFormat="1" ht="13.5" customHeight="1" x14ac:dyDescent="0.2">
      <c r="A118" s="46"/>
      <c r="B118" s="43" t="s">
        <v>46</v>
      </c>
      <c r="C118" s="43"/>
      <c r="D118" s="43" t="s">
        <v>10</v>
      </c>
      <c r="E118" s="43"/>
      <c r="F118" s="43"/>
      <c r="G118" s="44" t="s">
        <v>399</v>
      </c>
      <c r="H118" s="44"/>
      <c r="I118" s="44" t="s">
        <v>400</v>
      </c>
      <c r="J118" s="44"/>
      <c r="K118" s="44" t="s">
        <v>401</v>
      </c>
      <c r="L118" s="44"/>
      <c r="M118" s="45" t="s">
        <v>402</v>
      </c>
      <c r="N118" s="45"/>
      <c r="O118" s="41" t="e">
        <f t="shared" si="6"/>
        <v>#VALUE!</v>
      </c>
      <c r="P118" s="41"/>
      <c r="Q118" s="41"/>
      <c r="R118" s="51"/>
      <c r="S118" s="52"/>
      <c r="T118" s="20"/>
      <c r="U118" s="21"/>
      <c r="V118" s="21"/>
      <c r="W118" s="21"/>
      <c r="X118" s="21"/>
      <c r="Y118" s="21"/>
      <c r="Z118" s="19"/>
      <c r="AA118" s="19"/>
      <c r="AB118" s="16"/>
      <c r="AC118" s="16"/>
      <c r="AG118" s="16"/>
      <c r="AH118" s="16"/>
    </row>
    <row r="119" spans="1:34" s="9" customFormat="1" ht="13.5" x14ac:dyDescent="0.2">
      <c r="A119" s="46"/>
      <c r="B119" s="43" t="s">
        <v>47</v>
      </c>
      <c r="C119" s="43"/>
      <c r="D119" s="43" t="s">
        <v>11</v>
      </c>
      <c r="E119" s="43"/>
      <c r="F119" s="43"/>
      <c r="G119" s="44" t="s">
        <v>403</v>
      </c>
      <c r="H119" s="44"/>
      <c r="I119" s="44" t="s">
        <v>404</v>
      </c>
      <c r="J119" s="44"/>
      <c r="K119" s="44" t="s">
        <v>405</v>
      </c>
      <c r="L119" s="44"/>
      <c r="M119" s="45" t="s">
        <v>406</v>
      </c>
      <c r="N119" s="45"/>
      <c r="O119" s="41" t="e">
        <f t="shared" si="6"/>
        <v>#VALUE!</v>
      </c>
      <c r="P119" s="41"/>
      <c r="Q119" s="41"/>
      <c r="R119" s="51"/>
      <c r="S119" s="52"/>
      <c r="T119" s="20"/>
      <c r="U119" s="21"/>
      <c r="V119" s="21"/>
      <c r="W119" s="21"/>
      <c r="X119" s="21"/>
      <c r="Y119" s="21"/>
      <c r="Z119" s="19"/>
      <c r="AA119" s="19"/>
      <c r="AB119" s="16"/>
      <c r="AC119" s="16"/>
      <c r="AG119" s="16"/>
      <c r="AH119" s="16"/>
    </row>
    <row r="120" spans="1:34" s="9" customFormat="1" ht="13.5" x14ac:dyDescent="0.2">
      <c r="A120" s="46"/>
      <c r="B120" s="43" t="s">
        <v>48</v>
      </c>
      <c r="C120" s="43"/>
      <c r="D120" s="43" t="s">
        <v>12</v>
      </c>
      <c r="E120" s="43"/>
      <c r="F120" s="43"/>
      <c r="G120" s="44" t="s">
        <v>407</v>
      </c>
      <c r="H120" s="44"/>
      <c r="I120" s="44" t="s">
        <v>408</v>
      </c>
      <c r="J120" s="44"/>
      <c r="K120" s="44" t="s">
        <v>409</v>
      </c>
      <c r="L120" s="44"/>
      <c r="M120" s="45" t="s">
        <v>410</v>
      </c>
      <c r="N120" s="45"/>
      <c r="O120" s="41" t="e">
        <f t="shared" si="6"/>
        <v>#VALUE!</v>
      </c>
      <c r="P120" s="41"/>
      <c r="Q120" s="41"/>
      <c r="R120" s="51"/>
      <c r="S120" s="52"/>
      <c r="T120" s="22"/>
      <c r="U120" s="23"/>
      <c r="V120" s="23"/>
      <c r="W120" s="23"/>
      <c r="X120" s="23"/>
      <c r="Y120" s="23"/>
      <c r="Z120" s="19"/>
      <c r="AA120" s="19"/>
      <c r="AB120" s="16"/>
      <c r="AC120" s="16"/>
      <c r="AG120" s="16"/>
      <c r="AH120" s="16"/>
    </row>
    <row r="121" spans="1:34" s="9" customFormat="1" ht="13.5" x14ac:dyDescent="0.2">
      <c r="A121" s="46"/>
      <c r="B121" s="43" t="s">
        <v>49</v>
      </c>
      <c r="C121" s="43"/>
      <c r="D121" s="43" t="s">
        <v>69</v>
      </c>
      <c r="E121" s="43"/>
      <c r="F121" s="43"/>
      <c r="G121" s="44" t="s">
        <v>411</v>
      </c>
      <c r="H121" s="44"/>
      <c r="I121" s="44" t="s">
        <v>412</v>
      </c>
      <c r="J121" s="44"/>
      <c r="K121" s="44" t="s">
        <v>413</v>
      </c>
      <c r="L121" s="44"/>
      <c r="M121" s="45" t="s">
        <v>414</v>
      </c>
      <c r="N121" s="45"/>
      <c r="O121" s="41" t="e">
        <f>((M121-K121)/(I121-G121)-1)*60</f>
        <v>#VALUE!</v>
      </c>
      <c r="P121" s="41"/>
      <c r="Q121" s="41"/>
      <c r="R121" s="53"/>
      <c r="S121" s="54"/>
      <c r="T121" s="22"/>
      <c r="U121" s="23"/>
      <c r="V121" s="23"/>
      <c r="W121" s="23"/>
      <c r="X121" s="23"/>
      <c r="Y121" s="23"/>
      <c r="Z121" s="19"/>
      <c r="AA121" s="19"/>
      <c r="AB121" s="16"/>
      <c r="AC121" s="16"/>
    </row>
    <row r="122" spans="1:34" s="9" customFormat="1" ht="6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34" s="9" customFormat="1" x14ac:dyDescent="0.2">
      <c r="A123" s="8" t="s">
        <v>105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34" s="9" customFormat="1" ht="6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34" s="9" customFormat="1" ht="55.5" customHeight="1" x14ac:dyDescent="0.2">
      <c r="A125" s="43" t="s">
        <v>79</v>
      </c>
      <c r="B125" s="43"/>
      <c r="C125" s="43" t="s">
        <v>77</v>
      </c>
      <c r="D125" s="43"/>
      <c r="E125" s="43"/>
      <c r="F125" s="43"/>
      <c r="G125" s="46" t="s">
        <v>78</v>
      </c>
      <c r="H125" s="46"/>
      <c r="I125" s="46"/>
      <c r="J125" s="46"/>
      <c r="K125" s="46" t="s">
        <v>80</v>
      </c>
      <c r="L125" s="46"/>
      <c r="M125" s="46"/>
      <c r="N125" s="46"/>
      <c r="O125" s="8"/>
      <c r="P125" s="8"/>
    </row>
    <row r="126" spans="1:34" s="9" customFormat="1" ht="16.5" x14ac:dyDescent="0.25">
      <c r="A126" s="61">
        <v>10</v>
      </c>
      <c r="B126" s="61"/>
      <c r="C126" s="64">
        <v>10.000000014999999</v>
      </c>
      <c r="D126" s="64"/>
      <c r="E126" s="64"/>
      <c r="F126" s="64"/>
      <c r="G126" s="63">
        <f>(100000000-C126*10000000)/100000000</f>
        <v>-1.4999999105930329E-9</v>
      </c>
      <c r="H126" s="63"/>
      <c r="I126" s="63"/>
      <c r="J126" s="63"/>
      <c r="K126" s="61" t="s">
        <v>14</v>
      </c>
      <c r="L126" s="61"/>
      <c r="M126" s="61"/>
      <c r="N126" s="61"/>
      <c r="O126" s="8"/>
      <c r="P126" s="8"/>
    </row>
    <row r="127" spans="1:34" s="9" customForma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34" s="9" customForma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9" customFormat="1" ht="13.5" x14ac:dyDescent="0.25">
      <c r="A129" s="8" t="s">
        <v>418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9" customForma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9" customFormat="1" ht="13.5" x14ac:dyDescent="0.25">
      <c r="A131" s="93" t="s">
        <v>419</v>
      </c>
      <c r="B131" s="93"/>
      <c r="C131" s="35"/>
      <c r="D131" s="36" t="s">
        <v>420</v>
      </c>
      <c r="E131" s="94" t="s">
        <v>421</v>
      </c>
      <c r="F131" s="95"/>
      <c r="G131" s="13" t="s">
        <v>422</v>
      </c>
      <c r="H131" s="93" t="s">
        <v>423</v>
      </c>
      <c r="I131" s="93"/>
      <c r="J131" s="96" t="s">
        <v>424</v>
      </c>
      <c r="K131" s="96"/>
      <c r="L131" s="8"/>
      <c r="M131" s="8"/>
      <c r="N131" s="8"/>
      <c r="O131" s="8"/>
      <c r="P131" s="8"/>
    </row>
  </sheetData>
  <mergeCells count="588">
    <mergeCell ref="A131:B131"/>
    <mergeCell ref="E131:F131"/>
    <mergeCell ref="H131:I131"/>
    <mergeCell ref="J131:K131"/>
    <mergeCell ref="A3:K3"/>
    <mergeCell ref="B58:C58"/>
    <mergeCell ref="B56:C56"/>
    <mergeCell ref="B57:C57"/>
    <mergeCell ref="D56:E56"/>
    <mergeCell ref="D58:E58"/>
    <mergeCell ref="D57:E57"/>
    <mergeCell ref="F75:G75"/>
    <mergeCell ref="F76:G76"/>
    <mergeCell ref="F77:G77"/>
    <mergeCell ref="H77:I77"/>
    <mergeCell ref="A73:A79"/>
    <mergeCell ref="A28:B28"/>
    <mergeCell ref="C28:D28"/>
    <mergeCell ref="E28:G28"/>
    <mergeCell ref="B76:C76"/>
    <mergeCell ref="B77:C77"/>
    <mergeCell ref="B74:C74"/>
    <mergeCell ref="B75:C75"/>
    <mergeCell ref="B73:C73"/>
    <mergeCell ref="T73:T86"/>
    <mergeCell ref="R92:S101"/>
    <mergeCell ref="N78:O78"/>
    <mergeCell ref="P78:Q78"/>
    <mergeCell ref="N79:O79"/>
    <mergeCell ref="P79:Q79"/>
    <mergeCell ref="J73:K73"/>
    <mergeCell ref="J74:K74"/>
    <mergeCell ref="L76:M76"/>
    <mergeCell ref="J77:K77"/>
    <mergeCell ref="L77:M77"/>
    <mergeCell ref="N73:O73"/>
    <mergeCell ref="P73:Q73"/>
    <mergeCell ref="N74:O74"/>
    <mergeCell ref="P74:Q74"/>
    <mergeCell ref="N75:O75"/>
    <mergeCell ref="P75:Q75"/>
    <mergeCell ref="N76:O76"/>
    <mergeCell ref="P76:Q76"/>
    <mergeCell ref="N77:O77"/>
    <mergeCell ref="P77:Q77"/>
    <mergeCell ref="L75:M75"/>
    <mergeCell ref="B69:C69"/>
    <mergeCell ref="D73:E73"/>
    <mergeCell ref="D75:E75"/>
    <mergeCell ref="D77:E77"/>
    <mergeCell ref="D79:E79"/>
    <mergeCell ref="D67:E67"/>
    <mergeCell ref="D68:E68"/>
    <mergeCell ref="D69:E69"/>
    <mergeCell ref="D74:E74"/>
    <mergeCell ref="D78:E78"/>
    <mergeCell ref="B70:C72"/>
    <mergeCell ref="A18:H18"/>
    <mergeCell ref="A19:H19"/>
    <mergeCell ref="A20:H20"/>
    <mergeCell ref="A21:H21"/>
    <mergeCell ref="I18:K18"/>
    <mergeCell ref="I19:K19"/>
    <mergeCell ref="I20:K20"/>
    <mergeCell ref="I21:K21"/>
    <mergeCell ref="J46:K46"/>
    <mergeCell ref="F10:J10"/>
    <mergeCell ref="F11:J11"/>
    <mergeCell ref="A5:E5"/>
    <mergeCell ref="A6:E6"/>
    <mergeCell ref="A7:E7"/>
    <mergeCell ref="A8:E8"/>
    <mergeCell ref="A9:E9"/>
    <mergeCell ref="A10:E10"/>
    <mergeCell ref="A11:E11"/>
    <mergeCell ref="F6:J6"/>
    <mergeCell ref="F7:J7"/>
    <mergeCell ref="F8:J8"/>
    <mergeCell ref="F9:J9"/>
    <mergeCell ref="A80:A86"/>
    <mergeCell ref="N80:O80"/>
    <mergeCell ref="P80:Q80"/>
    <mergeCell ref="N81:O81"/>
    <mergeCell ref="P81:Q81"/>
    <mergeCell ref="N82:O82"/>
    <mergeCell ref="P82:Q82"/>
    <mergeCell ref="N83:O83"/>
    <mergeCell ref="P83:Q83"/>
    <mergeCell ref="L84:M84"/>
    <mergeCell ref="N84:O84"/>
    <mergeCell ref="P84:Q84"/>
    <mergeCell ref="N85:O85"/>
    <mergeCell ref="P85:Q85"/>
    <mergeCell ref="N86:O86"/>
    <mergeCell ref="P86:Q86"/>
    <mergeCell ref="B82:C82"/>
    <mergeCell ref="B80:C80"/>
    <mergeCell ref="B81:C81"/>
    <mergeCell ref="D81:E81"/>
    <mergeCell ref="D83:E83"/>
    <mergeCell ref="J81:K81"/>
    <mergeCell ref="L81:M81"/>
    <mergeCell ref="D82:E82"/>
    <mergeCell ref="P67:Q67"/>
    <mergeCell ref="N68:O68"/>
    <mergeCell ref="P68:Q68"/>
    <mergeCell ref="N69:O69"/>
    <mergeCell ref="P69:Q69"/>
    <mergeCell ref="A63:A69"/>
    <mergeCell ref="N63:O63"/>
    <mergeCell ref="P63:Q63"/>
    <mergeCell ref="N64:O64"/>
    <mergeCell ref="P64:Q64"/>
    <mergeCell ref="N65:O65"/>
    <mergeCell ref="P65:Q65"/>
    <mergeCell ref="N66:O66"/>
    <mergeCell ref="P66:Q66"/>
    <mergeCell ref="L69:M69"/>
    <mergeCell ref="B64:C64"/>
    <mergeCell ref="D64:E64"/>
    <mergeCell ref="J66:K66"/>
    <mergeCell ref="J67:K67"/>
    <mergeCell ref="J68:K68"/>
    <mergeCell ref="J69:K69"/>
    <mergeCell ref="H64:I64"/>
    <mergeCell ref="H65:I65"/>
    <mergeCell ref="D65:E65"/>
    <mergeCell ref="S53:S55"/>
    <mergeCell ref="T53:T55"/>
    <mergeCell ref="N56:O56"/>
    <mergeCell ref="N57:O57"/>
    <mergeCell ref="N58:O58"/>
    <mergeCell ref="N59:O59"/>
    <mergeCell ref="N60:O60"/>
    <mergeCell ref="N61:O61"/>
    <mergeCell ref="N62:O62"/>
    <mergeCell ref="P56:Q56"/>
    <mergeCell ref="P57:Q57"/>
    <mergeCell ref="P58:Q58"/>
    <mergeCell ref="P59:Q59"/>
    <mergeCell ref="P60:Q60"/>
    <mergeCell ref="P61:Q61"/>
    <mergeCell ref="P62:Q62"/>
    <mergeCell ref="N53:O55"/>
    <mergeCell ref="P53:Q55"/>
    <mergeCell ref="R53:R55"/>
    <mergeCell ref="T56:T69"/>
    <mergeCell ref="N67:O67"/>
    <mergeCell ref="A23:I23"/>
    <mergeCell ref="A25:B25"/>
    <mergeCell ref="J42:K42"/>
    <mergeCell ref="A26:B26"/>
    <mergeCell ref="C26:D26"/>
    <mergeCell ref="E26:G26"/>
    <mergeCell ref="A27:B27"/>
    <mergeCell ref="C27:D27"/>
    <mergeCell ref="E27:G27"/>
    <mergeCell ref="C25:D25"/>
    <mergeCell ref="E25:G25"/>
    <mergeCell ref="A40:C42"/>
    <mergeCell ref="D40:E42"/>
    <mergeCell ref="F40:M41"/>
    <mergeCell ref="F42:G42"/>
    <mergeCell ref="H42:I42"/>
    <mergeCell ref="L46:M46"/>
    <mergeCell ref="A45:C45"/>
    <mergeCell ref="D45:E45"/>
    <mergeCell ref="F45:G45"/>
    <mergeCell ref="H45:I45"/>
    <mergeCell ref="J45:K45"/>
    <mergeCell ref="L45:M45"/>
    <mergeCell ref="A48:C48"/>
    <mergeCell ref="D48:E48"/>
    <mergeCell ref="F48:G48"/>
    <mergeCell ref="H48:I48"/>
    <mergeCell ref="A46:C46"/>
    <mergeCell ref="L47:M47"/>
    <mergeCell ref="L48:M48"/>
    <mergeCell ref="D46:E46"/>
    <mergeCell ref="F46:G46"/>
    <mergeCell ref="H46:I46"/>
    <mergeCell ref="A47:C47"/>
    <mergeCell ref="D47:E47"/>
    <mergeCell ref="F47:G47"/>
    <mergeCell ref="H47:I47"/>
    <mergeCell ref="J47:K47"/>
    <mergeCell ref="A1:T1"/>
    <mergeCell ref="L18:M18"/>
    <mergeCell ref="A88:O88"/>
    <mergeCell ref="A53:A55"/>
    <mergeCell ref="B53:C55"/>
    <mergeCell ref="D53:E55"/>
    <mergeCell ref="L19:M19"/>
    <mergeCell ref="L20:M20"/>
    <mergeCell ref="B85:C85"/>
    <mergeCell ref="B86:C86"/>
    <mergeCell ref="B83:C83"/>
    <mergeCell ref="B84:C84"/>
    <mergeCell ref="L16:M16"/>
    <mergeCell ref="L17:M17"/>
    <mergeCell ref="L15:M15"/>
    <mergeCell ref="A17:H17"/>
    <mergeCell ref="A16:H16"/>
    <mergeCell ref="A15:H15"/>
    <mergeCell ref="I15:K15"/>
    <mergeCell ref="I16:K16"/>
    <mergeCell ref="I17:K17"/>
    <mergeCell ref="L21:M21"/>
    <mergeCell ref="B79:C79"/>
    <mergeCell ref="L42:M42"/>
    <mergeCell ref="M111:N111"/>
    <mergeCell ref="B112:C112"/>
    <mergeCell ref="G112:H112"/>
    <mergeCell ref="I112:J112"/>
    <mergeCell ref="K112:L112"/>
    <mergeCell ref="M112:N112"/>
    <mergeCell ref="B111:C111"/>
    <mergeCell ref="G111:H111"/>
    <mergeCell ref="I111:J111"/>
    <mergeCell ref="K111:L111"/>
    <mergeCell ref="K113:L113"/>
    <mergeCell ref="M113:N113"/>
    <mergeCell ref="B114:C114"/>
    <mergeCell ref="G114:H114"/>
    <mergeCell ref="I114:J114"/>
    <mergeCell ref="K114:L114"/>
    <mergeCell ref="M114:N114"/>
    <mergeCell ref="B113:C113"/>
    <mergeCell ref="G113:H113"/>
    <mergeCell ref="I113:J113"/>
    <mergeCell ref="B116:C116"/>
    <mergeCell ref="G116:H116"/>
    <mergeCell ref="I116:J116"/>
    <mergeCell ref="K116:L116"/>
    <mergeCell ref="M116:N116"/>
    <mergeCell ref="B115:C115"/>
    <mergeCell ref="G115:H115"/>
    <mergeCell ref="I115:J115"/>
    <mergeCell ref="K115:L115"/>
    <mergeCell ref="M115:N115"/>
    <mergeCell ref="I119:J119"/>
    <mergeCell ref="K119:L119"/>
    <mergeCell ref="M119:N119"/>
    <mergeCell ref="B118:C118"/>
    <mergeCell ref="G118:H118"/>
    <mergeCell ref="I118:J118"/>
    <mergeCell ref="K118:L118"/>
    <mergeCell ref="M118:N118"/>
    <mergeCell ref="B117:C117"/>
    <mergeCell ref="G117:H117"/>
    <mergeCell ref="I117:J117"/>
    <mergeCell ref="K117:L117"/>
    <mergeCell ref="M117:N117"/>
    <mergeCell ref="D117:F117"/>
    <mergeCell ref="D118:F118"/>
    <mergeCell ref="D119:F119"/>
    <mergeCell ref="G125:J125"/>
    <mergeCell ref="K125:N125"/>
    <mergeCell ref="K126:N126"/>
    <mergeCell ref="G126:J126"/>
    <mergeCell ref="B121:C121"/>
    <mergeCell ref="G121:H121"/>
    <mergeCell ref="I121:J121"/>
    <mergeCell ref="K121:L121"/>
    <mergeCell ref="M121:N121"/>
    <mergeCell ref="A125:B125"/>
    <mergeCell ref="A126:B126"/>
    <mergeCell ref="A115:A121"/>
    <mergeCell ref="D115:F115"/>
    <mergeCell ref="C125:F125"/>
    <mergeCell ref="C126:F126"/>
    <mergeCell ref="D120:F120"/>
    <mergeCell ref="D116:F116"/>
    <mergeCell ref="B120:C120"/>
    <mergeCell ref="G120:H120"/>
    <mergeCell ref="I120:J120"/>
    <mergeCell ref="K120:L120"/>
    <mergeCell ref="M120:N120"/>
    <mergeCell ref="B119:C119"/>
    <mergeCell ref="G119:H119"/>
    <mergeCell ref="A44:C44"/>
    <mergeCell ref="D44:E44"/>
    <mergeCell ref="F44:G44"/>
    <mergeCell ref="H44:I44"/>
    <mergeCell ref="J44:K44"/>
    <mergeCell ref="L44:M44"/>
    <mergeCell ref="A43:C43"/>
    <mergeCell ref="D43:E43"/>
    <mergeCell ref="F43:G43"/>
    <mergeCell ref="H43:I43"/>
    <mergeCell ref="J43:K43"/>
    <mergeCell ref="L43:M43"/>
    <mergeCell ref="A49:C49"/>
    <mergeCell ref="D49:E49"/>
    <mergeCell ref="F49:G49"/>
    <mergeCell ref="H49:I49"/>
    <mergeCell ref="J49:K49"/>
    <mergeCell ref="J48:K48"/>
    <mergeCell ref="L49:M49"/>
    <mergeCell ref="F56:G56"/>
    <mergeCell ref="H56:I56"/>
    <mergeCell ref="J56:K56"/>
    <mergeCell ref="L56:M56"/>
    <mergeCell ref="A56:A62"/>
    <mergeCell ref="F57:G57"/>
    <mergeCell ref="H57:I57"/>
    <mergeCell ref="J57:K57"/>
    <mergeCell ref="L57:M57"/>
    <mergeCell ref="F58:G58"/>
    <mergeCell ref="F62:G62"/>
    <mergeCell ref="H62:I62"/>
    <mergeCell ref="J62:K62"/>
    <mergeCell ref="L62:M62"/>
    <mergeCell ref="F60:G60"/>
    <mergeCell ref="H60:I60"/>
    <mergeCell ref="J60:K60"/>
    <mergeCell ref="F69:G69"/>
    <mergeCell ref="F73:G73"/>
    <mergeCell ref="L60:M60"/>
    <mergeCell ref="F61:G61"/>
    <mergeCell ref="H61:I61"/>
    <mergeCell ref="J61:K61"/>
    <mergeCell ref="F53:G55"/>
    <mergeCell ref="H53:I55"/>
    <mergeCell ref="L53:M55"/>
    <mergeCell ref="L61:M61"/>
    <mergeCell ref="H58:I58"/>
    <mergeCell ref="J58:K58"/>
    <mergeCell ref="L58:M58"/>
    <mergeCell ref="F59:G59"/>
    <mergeCell ref="H59:I59"/>
    <mergeCell ref="J59:K59"/>
    <mergeCell ref="L59:M59"/>
    <mergeCell ref="J53:K55"/>
    <mergeCell ref="D59:E59"/>
    <mergeCell ref="D62:E62"/>
    <mergeCell ref="J64:K64"/>
    <mergeCell ref="L64:M64"/>
    <mergeCell ref="B65:C65"/>
    <mergeCell ref="J65:K65"/>
    <mergeCell ref="L65:M65"/>
    <mergeCell ref="L68:M68"/>
    <mergeCell ref="L67:M67"/>
    <mergeCell ref="B67:C67"/>
    <mergeCell ref="B61:C61"/>
    <mergeCell ref="B62:C62"/>
    <mergeCell ref="B59:C59"/>
    <mergeCell ref="B60:C60"/>
    <mergeCell ref="F66:G66"/>
    <mergeCell ref="F67:G67"/>
    <mergeCell ref="F68:G68"/>
    <mergeCell ref="D60:E60"/>
    <mergeCell ref="D61:E61"/>
    <mergeCell ref="B68:C68"/>
    <mergeCell ref="F78:G78"/>
    <mergeCell ref="H78:I78"/>
    <mergeCell ref="J78:K78"/>
    <mergeCell ref="L78:M78"/>
    <mergeCell ref="F79:G79"/>
    <mergeCell ref="H79:I79"/>
    <mergeCell ref="J79:K79"/>
    <mergeCell ref="L79:M79"/>
    <mergeCell ref="H81:I81"/>
    <mergeCell ref="H84:I84"/>
    <mergeCell ref="J84:K84"/>
    <mergeCell ref="D85:E85"/>
    <mergeCell ref="F85:G85"/>
    <mergeCell ref="H85:I85"/>
    <mergeCell ref="J85:K85"/>
    <mergeCell ref="L85:M85"/>
    <mergeCell ref="F81:G81"/>
    <mergeCell ref="F82:G82"/>
    <mergeCell ref="H82:I82"/>
    <mergeCell ref="J82:K82"/>
    <mergeCell ref="L82:M82"/>
    <mergeCell ref="B110:C110"/>
    <mergeCell ref="G110:H110"/>
    <mergeCell ref="I110:J110"/>
    <mergeCell ref="K110:L110"/>
    <mergeCell ref="M110:N110"/>
    <mergeCell ref="B109:C109"/>
    <mergeCell ref="G109:H109"/>
    <mergeCell ref="I109:J109"/>
    <mergeCell ref="K109:L109"/>
    <mergeCell ref="M109:N109"/>
    <mergeCell ref="I99:J99"/>
    <mergeCell ref="K99:L99"/>
    <mergeCell ref="M99:N99"/>
    <mergeCell ref="G97:H97"/>
    <mergeCell ref="A99:A101"/>
    <mergeCell ref="A104:A107"/>
    <mergeCell ref="A102:A103"/>
    <mergeCell ref="M103:N103"/>
    <mergeCell ref="M97:N97"/>
    <mergeCell ref="B107:C107"/>
    <mergeCell ref="G107:H107"/>
    <mergeCell ref="I107:J107"/>
    <mergeCell ref="K107:L107"/>
    <mergeCell ref="M107:N107"/>
    <mergeCell ref="B106:C106"/>
    <mergeCell ref="G106:H106"/>
    <mergeCell ref="I106:J106"/>
    <mergeCell ref="K106:L106"/>
    <mergeCell ref="I97:J97"/>
    <mergeCell ref="K97:L97"/>
    <mergeCell ref="A92:A98"/>
    <mergeCell ref="D92:F92"/>
    <mergeCell ref="D93:F93"/>
    <mergeCell ref="D94:F94"/>
    <mergeCell ref="O98:Q98"/>
    <mergeCell ref="B98:C98"/>
    <mergeCell ref="G98:H98"/>
    <mergeCell ref="I98:J98"/>
    <mergeCell ref="K98:L98"/>
    <mergeCell ref="M98:N98"/>
    <mergeCell ref="D95:F95"/>
    <mergeCell ref="D96:F96"/>
    <mergeCell ref="D97:F97"/>
    <mergeCell ref="D98:F98"/>
    <mergeCell ref="B97:C97"/>
    <mergeCell ref="B108:C108"/>
    <mergeCell ref="G108:H108"/>
    <mergeCell ref="I108:J108"/>
    <mergeCell ref="D99:F99"/>
    <mergeCell ref="B102:C103"/>
    <mergeCell ref="D104:F104"/>
    <mergeCell ref="O101:Q101"/>
    <mergeCell ref="O104:Q104"/>
    <mergeCell ref="M105:N105"/>
    <mergeCell ref="B104:C104"/>
    <mergeCell ref="G104:H104"/>
    <mergeCell ref="I104:J104"/>
    <mergeCell ref="K104:L104"/>
    <mergeCell ref="M104:N104"/>
    <mergeCell ref="M108:N108"/>
    <mergeCell ref="O105:Q105"/>
    <mergeCell ref="D102:F103"/>
    <mergeCell ref="O102:Q103"/>
    <mergeCell ref="O99:Q99"/>
    <mergeCell ref="O100:Q100"/>
    <mergeCell ref="K100:L100"/>
    <mergeCell ref="M100:N100"/>
    <mergeCell ref="B99:C99"/>
    <mergeCell ref="G99:H99"/>
    <mergeCell ref="R104:S121"/>
    <mergeCell ref="O90:Q91"/>
    <mergeCell ref="R90:S91"/>
    <mergeCell ref="G92:H92"/>
    <mergeCell ref="I92:J92"/>
    <mergeCell ref="K92:L92"/>
    <mergeCell ref="M92:N92"/>
    <mergeCell ref="G94:H94"/>
    <mergeCell ref="I94:J94"/>
    <mergeCell ref="K94:L94"/>
    <mergeCell ref="M94:N94"/>
    <mergeCell ref="I91:J91"/>
    <mergeCell ref="K91:L91"/>
    <mergeCell ref="G91:H91"/>
    <mergeCell ref="M91:N91"/>
    <mergeCell ref="G93:H93"/>
    <mergeCell ref="O120:Q120"/>
    <mergeCell ref="O117:Q117"/>
    <mergeCell ref="O118:Q118"/>
    <mergeCell ref="O119:Q119"/>
    <mergeCell ref="G102:N102"/>
    <mergeCell ref="O95:Q95"/>
    <mergeCell ref="O96:Q96"/>
    <mergeCell ref="O97:Q97"/>
    <mergeCell ref="D121:F121"/>
    <mergeCell ref="O121:Q121"/>
    <mergeCell ref="O106:Q106"/>
    <mergeCell ref="D107:F107"/>
    <mergeCell ref="O107:Q107"/>
    <mergeCell ref="A108:A114"/>
    <mergeCell ref="D108:F108"/>
    <mergeCell ref="O108:Q108"/>
    <mergeCell ref="D109:F109"/>
    <mergeCell ref="O109:Q109"/>
    <mergeCell ref="D110:F110"/>
    <mergeCell ref="O110:Q110"/>
    <mergeCell ref="D111:F111"/>
    <mergeCell ref="O111:Q111"/>
    <mergeCell ref="D112:F112"/>
    <mergeCell ref="O112:Q112"/>
    <mergeCell ref="D113:F113"/>
    <mergeCell ref="O113:Q113"/>
    <mergeCell ref="D114:F114"/>
    <mergeCell ref="O114:Q114"/>
    <mergeCell ref="D106:F106"/>
    <mergeCell ref="K108:L108"/>
    <mergeCell ref="O115:Q115"/>
    <mergeCell ref="O116:Q116"/>
    <mergeCell ref="R102:S103"/>
    <mergeCell ref="G103:H103"/>
    <mergeCell ref="I103:J103"/>
    <mergeCell ref="K103:L103"/>
    <mergeCell ref="J76:K76"/>
    <mergeCell ref="A70:A72"/>
    <mergeCell ref="B78:C78"/>
    <mergeCell ref="M106:N106"/>
    <mergeCell ref="D100:F100"/>
    <mergeCell ref="B101:C101"/>
    <mergeCell ref="D101:F101"/>
    <mergeCell ref="G101:H101"/>
    <mergeCell ref="I101:J101"/>
    <mergeCell ref="K101:L101"/>
    <mergeCell ref="M101:N101"/>
    <mergeCell ref="B100:C100"/>
    <mergeCell ref="G100:H100"/>
    <mergeCell ref="I100:J100"/>
    <mergeCell ref="B105:C105"/>
    <mergeCell ref="D105:F105"/>
    <mergeCell ref="G105:H105"/>
    <mergeCell ref="I105:J105"/>
    <mergeCell ref="K105:L105"/>
    <mergeCell ref="A90:A91"/>
    <mergeCell ref="B63:C63"/>
    <mergeCell ref="D63:E63"/>
    <mergeCell ref="F63:G63"/>
    <mergeCell ref="H63:I63"/>
    <mergeCell ref="J63:K63"/>
    <mergeCell ref="L63:M63"/>
    <mergeCell ref="J75:K75"/>
    <mergeCell ref="H75:I75"/>
    <mergeCell ref="L73:M73"/>
    <mergeCell ref="L74:M74"/>
    <mergeCell ref="H66:I66"/>
    <mergeCell ref="H67:I67"/>
    <mergeCell ref="H68:I68"/>
    <mergeCell ref="H69:I69"/>
    <mergeCell ref="H73:I73"/>
    <mergeCell ref="H74:I74"/>
    <mergeCell ref="F64:G64"/>
    <mergeCell ref="F65:G65"/>
    <mergeCell ref="D70:E72"/>
    <mergeCell ref="F70:G72"/>
    <mergeCell ref="H70:I72"/>
    <mergeCell ref="J70:K72"/>
    <mergeCell ref="L70:M72"/>
    <mergeCell ref="F74:G74"/>
    <mergeCell ref="F86:G86"/>
    <mergeCell ref="H86:I86"/>
    <mergeCell ref="J86:K86"/>
    <mergeCell ref="B90:C91"/>
    <mergeCell ref="D90:F91"/>
    <mergeCell ref="G90:N90"/>
    <mergeCell ref="B96:C96"/>
    <mergeCell ref="G96:H96"/>
    <mergeCell ref="T70:T72"/>
    <mergeCell ref="R70:R72"/>
    <mergeCell ref="S70:S72"/>
    <mergeCell ref="N70:O72"/>
    <mergeCell ref="P70:Q72"/>
    <mergeCell ref="B93:C93"/>
    <mergeCell ref="I93:J93"/>
    <mergeCell ref="K93:L93"/>
    <mergeCell ref="M93:N93"/>
    <mergeCell ref="L86:M86"/>
    <mergeCell ref="F83:G83"/>
    <mergeCell ref="H83:I83"/>
    <mergeCell ref="J83:K83"/>
    <mergeCell ref="L83:M83"/>
    <mergeCell ref="D84:E84"/>
    <mergeCell ref="F84:G84"/>
    <mergeCell ref="O92:Q92"/>
    <mergeCell ref="O93:Q93"/>
    <mergeCell ref="O94:Q94"/>
    <mergeCell ref="H76:I76"/>
    <mergeCell ref="D76:E76"/>
    <mergeCell ref="B66:C66"/>
    <mergeCell ref="D66:E66"/>
    <mergeCell ref="L66:M66"/>
    <mergeCell ref="I96:J96"/>
    <mergeCell ref="K96:L96"/>
    <mergeCell ref="M96:N96"/>
    <mergeCell ref="B95:C95"/>
    <mergeCell ref="G95:H95"/>
    <mergeCell ref="I95:J95"/>
    <mergeCell ref="K95:L95"/>
    <mergeCell ref="M95:N95"/>
    <mergeCell ref="B94:C94"/>
    <mergeCell ref="B92:C92"/>
    <mergeCell ref="D80:E80"/>
    <mergeCell ref="F80:G80"/>
    <mergeCell ref="H80:I80"/>
    <mergeCell ref="J80:K80"/>
    <mergeCell ref="L80:M80"/>
    <mergeCell ref="D86:E86"/>
  </mergeCells>
  <pageMargins left="0.51181102362204722" right="0.31496062992125984" top="0.74803149606299213" bottom="0.74803149606299213" header="0.31496062992125984" footer="0.31496062992125984"/>
  <pageSetup paperSize="9" orientation="landscape" verticalDpi="0" r:id="rId1"/>
  <headerFooter>
    <oddFooter>&amp;RСтраница &amp;P из &amp;N</oddFooter>
  </headerFooter>
  <rowBreaks count="1" manualBreakCount="1">
    <brk id="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 О. Крючкова</dc:creator>
  <cp:lastModifiedBy>g1enden</cp:lastModifiedBy>
  <cp:lastPrinted>2022-05-26T09:46:42Z</cp:lastPrinted>
  <dcterms:created xsi:type="dcterms:W3CDTF">2021-02-25T10:21:45Z</dcterms:created>
  <dcterms:modified xsi:type="dcterms:W3CDTF">2024-05-22T05:07:15Z</dcterms:modified>
</cp:coreProperties>
</file>