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ber\Desktop\"/>
    </mc:Choice>
  </mc:AlternateContent>
  <xr:revisionPtr revIDLastSave="24" documentId="13_ncr:1_{29235742-0F2F-4F39-A8F8-2A318082E946}" xr6:coauthVersionLast="45" xr6:coauthVersionMax="45" xr10:uidLastSave="{5684143C-DBE4-41A8-B39B-37BAE828698D}"/>
  <bookViews>
    <workbookView xWindow="-108" yWindow="-108" windowWidth="23256" windowHeight="12576" xr2:uid="{CCE8BA65-0A67-47B8-91B3-916DFC60F4D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1" l="1"/>
  <c r="F30" i="1"/>
  <c r="E4" i="1"/>
  <c r="F4" i="1" s="1"/>
  <c r="E3" i="1"/>
  <c r="F3" i="1" s="1"/>
  <c r="F36" i="1"/>
  <c r="F35" i="1"/>
  <c r="F34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<sst xmlns="http://schemas.openxmlformats.org/spreadsheetml/2006/main" count="93" uniqueCount="68">
  <si>
    <t>Company</t>
  </si>
  <si>
    <t>Description</t>
  </si>
  <si>
    <t>Part Number</t>
  </si>
  <si>
    <t xml:space="preserve">Quantity </t>
  </si>
  <si>
    <t>Each</t>
  </si>
  <si>
    <t>Total</t>
  </si>
  <si>
    <t>Electormate</t>
  </si>
  <si>
    <t>Stepper Motor - NEMA 23 High Torque Step Motor</t>
  </si>
  <si>
    <t>HT23-601</t>
  </si>
  <si>
    <t>Alex Warner</t>
  </si>
  <si>
    <t>Cell: 416-455-8849</t>
  </si>
  <si>
    <t>alex@electromate.com</t>
  </si>
  <si>
    <t>Electromate</t>
  </si>
  <si>
    <t>Stepper Motor Module- DC Powered Advanced Microstep Drive</t>
  </si>
  <si>
    <t xml:space="preserve">STR4 </t>
  </si>
  <si>
    <t>Power Supply</t>
  </si>
  <si>
    <t>??</t>
  </si>
  <si>
    <t>Digi Key</t>
  </si>
  <si>
    <t>Hammond Box</t>
  </si>
  <si>
    <t>HM905-ND</t>
  </si>
  <si>
    <t>Display</t>
  </si>
  <si>
    <t>NHD-0420AZ-FSW-GBW-33V3-ND</t>
  </si>
  <si>
    <t>CAPACITOR</t>
  </si>
  <si>
    <t>399-9859-1-ND</t>
  </si>
  <si>
    <t>POLARIZED CAPACITOR</t>
  </si>
  <si>
    <t>PCE3966CT-ND</t>
  </si>
  <si>
    <t>INDUCTOR</t>
  </si>
  <si>
    <t>490-1055-1-ND</t>
  </si>
  <si>
    <t>PIN HEADER</t>
  </si>
  <si>
    <t>952-1965-ND</t>
  </si>
  <si>
    <t>DIP SWITCH</t>
  </si>
  <si>
    <t>CT2062ST-ND</t>
  </si>
  <si>
    <t>POTENTIOMETER</t>
  </si>
  <si>
    <t>3362P-103LF-ND</t>
  </si>
  <si>
    <t>Potentiometer (Pot)</t>
  </si>
  <si>
    <t xml:space="preserve">EVU-F2AF30B24 </t>
  </si>
  <si>
    <t>MKDS 1/4-3,81</t>
  </si>
  <si>
    <t>277-1949-ND</t>
  </si>
  <si>
    <t>RESISTOR</t>
  </si>
  <si>
    <t>220QBK-ND</t>
  </si>
  <si>
    <t>CF14JT4K70CT-ND</t>
  </si>
  <si>
    <t>SPEAKER Source: Buerklin</t>
  </si>
  <si>
    <t>102-1153-ND</t>
  </si>
  <si>
    <t>S1211E-16-ND</t>
  </si>
  <si>
    <t>Arduino R3 Footprint with SPI header</t>
  </si>
  <si>
    <t>952-1842-ND</t>
  </si>
  <si>
    <t>S7049-ND</t>
  </si>
  <si>
    <t>VOLTAGE REGULATOR</t>
  </si>
  <si>
    <t>TPSM84212EAB</t>
  </si>
  <si>
    <t>HEX STANDOFF #4-40 NYLON 5/8</t>
  </si>
  <si>
    <t>36-1902F-ND</t>
  </si>
  <si>
    <t>SWITCH SNAP ACTION SPDT 5A 125</t>
  </si>
  <si>
    <t>SW873-ND</t>
  </si>
  <si>
    <t>KNOB KNURLED 0.236" METAL</t>
  </si>
  <si>
    <t>226-4107-ND</t>
  </si>
  <si>
    <t>CONN JACK FMALE 4POS TIN SOLDER</t>
  </si>
  <si>
    <t>2092-KPJX-PM-4S-S-ND</t>
  </si>
  <si>
    <t>AC/DC DESKTOP ADAPTER 24V 90W</t>
  </si>
  <si>
    <t>1145-1020-ND</t>
  </si>
  <si>
    <t>Omega Circuits</t>
  </si>
  <si>
    <t>PCB BOARD Cost</t>
  </si>
  <si>
    <t>Not Orderd yet</t>
  </si>
  <si>
    <t>Amazon.ca</t>
  </si>
  <si>
    <t>ARDUINO UNO R3</t>
  </si>
  <si>
    <t>ARDUINO A000066 Uno R3 DIP Edition, 1.5"</t>
  </si>
  <si>
    <t>https://www.amazon.ca/ARDUINO-A000066-Uno-DIP-1-5/dp/B008GRTSV6</t>
  </si>
  <si>
    <t>https://www.amazon.com/Universal-Adapter-Charger-5-5x2-5mm-Amplifier/dp/B07R28RW4H</t>
  </si>
  <si>
    <t>https://www.amazon.ca/pcs-2004-4x20-Character-Display/dp/B07WZ59672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</si>
</sst>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34" borderId="0" xfId="0" applyFill="1"/>
    <xf numFmtId="0" fontId="0" fillId="33" borderId="0" xfId="0" applyFill="1"/>
    <xf numFmtId="166" fontId="0" fillId="0" borderId="0" xfId="1" applyNumberFormat="1" applyFont="1"/>
    <xf numFmtId="0" fontId="18" fillId="0" borderId="0" xfId="43"/>
    <xf numFmtId="0" fontId="19" fillId="33" borderId="0" xfId="0" applyFont="1" applyFill="1"/>
    <xf numFmtId="164" fontId="0" fillId="0" borderId="0" xfId="0" applyNumberFormat="1"/>
    <xf numFmtId="8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Universal-Adapter-Charger-5-5x2-5mm-Amplifier/dp/B07R28RW4H" TargetMode="External"/><Relationship Id="rId1" Type="http://schemas.openxmlformats.org/officeDocument/2006/relationships/hyperlink" Target="https://www.amazon.ca/ARDUINO-A000066-Uno-DIP-1-5/dp/B008GRTS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6CD7-7B8A-47C5-9414-AFF0C760200B}">
  <dimension ref="A1:I36"/>
  <sheetViews>
    <sheetView tabSelected="1" topLeftCell="A16" workbookViewId="0">
      <selection activeCell="A36" sqref="A36:E36"/>
    </sheetView>
  </sheetViews>
  <sheetFormatPr defaultRowHeight="14.45"/>
  <cols>
    <col min="1" max="1" width="22.28515625" customWidth="1"/>
    <col min="2" max="2" width="53.140625" customWidth="1"/>
    <col min="3" max="3" width="56.42578125" customWidth="1"/>
    <col min="4" max="4" width="18" customWidth="1"/>
    <col min="5" max="6" width="17.42578125" customWidth="1"/>
    <col min="7" max="7" width="2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9">
      <c r="A3" t="s">
        <v>6</v>
      </c>
      <c r="B3" t="s">
        <v>7</v>
      </c>
      <c r="C3" t="s">
        <v>8</v>
      </c>
      <c r="D3" s="1">
        <v>1</v>
      </c>
      <c r="E3" s="7">
        <f>89*1.4</f>
        <v>124.6</v>
      </c>
      <c r="F3" s="7">
        <f t="shared" ref="F3:F4" si="0">D3*E3</f>
        <v>124.6</v>
      </c>
      <c r="G3" t="s">
        <v>9</v>
      </c>
      <c r="H3" t="s">
        <v>10</v>
      </c>
      <c r="I3" t="s">
        <v>11</v>
      </c>
    </row>
    <row r="4" spans="1:9">
      <c r="A4" t="s">
        <v>12</v>
      </c>
      <c r="B4" t="s">
        <v>13</v>
      </c>
      <c r="C4" t="s">
        <v>14</v>
      </c>
      <c r="D4" s="1">
        <v>1</v>
      </c>
      <c r="E4" s="7">
        <f>107*1.4</f>
        <v>149.79999999999998</v>
      </c>
      <c r="F4" s="7">
        <f t="shared" si="0"/>
        <v>149.79999999999998</v>
      </c>
    </row>
    <row r="5" spans="1:9">
      <c r="A5" t="s">
        <v>12</v>
      </c>
      <c r="B5" t="s">
        <v>15</v>
      </c>
      <c r="C5" t="s">
        <v>16</v>
      </c>
      <c r="D5" s="1"/>
    </row>
    <row r="6" spans="1:9">
      <c r="D6" s="1"/>
    </row>
    <row r="7" spans="1:9">
      <c r="A7" t="s">
        <v>17</v>
      </c>
      <c r="B7" t="s">
        <v>18</v>
      </c>
      <c r="C7" t="s">
        <v>19</v>
      </c>
      <c r="D7" s="1">
        <v>1</v>
      </c>
      <c r="E7" s="7">
        <v>50.28</v>
      </c>
      <c r="F7" s="7">
        <f>D7*E7</f>
        <v>50.28</v>
      </c>
    </row>
    <row r="8" spans="1:9">
      <c r="A8" t="s">
        <v>17</v>
      </c>
      <c r="B8" t="s">
        <v>20</v>
      </c>
      <c r="C8" t="s">
        <v>21</v>
      </c>
      <c r="D8" s="1">
        <v>1</v>
      </c>
      <c r="E8" s="7">
        <v>31.23</v>
      </c>
      <c r="F8" s="7">
        <f t="shared" ref="F8:F23" si="1">D8*E8</f>
        <v>31.23</v>
      </c>
    </row>
    <row r="9" spans="1:9">
      <c r="A9" t="s">
        <v>17</v>
      </c>
      <c r="B9" t="s">
        <v>22</v>
      </c>
      <c r="C9" t="s">
        <v>23</v>
      </c>
      <c r="D9" s="1">
        <v>6</v>
      </c>
      <c r="E9" s="7">
        <v>0.37</v>
      </c>
      <c r="F9" s="7">
        <f t="shared" si="1"/>
        <v>2.2199999999999998</v>
      </c>
    </row>
    <row r="10" spans="1:9">
      <c r="A10" t="s">
        <v>17</v>
      </c>
      <c r="B10" t="s">
        <v>24</v>
      </c>
      <c r="C10" t="s">
        <v>25</v>
      </c>
      <c r="D10" s="1">
        <v>2</v>
      </c>
      <c r="E10" s="7">
        <v>0.85</v>
      </c>
      <c r="F10" s="7">
        <f t="shared" si="1"/>
        <v>1.7</v>
      </c>
    </row>
    <row r="11" spans="1:9">
      <c r="A11" t="s">
        <v>17</v>
      </c>
      <c r="B11" t="s">
        <v>26</v>
      </c>
      <c r="C11" t="s">
        <v>27</v>
      </c>
      <c r="D11" s="1">
        <v>2</v>
      </c>
      <c r="E11" s="7">
        <v>0.47</v>
      </c>
      <c r="F11" s="7">
        <f t="shared" si="1"/>
        <v>0.94</v>
      </c>
    </row>
    <row r="12" spans="1:9">
      <c r="A12" t="s">
        <v>17</v>
      </c>
      <c r="B12" t="s">
        <v>28</v>
      </c>
      <c r="C12" t="s">
        <v>29</v>
      </c>
      <c r="D12" s="1">
        <v>1</v>
      </c>
      <c r="E12" s="7">
        <v>0.27</v>
      </c>
      <c r="F12" s="7">
        <f t="shared" si="1"/>
        <v>0.27</v>
      </c>
    </row>
    <row r="13" spans="1:9">
      <c r="A13" t="s">
        <v>17</v>
      </c>
      <c r="B13" t="s">
        <v>30</v>
      </c>
      <c r="C13" t="s">
        <v>31</v>
      </c>
      <c r="D13" s="1">
        <v>1</v>
      </c>
      <c r="E13" s="7">
        <v>1.37</v>
      </c>
      <c r="F13" s="7">
        <f t="shared" si="1"/>
        <v>1.37</v>
      </c>
    </row>
    <row r="14" spans="1:9">
      <c r="A14" t="s">
        <v>17</v>
      </c>
      <c r="B14" t="s">
        <v>32</v>
      </c>
      <c r="C14" t="s">
        <v>33</v>
      </c>
      <c r="D14" s="1">
        <v>1</v>
      </c>
      <c r="E14" s="7">
        <v>1.66</v>
      </c>
      <c r="F14" s="7">
        <f t="shared" si="1"/>
        <v>1.66</v>
      </c>
    </row>
    <row r="15" spans="1:9">
      <c r="A15" t="s">
        <v>17</v>
      </c>
      <c r="B15" t="s">
        <v>34</v>
      </c>
      <c r="C15" t="s">
        <v>35</v>
      </c>
      <c r="D15" s="1">
        <v>3</v>
      </c>
      <c r="E15" s="7">
        <v>1.96</v>
      </c>
      <c r="F15" s="7">
        <f t="shared" si="1"/>
        <v>5.88</v>
      </c>
    </row>
    <row r="16" spans="1:9">
      <c r="A16" t="s">
        <v>17</v>
      </c>
      <c r="B16" t="s">
        <v>36</v>
      </c>
      <c r="C16" t="s">
        <v>37</v>
      </c>
      <c r="D16" s="1">
        <v>4</v>
      </c>
      <c r="E16" s="7">
        <v>2.58</v>
      </c>
      <c r="F16" s="7">
        <f t="shared" si="1"/>
        <v>10.32</v>
      </c>
    </row>
    <row r="17" spans="1:6">
      <c r="A17" t="s">
        <v>17</v>
      </c>
      <c r="B17" t="s">
        <v>38</v>
      </c>
      <c r="C17" t="s">
        <v>39</v>
      </c>
      <c r="D17" s="1">
        <v>2</v>
      </c>
      <c r="E17" s="7">
        <v>0.16</v>
      </c>
      <c r="F17" s="7">
        <f t="shared" si="1"/>
        <v>0.32</v>
      </c>
    </row>
    <row r="18" spans="1:6">
      <c r="A18" t="s">
        <v>17</v>
      </c>
      <c r="B18" t="s">
        <v>38</v>
      </c>
      <c r="C18" t="s">
        <v>40</v>
      </c>
      <c r="D18" s="1">
        <v>6</v>
      </c>
      <c r="E18" s="7">
        <v>0.16</v>
      </c>
      <c r="F18" s="7">
        <f t="shared" si="1"/>
        <v>0.96</v>
      </c>
    </row>
    <row r="19" spans="1:6">
      <c r="A19" t="s">
        <v>17</v>
      </c>
      <c r="B19" t="s">
        <v>41</v>
      </c>
      <c r="C19" t="s">
        <v>42</v>
      </c>
      <c r="D19" s="1">
        <v>1</v>
      </c>
      <c r="E19" s="7">
        <v>1.2</v>
      </c>
      <c r="F19" s="7">
        <f t="shared" si="1"/>
        <v>1.2</v>
      </c>
    </row>
    <row r="20" spans="1:6">
      <c r="A20" t="s">
        <v>17</v>
      </c>
      <c r="B20" t="s">
        <v>28</v>
      </c>
      <c r="C20" t="s">
        <v>43</v>
      </c>
      <c r="D20" s="1">
        <v>1</v>
      </c>
      <c r="E20" s="7">
        <v>1.94</v>
      </c>
      <c r="F20" s="7">
        <f t="shared" si="1"/>
        <v>1.94</v>
      </c>
    </row>
    <row r="21" spans="1:6">
      <c r="A21" t="s">
        <v>17</v>
      </c>
      <c r="B21" t="s">
        <v>44</v>
      </c>
      <c r="C21" t="s">
        <v>45</v>
      </c>
      <c r="D21" s="1">
        <v>1</v>
      </c>
      <c r="E21" s="7">
        <v>0.67</v>
      </c>
      <c r="F21" s="7">
        <f t="shared" si="1"/>
        <v>0.67</v>
      </c>
    </row>
    <row r="22" spans="1:6">
      <c r="A22" t="s">
        <v>17</v>
      </c>
      <c r="B22" t="s">
        <v>28</v>
      </c>
      <c r="C22" t="s">
        <v>46</v>
      </c>
      <c r="D22" s="1">
        <v>1</v>
      </c>
      <c r="E22" s="7">
        <v>1.56</v>
      </c>
      <c r="F22" s="7">
        <f t="shared" si="1"/>
        <v>1.56</v>
      </c>
    </row>
    <row r="23" spans="1:6">
      <c r="A23" t="s">
        <v>17</v>
      </c>
      <c r="B23" t="s">
        <v>47</v>
      </c>
      <c r="C23" t="s">
        <v>48</v>
      </c>
      <c r="D23" s="1">
        <v>1</v>
      </c>
      <c r="E23" s="7">
        <v>9.76</v>
      </c>
      <c r="F23" s="7">
        <f t="shared" si="1"/>
        <v>9.76</v>
      </c>
    </row>
    <row r="24" spans="1:6">
      <c r="A24" t="s">
        <v>17</v>
      </c>
      <c r="B24" t="s">
        <v>49</v>
      </c>
      <c r="C24" t="s">
        <v>50</v>
      </c>
      <c r="D24" s="1">
        <v>20</v>
      </c>
      <c r="E24" s="7">
        <v>1.02</v>
      </c>
      <c r="F24" s="7" t="e">
        <f>#REF!*#REF!</f>
        <v>#REF!</v>
      </c>
    </row>
    <row r="25" spans="1:6">
      <c r="A25" t="s">
        <v>17</v>
      </c>
      <c r="B25" t="s">
        <v>51</v>
      </c>
      <c r="C25" t="s">
        <v>52</v>
      </c>
      <c r="D25" s="1">
        <v>4</v>
      </c>
      <c r="E25" s="7">
        <v>3.1</v>
      </c>
      <c r="F25" s="7">
        <f>D24*E24</f>
        <v>20.399999999999999</v>
      </c>
    </row>
    <row r="26" spans="1:6">
      <c r="A26" t="s">
        <v>17</v>
      </c>
      <c r="B26" t="s">
        <v>53</v>
      </c>
      <c r="C26" t="s">
        <v>54</v>
      </c>
      <c r="D26" s="1">
        <v>5</v>
      </c>
      <c r="E26" s="7">
        <v>10.78</v>
      </c>
      <c r="F26" s="7">
        <f>D25*E25</f>
        <v>12.4</v>
      </c>
    </row>
    <row r="27" spans="1:6">
      <c r="A27" s="2" t="s">
        <v>17</v>
      </c>
      <c r="B27" s="2" t="s">
        <v>55</v>
      </c>
      <c r="C27" s="2" t="s">
        <v>56</v>
      </c>
      <c r="D27" s="1">
        <v>1</v>
      </c>
      <c r="E27" s="7">
        <v>4.9000000000000004</v>
      </c>
      <c r="F27" s="7">
        <f>D26*E26</f>
        <v>53.9</v>
      </c>
    </row>
    <row r="28" spans="1:6">
      <c r="A28" t="s">
        <v>17</v>
      </c>
      <c r="B28" t="s">
        <v>57</v>
      </c>
      <c r="C28" t="s">
        <v>58</v>
      </c>
      <c r="D28" s="1">
        <v>1</v>
      </c>
      <c r="E28" s="8">
        <v>86.77</v>
      </c>
      <c r="F28" s="7">
        <f>D27*E27</f>
        <v>4.9000000000000004</v>
      </c>
    </row>
    <row r="30" spans="1:6">
      <c r="A30" s="6" t="s">
        <v>59</v>
      </c>
      <c r="B30" s="6" t="s">
        <v>60</v>
      </c>
      <c r="C30" s="3" t="s">
        <v>61</v>
      </c>
      <c r="D30" s="1">
        <v>1</v>
      </c>
      <c r="E30" s="7">
        <v>70</v>
      </c>
      <c r="F30" s="7">
        <f t="shared" ref="F30" si="2">D30*E30</f>
        <v>70</v>
      </c>
    </row>
    <row r="34" spans="1:7">
      <c r="A34" t="s">
        <v>62</v>
      </c>
      <c r="B34" t="s">
        <v>63</v>
      </c>
      <c r="C34" t="s">
        <v>64</v>
      </c>
      <c r="D34" s="1">
        <v>1</v>
      </c>
      <c r="E34" s="4">
        <v>34.630000000000003</v>
      </c>
      <c r="F34" s="7">
        <f t="shared" ref="F34:F36" si="3">D34*E34</f>
        <v>34.630000000000003</v>
      </c>
      <c r="G34" s="5" t="s">
        <v>65</v>
      </c>
    </row>
    <row r="35" spans="1:7">
      <c r="D35" s="1"/>
      <c r="E35" s="4"/>
      <c r="F35" s="7">
        <f t="shared" si="3"/>
        <v>0</v>
      </c>
      <c r="G35" s="5" t="s">
        <v>66</v>
      </c>
    </row>
    <row r="36" spans="1:7">
      <c r="D36" s="1"/>
      <c r="E36" s="4"/>
      <c r="F36" s="7">
        <f t="shared" si="3"/>
        <v>0</v>
      </c>
      <c r="G36" t="s">
        <v>67</v>
      </c>
    </row>
  </sheetData>
  <hyperlinks>
    <hyperlink ref="G34" r:id="rId1" xr:uid="{8B3C08FF-99F4-4987-8A87-32B18DFF758D}"/>
    <hyperlink ref="G35" r:id="rId2" xr:uid="{43367D00-F9D2-4395-82D2-A32DC8AF04B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F0C871A42044DB9F3848897FFF407" ma:contentTypeVersion="2" ma:contentTypeDescription="Create a new document." ma:contentTypeScope="" ma:versionID="5af055b2436435801da72037e894b164">
  <xsd:schema xmlns:xsd="http://www.w3.org/2001/XMLSchema" xmlns:xs="http://www.w3.org/2001/XMLSchema" xmlns:p="http://schemas.microsoft.com/office/2006/metadata/properties" xmlns:ns2="fa1bdef8-c42e-4a64-9e08-b48283853288" targetNamespace="http://schemas.microsoft.com/office/2006/metadata/properties" ma:root="true" ma:fieldsID="5c8fcf113de6c5cf29c20a4eaf5061f5" ns2:_="">
    <xsd:import namespace="fa1bdef8-c42e-4a64-9e08-b482838532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bdef8-c42e-4a64-9e08-b48283853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3424C-E750-413E-A894-21ABBA0F4537}"/>
</file>

<file path=customXml/itemProps2.xml><?xml version="1.0" encoding="utf-8"?>
<ds:datastoreItem xmlns:ds="http://schemas.openxmlformats.org/officeDocument/2006/customXml" ds:itemID="{0378B6DB-E237-417B-92C3-E6437BBEB106}"/>
</file>

<file path=customXml/itemProps3.xml><?xml version="1.0" encoding="utf-8"?>
<ds:datastoreItem xmlns:ds="http://schemas.openxmlformats.org/officeDocument/2006/customXml" ds:itemID="{E4FE8274-5DA9-4CCE-9933-91C0CA9C8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Barber</dc:creator>
  <cp:keywords/>
  <dc:description/>
  <cp:lastModifiedBy>Chris Barber</cp:lastModifiedBy>
  <cp:revision/>
  <dcterms:created xsi:type="dcterms:W3CDTF">2020-04-09T15:25:58Z</dcterms:created>
  <dcterms:modified xsi:type="dcterms:W3CDTF">2020-04-10T18:22:05Z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0x010100071F0C871A42044DB9F3848897FFF407</vt:lpwstr>
  </property>
</Properties>
</file>