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9" i="1"/>
  <c r="K5" i="1"/>
  <c r="I5" i="1"/>
  <c r="I6" i="1"/>
  <c r="K6" i="1" s="1"/>
  <c r="I7" i="1"/>
  <c r="K7" i="1" s="1"/>
  <c r="I8" i="1"/>
  <c r="K8" i="1" s="1"/>
  <c r="K9" i="1"/>
  <c r="H17" i="1" s="1"/>
  <c r="I10" i="1"/>
  <c r="K10" i="1" s="1"/>
  <c r="I11" i="1"/>
  <c r="K11" i="1" s="1"/>
  <c r="K4" i="1"/>
  <c r="I4" i="1"/>
</calcChain>
</file>

<file path=xl/sharedStrings.xml><?xml version="1.0" encoding="utf-8"?>
<sst xmlns="http://schemas.openxmlformats.org/spreadsheetml/2006/main" count="55" uniqueCount="48">
  <si>
    <t>BOM - Pulse Oximeter</t>
  </si>
  <si>
    <t>Part Name</t>
  </si>
  <si>
    <t>Picture</t>
  </si>
  <si>
    <t>Description</t>
  </si>
  <si>
    <t>Part Number</t>
  </si>
  <si>
    <t>Units Required per Device</t>
  </si>
  <si>
    <t>Units per Package</t>
  </si>
  <si>
    <t>Price per Unit</t>
  </si>
  <si>
    <t>Price of Package</t>
  </si>
  <si>
    <t>Price for device</t>
  </si>
  <si>
    <t>Arduino Nano</t>
  </si>
  <si>
    <t>ATMega328P 5V Microcontroller</t>
  </si>
  <si>
    <t xml:space="preserve">Supplier </t>
  </si>
  <si>
    <t>eBay</t>
  </si>
  <si>
    <t>Link to par</t>
  </si>
  <si>
    <t>http://www.ebay.ca/itm/USB-Nano-V3-0-ATmega328-16M-5V-Micro-controller-CH340G-board-For-Arduino-/401090347198?hash=item5d62d900be:g:5pAAAOSw-jhT-wV1</t>
  </si>
  <si>
    <t>OLED Display</t>
  </si>
  <si>
    <t>OLED IIC/I2C Interface, 0.96" 128x64 pixels</t>
  </si>
  <si>
    <t>http://www.ebay.ca/itm/0-96-IIC-Serial-128X64-OLED-Display-Module-For-Arduino-Low-Power-Consumption-DF-/231772461741?hash=item35f6b71aad:g:lEAAAMXQeW5TavCe</t>
  </si>
  <si>
    <t>Laser Diode</t>
  </si>
  <si>
    <t xml:space="preserve">Red 650 nm, 5 mW </t>
  </si>
  <si>
    <t>Protoboard</t>
  </si>
  <si>
    <t xml:space="preserve">6 x 8cm, double sided </t>
  </si>
  <si>
    <t>http://www.ebay.ca/itm/5pcs-Double-side-Protoboard-Circuit-Universal-DIY-Prototype-PCB-Board-6x8cm-New-/371389482753?hash=item567889c701:g:3HMAAOSwHnFVrMSr</t>
  </si>
  <si>
    <t>IR LED</t>
  </si>
  <si>
    <t>5mm 940 nm</t>
  </si>
  <si>
    <t>http://www.ebay.ca/itm/100pcs-5mm-LED-Lights-Infrared-Emitters-IR-Emitting-Diodes-940nm-Wave-Length-/251691019854?hash=item3a99f42e4e:g:D7AAAOSwDN1USx52</t>
  </si>
  <si>
    <t>http://www.ebay.ca/itm/170892492774?_trksid=p2060353.m2749.l2649&amp;ssPageName=STRK%3AMEBIDX%3AIT</t>
  </si>
  <si>
    <t>Resistors</t>
  </si>
  <si>
    <t>http://www.ebay.ca/itm/600pcs-1-Metal-Film-Resistor-Bag-1-4w-Resistance-30-kinds-Each-20pcs-/231885821462?hash=item35fd78d616:g:TJcAAOSwvgdW26h~</t>
  </si>
  <si>
    <t>Photodiode</t>
  </si>
  <si>
    <t>Digi-Key</t>
  </si>
  <si>
    <t>475-1070-ND</t>
  </si>
  <si>
    <t>https://www.digikey.ca/product-detail/en/osram-opto-semiconductors-inc/BPW34/475-1070-ND/607274</t>
  </si>
  <si>
    <t>Op-Amp</t>
  </si>
  <si>
    <t>CA3140AEZ-ND</t>
  </si>
  <si>
    <t>CA3140AEZ, IC 8DIP Through-hole, *Price goes down if bulk ordered*</t>
  </si>
  <si>
    <t>BPW34, 850 nm Through-hole, *Price goes down if bulk ordered*</t>
  </si>
  <si>
    <t>Assorted wire</t>
  </si>
  <si>
    <t>22 AWG Solidcore</t>
  </si>
  <si>
    <t>Heat Shrink</t>
  </si>
  <si>
    <t>Assorted sizes</t>
  </si>
  <si>
    <t>Purchse Price:</t>
  </si>
  <si>
    <t>Price of single device</t>
  </si>
  <si>
    <t>Filament</t>
  </si>
  <si>
    <t>Black 1.75mm</t>
  </si>
  <si>
    <t>https://www.digikey.ca/product-detail/en/intersil/CA3140AEZ/CA3140AEZ-ND/821386</t>
  </si>
  <si>
    <t>220ohms, 470ohms, 10kohms and 20kohms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</si>
</sst>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3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1" xfId="2" applyAlignment="1">
      <alignment vertical="center" wrapText="1"/>
    </xf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vertical="center" wrapText="1"/>
    </xf>
    <xf numFmtId="44" fontId="3" fillId="0" borderId="0" xfId="1" applyFont="1" applyAlignment="1">
      <alignment vertical="center" wrapText="1"/>
    </xf>
    <xf numFmtId="0" fontId="2" fillId="2" borderId="1" xfId="2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3" applyAlignment="1">
      <alignment vertical="center" wrapText="1"/>
    </xf>
    <xf numFmtId="173" fontId="3" fillId="0" borderId="0" xfId="1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44" fontId="6" fillId="2" borderId="1" xfId="2" applyNumberFormat="1" applyFont="1" applyAlignment="1">
      <alignment horizontal="center" vertical="center" wrapText="1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133350</xdr:rowOff>
    </xdr:from>
    <xdr:to>
      <xdr:col>1</xdr:col>
      <xdr:colOff>1257300</xdr:colOff>
      <xdr:row>3</xdr:row>
      <xdr:rowOff>1285875</xdr:rowOff>
    </xdr:to>
    <xdr:pic>
      <xdr:nvPicPr>
        <xdr:cNvPr id="2" name="Picture 1" descr="http://i.ebayimg.com/00/s/ODAwWDgwMA==/z/5pAAAOSw-jhT-wV1/$_57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723900"/>
          <a:ext cx="1152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66676</xdr:colOff>
      <xdr:row>4</xdr:row>
      <xdr:rowOff>47626</xdr:rowOff>
    </xdr:from>
    <xdr:to>
      <xdr:col>1</xdr:col>
      <xdr:colOff>1266826</xdr:colOff>
      <xdr:row>4</xdr:row>
      <xdr:rowOff>1247776</xdr:rowOff>
    </xdr:to>
    <xdr:pic>
      <xdr:nvPicPr>
        <xdr:cNvPr id="3" name="Picture 2" descr="http://i.ebayimg.com/00/s/ODAwWDgwMA==/z/lEAAAMXQeW5TavCe/$_5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1" y="2390776"/>
          <a:ext cx="12001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6</xdr:row>
      <xdr:rowOff>76200</xdr:rowOff>
    </xdr:from>
    <xdr:to>
      <xdr:col>1</xdr:col>
      <xdr:colOff>1219200</xdr:colOff>
      <xdr:row>6</xdr:row>
      <xdr:rowOff>1114425</xdr:rowOff>
    </xdr:to>
    <xdr:pic>
      <xdr:nvPicPr>
        <xdr:cNvPr id="4" name="Picture 3" descr="5pcs-Double-side-Protoboard-Circuit-Universal-DIY-Prototype-PCB-Board-6x8cm-N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406717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152401</xdr:colOff>
      <xdr:row>5</xdr:row>
      <xdr:rowOff>47626</xdr:rowOff>
    </xdr:from>
    <xdr:to>
      <xdr:col>1</xdr:col>
      <xdr:colOff>1238251</xdr:colOff>
      <xdr:row>5</xdr:row>
      <xdr:rowOff>1133476</xdr:rowOff>
    </xdr:to>
    <xdr:pic>
      <xdr:nvPicPr>
        <xdr:cNvPr id="5" name="Picture 4" descr="http://i.ebayimg.com/00/s/ODAwWDgwMA==/z/XVYAAOxyV85RzSHG/$(KGrHqR,!nYFG2Qo)dmwBRzSHGilw!~~60_57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6" y="3657601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7</xdr:row>
      <xdr:rowOff>38100</xdr:rowOff>
    </xdr:from>
    <xdr:to>
      <xdr:col>1</xdr:col>
      <xdr:colOff>1209675</xdr:colOff>
      <xdr:row>7</xdr:row>
      <xdr:rowOff>1066800</xdr:rowOff>
    </xdr:to>
    <xdr:pic>
      <xdr:nvPicPr>
        <xdr:cNvPr id="6" name="Picture 5" descr="100pcs-5mm-LED-Lights-Infrared-Emitters-IR-Emitting-Diodes-940nm-Wave-Length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60198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8</xdr:row>
      <xdr:rowOff>19050</xdr:rowOff>
    </xdr:from>
    <xdr:to>
      <xdr:col>1</xdr:col>
      <xdr:colOff>1202531</xdr:colOff>
      <xdr:row>8</xdr:row>
      <xdr:rowOff>866775</xdr:rowOff>
    </xdr:to>
    <xdr:pic>
      <xdr:nvPicPr>
        <xdr:cNvPr id="7" name="Picture 6" descr="600pcs-1-Metal-Film-Resistor-Bag-1-4w-Resistance-30-kinds-Each-20pcs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124700"/>
          <a:ext cx="1059656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9</xdr:row>
      <xdr:rowOff>66675</xdr:rowOff>
    </xdr:from>
    <xdr:to>
      <xdr:col>1</xdr:col>
      <xdr:colOff>1247775</xdr:colOff>
      <xdr:row>9</xdr:row>
      <xdr:rowOff>1200150</xdr:rowOff>
    </xdr:to>
    <xdr:pic>
      <xdr:nvPicPr>
        <xdr:cNvPr id="8" name="Picture 7" descr="http://media.digikey.com/photos/Osram%20Opto%20Photos/BPW34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8077200"/>
          <a:ext cx="11334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10</xdr:row>
      <xdr:rowOff>38100</xdr:rowOff>
    </xdr:from>
    <xdr:to>
      <xdr:col>1</xdr:col>
      <xdr:colOff>1247775</xdr:colOff>
      <xdr:row>11</xdr:row>
      <xdr:rowOff>0</xdr:rowOff>
    </xdr:to>
    <xdr:pic>
      <xdr:nvPicPr>
        <xdr:cNvPr id="9" name="Picture 8" descr="http://media.digikey.com/Photos/Intersil%20Photos/MFG_8-PDIP,%20E8_3%20PKG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92868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intersil/CA3140AEZ/CA3140AEZ-ND/821386" TargetMode="External"/><Relationship Id="rId3" Type="http://schemas.openxmlformats.org/officeDocument/2006/relationships/hyperlink" Target="http://www.ebay.ca/itm/5pcs-Double-side-Protoboard-Circuit-Universal-DIY-Prototype-PCB-Board-6x8cm-New-/371389482753?hash=item567889c701:g:3HMAAOSwHnFVrMSr" TargetMode="External"/><Relationship Id="rId7" Type="http://schemas.openxmlformats.org/officeDocument/2006/relationships/hyperlink" Target="https://www.digikey.ca/product-detail/en/osram-opto-semiconductors-inc/BPW34/475-1070-ND/607274" TargetMode="External"/><Relationship Id="rId2" Type="http://schemas.openxmlformats.org/officeDocument/2006/relationships/hyperlink" Target="http://www.ebay.ca/itm/0-96-IIC-Serial-128X64-OLED-Display-Module-For-Arduino-Low-Power-Consumption-DF-/231772461741?hash=item35f6b71aad:g:lEAAAMXQeW5TavCe" TargetMode="External"/><Relationship Id="rId1" Type="http://schemas.openxmlformats.org/officeDocument/2006/relationships/hyperlink" Target="http://www.ebay.ca/itm/USB-Nano-V3-0-ATmega328-16M-5V-Micro-controller-CH340G-board-For-Arduino-/401090347198?hash=item5d62d900be:g:5pAAAOSw-jhT-wV1" TargetMode="External"/><Relationship Id="rId6" Type="http://schemas.openxmlformats.org/officeDocument/2006/relationships/hyperlink" Target="http://www.ebay.ca/itm/600pcs-1-Metal-Film-Resistor-Bag-1-4w-Resistance-30-kinds-Each-20pcs-/231885821462?hash=item35fd78d616:g:TJcAAOSwvgdW26h~" TargetMode="External"/><Relationship Id="rId5" Type="http://schemas.openxmlformats.org/officeDocument/2006/relationships/hyperlink" Target="http://www.ebay.ca/itm/170892492774?_trksid=p2060353.m2749.l2649&amp;ssPageName=STRK%3AMEBIDX%3AI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ca/itm/100pcs-5mm-LED-Lights-Infrared-Emitters-IR-Emitting-Diodes-940nm-Wave-Length-/251691019854?hash=item3a99f42e4e:g:D7AAAOSwDN1USx5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10" workbookViewId="0">
      <selection activeCell="G11" sqref="G11"/>
    </sheetView>
  </sheetViews>
  <sheetFormatPr defaultRowHeight="15" x14ac:dyDescent="0.25"/>
  <cols>
    <col min="1" max="1" width="17.5703125" style="2" customWidth="1"/>
    <col min="2" max="2" width="20.7109375" style="2" customWidth="1"/>
    <col min="3" max="3" width="19.140625" style="2" customWidth="1"/>
    <col min="4" max="4" width="10.7109375" style="5" customWidth="1"/>
    <col min="5" max="5" width="11" style="5" customWidth="1"/>
    <col min="6" max="6" width="17" style="10" customWidth="1"/>
    <col min="7" max="7" width="18" style="6" customWidth="1"/>
    <col min="8" max="8" width="13.5703125" style="6" customWidth="1"/>
    <col min="9" max="9" width="11.140625" style="2" customWidth="1"/>
    <col min="10" max="10" width="3.42578125" style="6" customWidth="1"/>
    <col min="11" max="11" width="11.5703125" style="6" customWidth="1"/>
    <col min="12" max="12" width="3.42578125" style="2" customWidth="1"/>
    <col min="13" max="13" width="28.28515625" style="2" customWidth="1"/>
    <col min="14" max="16384" width="9.140625" style="2"/>
  </cols>
  <sheetData>
    <row r="1" spans="1:13" ht="13.5" customHeight="1" x14ac:dyDescent="0.25">
      <c r="A1" s="3" t="s">
        <v>0</v>
      </c>
      <c r="B1" s="3" t="s">
        <v>0</v>
      </c>
    </row>
    <row r="3" spans="1:13" ht="49.5" customHeight="1" x14ac:dyDescent="0.25">
      <c r="A3" s="3" t="s">
        <v>1</v>
      </c>
      <c r="B3" s="7" t="s">
        <v>2</v>
      </c>
      <c r="C3" s="7" t="s">
        <v>3</v>
      </c>
      <c r="D3" s="8" t="s">
        <v>6</v>
      </c>
      <c r="E3" s="8" t="s">
        <v>5</v>
      </c>
      <c r="F3" s="8" t="s">
        <v>12</v>
      </c>
      <c r="G3" s="7" t="s">
        <v>4</v>
      </c>
      <c r="H3" s="9" t="s">
        <v>8</v>
      </c>
      <c r="I3" s="9" t="s">
        <v>7</v>
      </c>
      <c r="J3" s="1"/>
      <c r="K3" s="9" t="s">
        <v>9</v>
      </c>
      <c r="M3" s="7" t="s">
        <v>14</v>
      </c>
    </row>
    <row r="4" spans="1:13" ht="106.5" customHeight="1" x14ac:dyDescent="0.25">
      <c r="A4" s="2" t="s">
        <v>10</v>
      </c>
      <c r="B4" s="4"/>
      <c r="C4" s="2" t="s">
        <v>11</v>
      </c>
      <c r="D4" s="5">
        <v>1</v>
      </c>
      <c r="E4" s="5">
        <v>1</v>
      </c>
      <c r="F4" s="10" t="s">
        <v>13</v>
      </c>
      <c r="H4" s="6">
        <v>3.07</v>
      </c>
      <c r="I4" s="6">
        <f>(H4)/D4</f>
        <v>3.07</v>
      </c>
      <c r="K4" s="6">
        <f>I4*E4</f>
        <v>3.07</v>
      </c>
      <c r="M4" s="11" t="s">
        <v>15</v>
      </c>
    </row>
    <row r="5" spans="1:13" ht="99.75" customHeight="1" x14ac:dyDescent="0.25">
      <c r="A5" s="2" t="s">
        <v>16</v>
      </c>
      <c r="B5"/>
      <c r="C5" s="2" t="s">
        <v>17</v>
      </c>
      <c r="D5" s="5">
        <v>1</v>
      </c>
      <c r="E5" s="5">
        <v>1</v>
      </c>
      <c r="F5" s="10" t="s">
        <v>13</v>
      </c>
      <c r="H5" s="6">
        <v>6.32</v>
      </c>
      <c r="I5" s="6">
        <f t="shared" ref="I5:I17" si="0">(H5)/D5</f>
        <v>6.32</v>
      </c>
      <c r="K5" s="6">
        <f t="shared" ref="K5:K17" si="1">I5*E5</f>
        <v>6.32</v>
      </c>
      <c r="M5" s="11" t="s">
        <v>18</v>
      </c>
    </row>
    <row r="6" spans="1:13" ht="96" customHeight="1" x14ac:dyDescent="0.25">
      <c r="A6" s="2" t="s">
        <v>19</v>
      </c>
      <c r="B6"/>
      <c r="C6" s="2" t="s">
        <v>20</v>
      </c>
      <c r="D6" s="5">
        <v>10</v>
      </c>
      <c r="E6" s="5">
        <v>1</v>
      </c>
      <c r="F6" s="10" t="s">
        <v>13</v>
      </c>
      <c r="H6" s="6">
        <v>2.76</v>
      </c>
      <c r="I6" s="6">
        <f t="shared" si="0"/>
        <v>0.27599999999999997</v>
      </c>
      <c r="K6" s="6">
        <f t="shared" si="1"/>
        <v>0.27599999999999997</v>
      </c>
      <c r="M6" s="11" t="s">
        <v>27</v>
      </c>
    </row>
    <row r="7" spans="1:13" ht="90.75" customHeight="1" x14ac:dyDescent="0.25">
      <c r="A7" s="2" t="s">
        <v>21</v>
      </c>
      <c r="B7"/>
      <c r="C7" s="2" t="s">
        <v>22</v>
      </c>
      <c r="D7" s="5">
        <v>5</v>
      </c>
      <c r="E7" s="5">
        <v>1</v>
      </c>
      <c r="F7" s="10" t="s">
        <v>13</v>
      </c>
      <c r="H7" s="6">
        <v>3.91</v>
      </c>
      <c r="I7" s="6">
        <f t="shared" si="0"/>
        <v>0.78200000000000003</v>
      </c>
      <c r="K7" s="6">
        <f t="shared" si="1"/>
        <v>0.78200000000000003</v>
      </c>
      <c r="M7" s="11" t="s">
        <v>23</v>
      </c>
    </row>
    <row r="8" spans="1:13" ht="88.5" customHeight="1" x14ac:dyDescent="0.25">
      <c r="A8" s="2" t="s">
        <v>24</v>
      </c>
      <c r="B8"/>
      <c r="C8" s="2" t="s">
        <v>25</v>
      </c>
      <c r="D8" s="5">
        <v>100</v>
      </c>
      <c r="E8" s="5">
        <v>1</v>
      </c>
      <c r="F8" s="10" t="s">
        <v>13</v>
      </c>
      <c r="H8" s="6">
        <v>3.35</v>
      </c>
      <c r="I8" s="6">
        <f t="shared" si="0"/>
        <v>3.3500000000000002E-2</v>
      </c>
      <c r="K8" s="6">
        <f t="shared" si="1"/>
        <v>3.3500000000000002E-2</v>
      </c>
      <c r="M8" s="11" t="s">
        <v>26</v>
      </c>
    </row>
    <row r="9" spans="1:13" ht="71.25" customHeight="1" x14ac:dyDescent="0.25">
      <c r="A9" s="2" t="s">
        <v>28</v>
      </c>
      <c r="B9"/>
      <c r="C9" s="2" t="s">
        <v>47</v>
      </c>
      <c r="D9" s="5">
        <v>600</v>
      </c>
      <c r="E9" s="5">
        <v>4</v>
      </c>
      <c r="F9" s="10" t="s">
        <v>13</v>
      </c>
      <c r="H9" s="6">
        <v>2.64</v>
      </c>
      <c r="I9" s="12">
        <f>(H9)/D9</f>
        <v>4.4000000000000003E-3</v>
      </c>
      <c r="K9" s="12">
        <f t="shared" si="1"/>
        <v>1.7600000000000001E-2</v>
      </c>
      <c r="M9" s="11" t="s">
        <v>29</v>
      </c>
    </row>
    <row r="10" spans="1:13" ht="97.5" customHeight="1" thickBot="1" x14ac:dyDescent="0.3">
      <c r="A10" s="2" t="s">
        <v>30</v>
      </c>
      <c r="B10"/>
      <c r="C10" s="2" t="s">
        <v>37</v>
      </c>
      <c r="D10" s="5">
        <v>1</v>
      </c>
      <c r="E10" s="5">
        <v>1</v>
      </c>
      <c r="F10" s="10" t="s">
        <v>31</v>
      </c>
      <c r="G10" s="13" t="s">
        <v>32</v>
      </c>
      <c r="H10" s="6">
        <v>1.27</v>
      </c>
      <c r="I10" s="6">
        <f t="shared" si="0"/>
        <v>1.27</v>
      </c>
      <c r="K10" s="6">
        <f t="shared" si="1"/>
        <v>1.27</v>
      </c>
      <c r="M10" s="11" t="s">
        <v>33</v>
      </c>
    </row>
    <row r="11" spans="1:13" ht="93" customHeight="1" x14ac:dyDescent="0.25">
      <c r="A11" s="2" t="s">
        <v>34</v>
      </c>
      <c r="B11"/>
      <c r="C11" s="2" t="s">
        <v>36</v>
      </c>
      <c r="D11" s="5">
        <v>1</v>
      </c>
      <c r="E11" s="5">
        <v>1</v>
      </c>
      <c r="F11" s="10" t="s">
        <v>31</v>
      </c>
      <c r="G11" s="14" t="s">
        <v>35</v>
      </c>
      <c r="H11" s="6">
        <v>3.23</v>
      </c>
      <c r="I11" s="6">
        <f t="shared" si="0"/>
        <v>3.23</v>
      </c>
      <c r="K11" s="6">
        <f t="shared" si="1"/>
        <v>3.23</v>
      </c>
      <c r="M11" s="11" t="s">
        <v>46</v>
      </c>
    </row>
    <row r="12" spans="1:13" ht="30" x14ac:dyDescent="0.25">
      <c r="A12" s="2" t="s">
        <v>38</v>
      </c>
      <c r="C12" s="2" t="s">
        <v>39</v>
      </c>
      <c r="I12" s="6"/>
    </row>
    <row r="13" spans="1:13" ht="25.5" customHeight="1" x14ac:dyDescent="0.25">
      <c r="A13" s="2" t="s">
        <v>40</v>
      </c>
      <c r="C13" s="2" t="s">
        <v>41</v>
      </c>
      <c r="I13" s="6"/>
    </row>
    <row r="14" spans="1:13" ht="27" customHeight="1" x14ac:dyDescent="0.25">
      <c r="A14" s="2" t="s">
        <v>44</v>
      </c>
      <c r="C14" s="2" t="s">
        <v>45</v>
      </c>
      <c r="I14" s="6"/>
    </row>
    <row r="15" spans="1:13" ht="36" x14ac:dyDescent="0.25">
      <c r="G15" s="15" t="s">
        <v>42</v>
      </c>
      <c r="H15" s="15">
        <f>SUM(H4:H11)</f>
        <v>26.550000000000004</v>
      </c>
      <c r="I15" s="6"/>
    </row>
    <row r="16" spans="1:13" x14ac:dyDescent="0.25">
      <c r="I16" s="6"/>
    </row>
    <row r="17" spans="7:9" ht="54" x14ac:dyDescent="0.25">
      <c r="G17" s="15" t="s">
        <v>43</v>
      </c>
      <c r="H17" s="15">
        <f>SUM(K4:K11)</f>
        <v>14.9991</v>
      </c>
      <c r="I17" s="6"/>
    </row>
  </sheetData>
  <hyperlinks>
    <hyperlink ref="M4" r:id="rId1"/>
    <hyperlink ref="M5" r:id="rId2"/>
    <hyperlink ref="M7" r:id="rId3"/>
    <hyperlink ref="M8" r:id="rId4"/>
    <hyperlink ref="M6" r:id="rId5"/>
    <hyperlink ref="M9" r:id="rId6"/>
    <hyperlink ref="M10" r:id="rId7"/>
    <hyperlink ref="M11" r:id="rId8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McLeod</dc:creator>
  <cp:lastModifiedBy>Justin McLeod</cp:lastModifiedBy>
  <dcterms:created xsi:type="dcterms:W3CDTF">2016-03-28T15:35:27Z</dcterms:created>
  <dcterms:modified xsi:type="dcterms:W3CDTF">2016-03-28T17:51:11Z</dcterms:modified>
</cp:coreProperties>
</file>