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fbsrbar_leeds_ac_uk/Documents/PhD_files_March2020/PhD/Responder subtypes paper/Data/"/>
    </mc:Choice>
  </mc:AlternateContent>
  <xr:revisionPtr revIDLastSave="1" documentId="13_ncr:1_{31FBA8D9-80BC-3349-91D6-CCBB1620814A}" xr6:coauthVersionLast="47" xr6:coauthVersionMax="47" xr10:uidLastSave="{EE085C14-FA0C-6543-99A6-94497F3D4514}"/>
  <bookViews>
    <workbookView xWindow="220" yWindow="500" windowWidth="28580" windowHeight="16280" xr2:uid="{BF68AEA5-F3A3-6B44-BBC5-08EBCF0DC68C}"/>
  </bookViews>
  <sheets>
    <sheet name="A172" sheetId="1" r:id="rId1"/>
    <sheet name="GBM58" sheetId="2" r:id="rId2"/>
    <sheet name="GBM6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14" i="2"/>
  <c r="C12" i="2"/>
  <c r="C11" i="2"/>
  <c r="C10" i="2"/>
  <c r="C9" i="2"/>
  <c r="C8" i="2"/>
  <c r="C7" i="2"/>
  <c r="C6" i="2"/>
  <c r="C5" i="2"/>
  <c r="C27" i="2" s="1"/>
  <c r="G27" i="2"/>
  <c r="G10" i="2"/>
  <c r="G9" i="2"/>
  <c r="G8" i="2"/>
  <c r="G7" i="2"/>
  <c r="G6" i="2"/>
  <c r="G5" i="2"/>
  <c r="K21" i="1"/>
  <c r="K20" i="1"/>
  <c r="K19" i="1"/>
  <c r="K18" i="1"/>
  <c r="K17" i="1"/>
  <c r="K16" i="1"/>
  <c r="K15" i="1"/>
  <c r="K14" i="1"/>
  <c r="K13" i="1"/>
  <c r="K12" i="1"/>
  <c r="K27" i="1"/>
  <c r="K10" i="1"/>
  <c r="K9" i="1"/>
  <c r="K8" i="1"/>
  <c r="K7" i="1"/>
  <c r="K6" i="1"/>
  <c r="K5" i="1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27" i="2" s="1"/>
  <c r="K27" i="3"/>
  <c r="G27" i="1"/>
  <c r="G10" i="1"/>
  <c r="G9" i="1"/>
  <c r="G8" i="1"/>
  <c r="G7" i="1"/>
  <c r="G6" i="1"/>
  <c r="G5" i="1"/>
  <c r="C24" i="1"/>
  <c r="C15" i="1"/>
  <c r="C16" i="1"/>
  <c r="C17" i="1"/>
  <c r="C18" i="1"/>
  <c r="C19" i="1"/>
  <c r="C20" i="1"/>
  <c r="C21" i="1"/>
  <c r="C22" i="1"/>
  <c r="C23" i="1"/>
  <c r="C14" i="1"/>
  <c r="C13" i="1"/>
  <c r="C12" i="1"/>
  <c r="C11" i="1"/>
  <c r="C10" i="1"/>
  <c r="C9" i="1"/>
  <c r="C8" i="1"/>
  <c r="C7" i="1"/>
  <c r="C6" i="1"/>
  <c r="C5" i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5" i="3"/>
  <c r="G6" i="3"/>
  <c r="G7" i="3"/>
  <c r="G8" i="3"/>
  <c r="G9" i="3"/>
  <c r="G10" i="3"/>
  <c r="G11" i="3"/>
  <c r="G13" i="3"/>
  <c r="G14" i="3"/>
  <c r="G15" i="3"/>
  <c r="G16" i="3"/>
  <c r="G17" i="3"/>
  <c r="G18" i="3"/>
  <c r="G5" i="3"/>
  <c r="C6" i="3"/>
  <c r="C7" i="3"/>
  <c r="C8" i="3"/>
  <c r="C9" i="3"/>
  <c r="C10" i="3"/>
  <c r="C11" i="3"/>
  <c r="C12" i="3"/>
  <c r="C13" i="3"/>
  <c r="C14" i="3"/>
  <c r="C5" i="3"/>
  <c r="C27" i="3" s="1"/>
  <c r="B26" i="3"/>
  <c r="A26" i="3"/>
  <c r="J26" i="3"/>
  <c r="I26" i="3"/>
  <c r="I27" i="3" s="1"/>
  <c r="F26" i="3"/>
  <c r="E26" i="3"/>
  <c r="E27" i="3" s="1"/>
  <c r="A27" i="3"/>
  <c r="J26" i="2"/>
  <c r="I26" i="2"/>
  <c r="I27" i="2" s="1"/>
  <c r="F26" i="2"/>
  <c r="E26" i="2"/>
  <c r="E27" i="2" s="1"/>
  <c r="B26" i="2"/>
  <c r="A26" i="2"/>
  <c r="A27" i="2" s="1"/>
  <c r="J26" i="1"/>
  <c r="I26" i="1"/>
  <c r="I27" i="1" s="1"/>
  <c r="F26" i="1"/>
  <c r="E26" i="1"/>
  <c r="E27" i="1" s="1"/>
  <c r="B26" i="1"/>
  <c r="A26" i="1"/>
  <c r="A27" i="1" s="1"/>
  <c r="J27" i="1" l="1"/>
  <c r="B27" i="1"/>
  <c r="F27" i="1"/>
  <c r="J27" i="3"/>
  <c r="F27" i="3"/>
  <c r="B27" i="3"/>
  <c r="F27" i="2"/>
  <c r="B27" i="2"/>
  <c r="J27" i="2"/>
</calcChain>
</file>

<file path=xl/sharedStrings.xml><?xml version="1.0" encoding="utf-8"?>
<sst xmlns="http://schemas.openxmlformats.org/spreadsheetml/2006/main" count="30" uniqueCount="8">
  <si>
    <t>A127</t>
  </si>
  <si>
    <t xml:space="preserve">Solvent </t>
  </si>
  <si>
    <t xml:space="preserve">Untreated </t>
  </si>
  <si>
    <t xml:space="preserve">Treated </t>
  </si>
  <si>
    <t>GES</t>
  </si>
  <si>
    <t>GAB</t>
  </si>
  <si>
    <t>GBM58</t>
  </si>
  <si>
    <t>GBM63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</si>
</sst>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4FE8-625E-2448-B758-59EE3D4E1719}">
  <dimension ref="A1:K27"/>
  <sheetViews>
    <sheetView tabSelected="1" zoomScaleNormal="100" workbookViewId="0">
      <selection activeCell="C28" sqref="C28"/>
    </sheetView>
  </sheetViews>
  <sheetFormatPr baseColWidth="10" defaultRowHeight="16" x14ac:dyDescent="0.2"/>
  <cols>
    <col min="3" max="3" width="11.6640625" bestFit="1" customWidth="1"/>
    <col min="7" max="7" width="11.6640625" style="30" bestFit="1" customWidth="1"/>
  </cols>
  <sheetData>
    <row r="1" spans="1:11" x14ac:dyDescent="0.2">
      <c r="A1" t="s">
        <v>0</v>
      </c>
    </row>
    <row r="2" spans="1:11" x14ac:dyDescent="0.2">
      <c r="A2" t="s">
        <v>1</v>
      </c>
      <c r="E2" t="s">
        <v>4</v>
      </c>
      <c r="I2" t="s">
        <v>5</v>
      </c>
    </row>
    <row r="4" spans="1:11" x14ac:dyDescent="0.2">
      <c r="A4" t="s">
        <v>2</v>
      </c>
      <c r="B4" t="s">
        <v>3</v>
      </c>
      <c r="E4" t="s">
        <v>2</v>
      </c>
      <c r="F4" t="s">
        <v>3</v>
      </c>
      <c r="I4" t="s">
        <v>2</v>
      </c>
      <c r="J4" t="s">
        <v>3</v>
      </c>
    </row>
    <row r="5" spans="1:11" x14ac:dyDescent="0.2">
      <c r="A5" s="1">
        <v>244636</v>
      </c>
      <c r="B5" s="1">
        <v>156477</v>
      </c>
      <c r="C5" s="8">
        <f>(B5/$A$26)*100</f>
        <v>68.075033629224109</v>
      </c>
      <c r="E5" s="4">
        <v>229753</v>
      </c>
      <c r="F5" s="4">
        <v>142272</v>
      </c>
      <c r="G5" s="8">
        <f>(F5/$E$26)*100</f>
        <v>62.035405947501523</v>
      </c>
      <c r="I5" s="1"/>
      <c r="J5" s="1">
        <v>156668</v>
      </c>
      <c r="K5" s="9">
        <f>(J5/$I$26)*100</f>
        <v>52.994641573228385</v>
      </c>
    </row>
    <row r="6" spans="1:11" x14ac:dyDescent="0.2">
      <c r="A6" s="1">
        <v>252016</v>
      </c>
      <c r="B6" s="2">
        <v>186968</v>
      </c>
      <c r="C6" s="8">
        <f t="shared" ref="C6:C24" si="0">(B6/$A$26)*100</f>
        <v>81.340087601300965</v>
      </c>
      <c r="E6" s="1">
        <v>241319</v>
      </c>
      <c r="F6" s="4">
        <v>152259</v>
      </c>
      <c r="G6" s="8">
        <f t="shared" ref="G6:G10" si="1">(F6/$E$26)*100</f>
        <v>66.390075869887497</v>
      </c>
      <c r="I6" s="3">
        <v>299361</v>
      </c>
      <c r="J6" s="2">
        <v>179476</v>
      </c>
      <c r="K6" s="9">
        <f t="shared" ref="K6:K21" si="2">(J6/$I$26)*100</f>
        <v>60.709693689820121</v>
      </c>
    </row>
    <row r="7" spans="1:11" x14ac:dyDescent="0.2">
      <c r="A7" s="4">
        <v>226270</v>
      </c>
      <c r="B7" s="2">
        <v>180857</v>
      </c>
      <c r="C7" s="8">
        <f t="shared" si="0"/>
        <v>78.681508190216988</v>
      </c>
      <c r="E7" s="4">
        <v>231259</v>
      </c>
      <c r="F7" s="4">
        <v>150448</v>
      </c>
      <c r="G7" s="8">
        <f t="shared" si="1"/>
        <v>65.600418592482782</v>
      </c>
      <c r="I7" s="3">
        <v>289397</v>
      </c>
      <c r="J7" s="1">
        <v>166694</v>
      </c>
      <c r="K7" s="9">
        <f t="shared" si="2"/>
        <v>56.386044261800329</v>
      </c>
    </row>
    <row r="8" spans="1:11" x14ac:dyDescent="0.2">
      <c r="A8" s="1">
        <v>240412</v>
      </c>
      <c r="B8" s="1">
        <v>171311</v>
      </c>
      <c r="C8" s="8">
        <f t="shared" si="0"/>
        <v>74.528538290330275</v>
      </c>
      <c r="E8" s="4">
        <v>226540</v>
      </c>
      <c r="F8" s="4">
        <v>152096</v>
      </c>
      <c r="G8" s="8">
        <f t="shared" si="1"/>
        <v>66.319002354582707</v>
      </c>
      <c r="I8" s="6">
        <v>320894</v>
      </c>
      <c r="J8" s="3">
        <v>190693</v>
      </c>
      <c r="K8" s="9">
        <f t="shared" si="2"/>
        <v>64.503964980236177</v>
      </c>
    </row>
    <row r="9" spans="1:11" x14ac:dyDescent="0.2">
      <c r="A9" s="4">
        <v>231751</v>
      </c>
      <c r="B9" s="2">
        <v>177271</v>
      </c>
      <c r="C9" s="8">
        <f t="shared" si="0"/>
        <v>77.12142542665174</v>
      </c>
      <c r="E9" s="4">
        <v>225689</v>
      </c>
      <c r="F9" s="1">
        <v>170832</v>
      </c>
      <c r="G9" s="8">
        <f t="shared" si="1"/>
        <v>74.488532310107274</v>
      </c>
      <c r="I9" s="6">
        <v>313110</v>
      </c>
      <c r="J9" s="3">
        <v>188508</v>
      </c>
      <c r="K9" s="9">
        <f t="shared" si="2"/>
        <v>63.764865152335744</v>
      </c>
    </row>
    <row r="10" spans="1:11" x14ac:dyDescent="0.2">
      <c r="A10" s="1">
        <v>236426</v>
      </c>
      <c r="B10" s="3">
        <v>198567</v>
      </c>
      <c r="C10" s="8">
        <f t="shared" si="0"/>
        <v>86.386211409051441</v>
      </c>
      <c r="E10" s="1">
        <v>235553</v>
      </c>
      <c r="F10" s="2">
        <v>182272</v>
      </c>
      <c r="G10" s="8">
        <f t="shared" si="1"/>
        <v>79.476759396529175</v>
      </c>
      <c r="I10" s="6">
        <v>324106</v>
      </c>
      <c r="J10" s="3">
        <v>189353</v>
      </c>
      <c r="K10" s="9">
        <f t="shared" si="2"/>
        <v>64.050695520562684</v>
      </c>
    </row>
    <row r="11" spans="1:11" x14ac:dyDescent="0.2">
      <c r="A11" s="4">
        <v>223447</v>
      </c>
      <c r="B11" s="1">
        <v>166476</v>
      </c>
      <c r="C11" s="8">
        <f t="shared" si="0"/>
        <v>72.425080353398329</v>
      </c>
      <c r="E11" s="1">
        <v>242661</v>
      </c>
      <c r="G11" s="8"/>
      <c r="I11" s="6">
        <v>313157</v>
      </c>
      <c r="J11" s="6">
        <v>218806</v>
      </c>
      <c r="K11" s="9"/>
    </row>
    <row r="12" spans="1:11" x14ac:dyDescent="0.2">
      <c r="A12" s="1">
        <v>235056</v>
      </c>
      <c r="B12" s="3">
        <v>192734</v>
      </c>
      <c r="C12" s="8">
        <f t="shared" si="0"/>
        <v>83.848575391238825</v>
      </c>
      <c r="E12" s="4">
        <v>231501</v>
      </c>
      <c r="G12" s="8"/>
      <c r="I12" s="6">
        <v>304780</v>
      </c>
      <c r="J12" s="6">
        <v>204481</v>
      </c>
      <c r="K12" s="9">
        <f t="shared" si="2"/>
        <v>69.167904763801886</v>
      </c>
    </row>
    <row r="13" spans="1:11" x14ac:dyDescent="0.2">
      <c r="A13" s="1">
        <v>234908</v>
      </c>
      <c r="B13" s="2">
        <v>185748</v>
      </c>
      <c r="C13" s="8">
        <f t="shared" si="0"/>
        <v>80.80932882507409</v>
      </c>
      <c r="E13" s="4">
        <v>224013</v>
      </c>
      <c r="G13" s="8"/>
      <c r="I13" s="3">
        <v>297328</v>
      </c>
      <c r="J13" s="2">
        <v>187158</v>
      </c>
      <c r="K13" s="9">
        <f t="shared" si="2"/>
        <v>63.30821308475425</v>
      </c>
    </row>
    <row r="14" spans="1:11" x14ac:dyDescent="0.2">
      <c r="A14" s="4">
        <v>213520</v>
      </c>
      <c r="B14" s="1">
        <v>164190</v>
      </c>
      <c r="C14" s="8">
        <f t="shared" si="0"/>
        <v>71.430560220238789</v>
      </c>
      <c r="E14" s="5">
        <v>205112</v>
      </c>
      <c r="G14" s="8"/>
      <c r="I14" s="3">
        <v>285793</v>
      </c>
      <c r="J14" s="2">
        <v>187011</v>
      </c>
      <c r="K14" s="9">
        <f t="shared" si="2"/>
        <v>63.258488748506494</v>
      </c>
    </row>
    <row r="15" spans="1:11" x14ac:dyDescent="0.2">
      <c r="A15" s="5">
        <v>205267</v>
      </c>
      <c r="B15" s="4">
        <v>145870</v>
      </c>
      <c r="C15" s="8">
        <f t="shared" si="0"/>
        <v>63.460477613290891</v>
      </c>
      <c r="G15" s="8"/>
      <c r="I15" s="2">
        <v>273438</v>
      </c>
      <c r="J15" s="1">
        <v>166542</v>
      </c>
      <c r="K15" s="9">
        <f t="shared" si="2"/>
        <v>56.334628621598561</v>
      </c>
    </row>
    <row r="16" spans="1:11" x14ac:dyDescent="0.2">
      <c r="A16" s="4">
        <v>218983</v>
      </c>
      <c r="B16" s="2">
        <v>175111</v>
      </c>
      <c r="C16" s="8">
        <f t="shared" si="0"/>
        <v>76.181721363823826</v>
      </c>
      <c r="G16" s="8"/>
      <c r="I16" s="3">
        <v>285510</v>
      </c>
      <c r="J16" s="2">
        <v>176442</v>
      </c>
      <c r="K16" s="9">
        <f t="shared" si="2"/>
        <v>59.68341045052955</v>
      </c>
    </row>
    <row r="17" spans="1:11" x14ac:dyDescent="0.2">
      <c r="A17" s="1">
        <v>239751</v>
      </c>
      <c r="B17" s="4">
        <v>148809</v>
      </c>
      <c r="C17" s="8">
        <f t="shared" si="0"/>
        <v>64.739084206184998</v>
      </c>
      <c r="G17" s="8"/>
      <c r="I17" s="3">
        <v>292123</v>
      </c>
      <c r="J17" s="1">
        <v>166492</v>
      </c>
      <c r="K17" s="9">
        <f t="shared" si="2"/>
        <v>56.317715582058504</v>
      </c>
    </row>
    <row r="18" spans="1:11" x14ac:dyDescent="0.2">
      <c r="A18" s="4">
        <v>216994</v>
      </c>
      <c r="B18" s="1">
        <v>162634</v>
      </c>
      <c r="C18" s="8">
        <f t="shared" si="0"/>
        <v>70.753625256460893</v>
      </c>
      <c r="G18" s="8"/>
      <c r="I18" s="3">
        <v>299386</v>
      </c>
      <c r="J18" s="4">
        <v>152942</v>
      </c>
      <c r="K18" s="9">
        <f t="shared" si="2"/>
        <v>51.734281866703448</v>
      </c>
    </row>
    <row r="19" spans="1:11" x14ac:dyDescent="0.2">
      <c r="A19" s="4">
        <v>224581</v>
      </c>
      <c r="B19" s="2">
        <v>185853</v>
      </c>
      <c r="C19" s="8">
        <f t="shared" si="0"/>
        <v>80.85500888368378</v>
      </c>
      <c r="G19" s="9"/>
      <c r="I19" s="3">
        <v>291377</v>
      </c>
      <c r="J19" s="1">
        <v>165972</v>
      </c>
      <c r="K19" s="9">
        <f t="shared" si="2"/>
        <v>56.141819970841922</v>
      </c>
    </row>
    <row r="20" spans="1:11" x14ac:dyDescent="0.2">
      <c r="A20" s="1">
        <v>237239</v>
      </c>
      <c r="B20" s="2">
        <v>173151</v>
      </c>
      <c r="C20" s="8">
        <f t="shared" si="0"/>
        <v>75.329026936442943</v>
      </c>
      <c r="G20" s="9"/>
      <c r="I20" s="2">
        <v>275609</v>
      </c>
      <c r="J20" s="1">
        <v>161949</v>
      </c>
      <c r="K20" s="9">
        <f t="shared" si="2"/>
        <v>54.780996809449057</v>
      </c>
    </row>
    <row r="21" spans="1:11" x14ac:dyDescent="0.2">
      <c r="A21" s="1">
        <v>239008</v>
      </c>
      <c r="B21" s="2">
        <v>183633</v>
      </c>
      <c r="C21" s="8">
        <f t="shared" si="0"/>
        <v>79.889201930221759</v>
      </c>
      <c r="G21" s="9"/>
      <c r="I21" s="7"/>
      <c r="J21" s="1">
        <v>167268</v>
      </c>
      <c r="K21" s="9">
        <f t="shared" si="2"/>
        <v>56.580205955720167</v>
      </c>
    </row>
    <row r="22" spans="1:11" x14ac:dyDescent="0.2">
      <c r="A22" s="4">
        <v>228410</v>
      </c>
      <c r="B22" s="1">
        <v>159466</v>
      </c>
      <c r="C22" s="8">
        <f t="shared" si="0"/>
        <v>69.375392630979945</v>
      </c>
      <c r="G22" s="9"/>
      <c r="I22" s="3">
        <v>288034</v>
      </c>
      <c r="J22" s="4">
        <v>155458</v>
      </c>
      <c r="K22" s="9"/>
    </row>
    <row r="23" spans="1:11" x14ac:dyDescent="0.2">
      <c r="A23" s="4">
        <v>228959</v>
      </c>
      <c r="B23" s="2">
        <v>178981</v>
      </c>
      <c r="C23" s="8">
        <f t="shared" si="0"/>
        <v>77.865357809723847</v>
      </c>
      <c r="G23" s="9"/>
      <c r="I23" s="6">
        <v>302046</v>
      </c>
      <c r="J23" s="1">
        <v>167818</v>
      </c>
      <c r="K23" s="9"/>
    </row>
    <row r="24" spans="1:11" x14ac:dyDescent="0.2">
      <c r="A24" s="4">
        <v>219558</v>
      </c>
      <c r="B24" s="3">
        <v>200809</v>
      </c>
      <c r="C24" s="8">
        <f t="shared" si="0"/>
        <v>87.361589422412635</v>
      </c>
      <c r="G24" s="9"/>
      <c r="I24" s="2">
        <v>265889</v>
      </c>
      <c r="J24" s="4">
        <v>144872</v>
      </c>
      <c r="K24" s="9"/>
    </row>
    <row r="26" spans="1:11" x14ac:dyDescent="0.2">
      <c r="A26">
        <f>AVERAGE(A5:A24)</f>
        <v>229859.6</v>
      </c>
      <c r="B26">
        <f>AVERAGE(B5:B24)</f>
        <v>174745.8</v>
      </c>
      <c r="E26">
        <f>AVERAGE(E5:E24)</f>
        <v>229340</v>
      </c>
      <c r="F26">
        <f>AVERAGE(F5:F24)</f>
        <v>158363.16666666666</v>
      </c>
      <c r="I26">
        <f>AVERAGE(I5:I24)</f>
        <v>295629.88888888888</v>
      </c>
      <c r="J26">
        <f>AVERAGE(J5:J24)</f>
        <v>174730.15</v>
      </c>
    </row>
    <row r="27" spans="1:11" x14ac:dyDescent="0.2">
      <c r="A27">
        <f>(A26/A26)*100</f>
        <v>100</v>
      </c>
      <c r="B27">
        <f>(B26/A26)*100</f>
        <v>76.022841769497546</v>
      </c>
      <c r="C27">
        <f>AVERAGE(C5:C24)</f>
        <v>76.022841769497546</v>
      </c>
      <c r="E27">
        <f>(E26/E26)*100</f>
        <v>100</v>
      </c>
      <c r="F27">
        <f>(F26/E26)*100</f>
        <v>69.051699078515156</v>
      </c>
      <c r="G27" s="30">
        <f>AVERAGE(G5:G24)</f>
        <v>69.051699078515156</v>
      </c>
      <c r="I27">
        <f>(I26/I26)*100</f>
        <v>100</v>
      </c>
      <c r="J27">
        <f>(J26/I26)*100</f>
        <v>59.104358715796664</v>
      </c>
      <c r="K27">
        <f>AVERAGE(K5:K21)</f>
        <v>59.357348189496705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76BB5-A1DD-7546-8479-79AB82324E56}">
  <dimension ref="A1:K27"/>
  <sheetViews>
    <sheetView zoomScale="120" zoomScaleNormal="120" workbookViewId="0">
      <selection activeCell="D23" sqref="D23"/>
    </sheetView>
  </sheetViews>
  <sheetFormatPr baseColWidth="10" defaultRowHeight="16" x14ac:dyDescent="0.2"/>
  <cols>
    <col min="3" max="3" width="11.6640625" bestFit="1" customWidth="1"/>
    <col min="7" max="7" width="11.6640625" style="30" bestFit="1" customWidth="1"/>
  </cols>
  <sheetData>
    <row r="1" spans="1:11" x14ac:dyDescent="0.2">
      <c r="A1" t="s">
        <v>6</v>
      </c>
    </row>
    <row r="2" spans="1:11" x14ac:dyDescent="0.2">
      <c r="A2" t="s">
        <v>1</v>
      </c>
      <c r="E2" t="s">
        <v>4</v>
      </c>
      <c r="I2" t="s">
        <v>5</v>
      </c>
    </row>
    <row r="4" spans="1:11" x14ac:dyDescent="0.2">
      <c r="A4" t="s">
        <v>2</v>
      </c>
      <c r="B4" t="s">
        <v>3</v>
      </c>
      <c r="E4" t="s">
        <v>2</v>
      </c>
      <c r="F4" t="s">
        <v>3</v>
      </c>
      <c r="I4" t="s">
        <v>2</v>
      </c>
      <c r="J4" t="s">
        <v>3</v>
      </c>
    </row>
    <row r="5" spans="1:11" x14ac:dyDescent="0.2">
      <c r="A5" s="23">
        <v>583220</v>
      </c>
      <c r="B5" s="5">
        <v>454624</v>
      </c>
      <c r="C5" s="8">
        <f>(B5/$A$26)*100</f>
        <v>75.800637644276406</v>
      </c>
      <c r="D5" s="9"/>
      <c r="E5" s="5">
        <v>456278</v>
      </c>
      <c r="F5" s="2">
        <v>625583</v>
      </c>
      <c r="G5" s="8">
        <f>(F5/$E$26)*100</f>
        <v>123.57027250247219</v>
      </c>
      <c r="H5" s="9"/>
      <c r="I5" s="12">
        <v>284240</v>
      </c>
      <c r="J5" s="10">
        <v>400907</v>
      </c>
      <c r="K5" s="9">
        <f>(J5/$I$26)*100</f>
        <v>136.62553431783334</v>
      </c>
    </row>
    <row r="6" spans="1:11" x14ac:dyDescent="0.2">
      <c r="A6" s="23">
        <v>569571</v>
      </c>
      <c r="B6" s="5">
        <v>442902</v>
      </c>
      <c r="C6" s="8">
        <f t="shared" ref="C6:C14" si="0">(B6/$A$26)*100</f>
        <v>73.846198207585402</v>
      </c>
      <c r="D6" s="9"/>
      <c r="E6" s="7"/>
      <c r="F6" s="3">
        <v>691058</v>
      </c>
      <c r="G6" s="8">
        <f t="shared" ref="G6:G10" si="1">(F6/$E$26)*100</f>
        <v>136.50343020033063</v>
      </c>
      <c r="H6" s="9"/>
      <c r="I6" s="12">
        <v>263611</v>
      </c>
      <c r="J6" s="10">
        <v>401842</v>
      </c>
      <c r="K6" s="9">
        <f t="shared" ref="K6:K21" si="2">(J6/$I$26)*100</f>
        <v>136.94417398884727</v>
      </c>
    </row>
    <row r="7" spans="1:11" x14ac:dyDescent="0.2">
      <c r="A7" s="20">
        <v>615874</v>
      </c>
      <c r="B7" s="4">
        <v>479813</v>
      </c>
      <c r="C7" s="8">
        <f t="shared" si="0"/>
        <v>80.00046488969609</v>
      </c>
      <c r="D7" s="9"/>
      <c r="E7" s="4">
        <v>508457</v>
      </c>
      <c r="F7" s="1">
        <v>591120</v>
      </c>
      <c r="G7" s="8">
        <f t="shared" si="1"/>
        <v>116.76285877599193</v>
      </c>
      <c r="H7" s="9"/>
      <c r="I7" s="12">
        <v>291050</v>
      </c>
      <c r="J7" s="10">
        <v>425345</v>
      </c>
      <c r="K7" s="9">
        <f t="shared" si="2"/>
        <v>144.95378702397022</v>
      </c>
    </row>
    <row r="8" spans="1:11" x14ac:dyDescent="0.2">
      <c r="A8" s="19">
        <v>653346</v>
      </c>
      <c r="B8" s="5">
        <v>454768</v>
      </c>
      <c r="C8" s="8">
        <f t="shared" si="0"/>
        <v>75.824647137441687</v>
      </c>
      <c r="D8" s="9"/>
      <c r="E8" s="7"/>
      <c r="F8" s="4">
        <v>506402</v>
      </c>
      <c r="G8" s="8">
        <f t="shared" si="1"/>
        <v>100.02866627737154</v>
      </c>
      <c r="H8" s="9"/>
      <c r="I8" s="12">
        <v>279856</v>
      </c>
      <c r="J8" s="11">
        <v>371147</v>
      </c>
      <c r="K8" s="9">
        <f t="shared" si="2"/>
        <v>126.48359142010715</v>
      </c>
    </row>
    <row r="9" spans="1:11" x14ac:dyDescent="0.2">
      <c r="A9" s="19">
        <v>662307</v>
      </c>
      <c r="B9" s="1">
        <v>553606</v>
      </c>
      <c r="C9" s="8">
        <f t="shared" si="0"/>
        <v>92.30416300876611</v>
      </c>
      <c r="D9" s="9"/>
      <c r="E9" s="5">
        <v>452512</v>
      </c>
      <c r="F9" s="2">
        <v>642756</v>
      </c>
      <c r="G9" s="8">
        <f t="shared" si="1"/>
        <v>126.96242396708193</v>
      </c>
      <c r="H9" s="9"/>
      <c r="I9" s="11">
        <v>328870</v>
      </c>
      <c r="J9" s="10">
        <v>396221</v>
      </c>
      <c r="K9" s="9">
        <f t="shared" si="2"/>
        <v>135.02858726075186</v>
      </c>
    </row>
    <row r="10" spans="1:11" x14ac:dyDescent="0.2">
      <c r="A10" s="19">
        <v>651166</v>
      </c>
      <c r="B10" s="4">
        <v>481409</v>
      </c>
      <c r="C10" s="8">
        <f t="shared" si="0"/>
        <v>80.266570105611351</v>
      </c>
      <c r="D10" s="9"/>
      <c r="E10" s="4">
        <v>518459</v>
      </c>
      <c r="F10" s="4">
        <v>517947</v>
      </c>
      <c r="G10" s="8">
        <f t="shared" si="1"/>
        <v>102.30912913528334</v>
      </c>
      <c r="H10" s="9"/>
      <c r="I10" s="12">
        <v>288561</v>
      </c>
      <c r="J10" s="10">
        <v>414876</v>
      </c>
      <c r="K10" s="9">
        <f t="shared" si="2"/>
        <v>141.38604508189039</v>
      </c>
    </row>
    <row r="11" spans="1:11" x14ac:dyDescent="0.2">
      <c r="A11" s="20">
        <v>601091</v>
      </c>
      <c r="B11" s="4">
        <v>524185</v>
      </c>
      <c r="C11" s="8">
        <f t="shared" si="0"/>
        <v>87.398723436433244</v>
      </c>
      <c r="D11" s="9"/>
      <c r="E11" s="4">
        <v>497641</v>
      </c>
      <c r="F11" s="9"/>
      <c r="G11" s="8"/>
      <c r="H11" s="9"/>
      <c r="I11" s="11">
        <v>363789</v>
      </c>
      <c r="J11" s="10">
        <v>411913</v>
      </c>
      <c r="K11" s="9">
        <f t="shared" si="2"/>
        <v>140.37628107631369</v>
      </c>
    </row>
    <row r="12" spans="1:11" x14ac:dyDescent="0.2">
      <c r="A12" s="23">
        <v>591115</v>
      </c>
      <c r="B12" s="4">
        <v>494584</v>
      </c>
      <c r="C12" s="8">
        <f t="shared" si="0"/>
        <v>82.463271997643773</v>
      </c>
      <c r="D12" s="9"/>
      <c r="E12" s="1">
        <v>557735</v>
      </c>
      <c r="F12" s="9"/>
      <c r="G12" s="8"/>
      <c r="H12" s="9"/>
      <c r="I12" s="12">
        <v>265068</v>
      </c>
      <c r="J12" s="5">
        <v>431477</v>
      </c>
      <c r="K12" s="9">
        <f t="shared" si="2"/>
        <v>147.0435180000743</v>
      </c>
    </row>
    <row r="13" spans="1:11" x14ac:dyDescent="0.2">
      <c r="A13" s="23">
        <v>573980</v>
      </c>
      <c r="B13" s="6"/>
      <c r="C13" s="8"/>
      <c r="D13" s="9"/>
      <c r="E13" s="4">
        <v>498990</v>
      </c>
      <c r="F13" s="9"/>
      <c r="G13" s="8"/>
      <c r="H13" s="9"/>
      <c r="I13" s="13">
        <v>242368</v>
      </c>
      <c r="J13" s="10">
        <v>411661</v>
      </c>
      <c r="K13" s="9">
        <f t="shared" si="2"/>
        <v>140.29040172113133</v>
      </c>
    </row>
    <row r="14" spans="1:11" x14ac:dyDescent="0.2">
      <c r="A14" s="28">
        <v>596384</v>
      </c>
      <c r="B14" s="1">
        <v>537151</v>
      </c>
      <c r="C14" s="8">
        <f t="shared" si="0"/>
        <v>89.560578216857706</v>
      </c>
      <c r="D14" s="9"/>
      <c r="E14" s="1">
        <v>559983</v>
      </c>
      <c r="F14" s="9"/>
      <c r="G14" s="8"/>
      <c r="H14" s="9"/>
      <c r="I14" s="16">
        <v>326936</v>
      </c>
      <c r="J14" s="10">
        <v>380408</v>
      </c>
      <c r="K14" s="9">
        <f t="shared" si="2"/>
        <v>129.63965772305883</v>
      </c>
    </row>
    <row r="15" spans="1:11" x14ac:dyDescent="0.2">
      <c r="A15" s="29">
        <v>513275</v>
      </c>
      <c r="B15" s="8"/>
      <c r="C15" s="8"/>
      <c r="D15" s="9"/>
      <c r="E15" s="9"/>
      <c r="F15" s="9"/>
      <c r="G15" s="8"/>
      <c r="H15" s="9"/>
      <c r="I15" s="8"/>
      <c r="J15" s="14">
        <v>397197</v>
      </c>
      <c r="K15" s="9">
        <f t="shared" si="2"/>
        <v>135.36119936653751</v>
      </c>
    </row>
    <row r="16" spans="1:11" x14ac:dyDescent="0.2">
      <c r="A16" s="26">
        <v>552343</v>
      </c>
      <c r="B16" s="8"/>
      <c r="C16" s="8"/>
      <c r="D16" s="9"/>
      <c r="E16" s="9"/>
      <c r="F16" s="9"/>
      <c r="G16" s="8"/>
      <c r="H16" s="9"/>
      <c r="I16" s="8"/>
      <c r="J16" s="14">
        <v>407660</v>
      </c>
      <c r="K16" s="9">
        <f t="shared" si="2"/>
        <v>138.92689656206539</v>
      </c>
    </row>
    <row r="17" spans="1:11" x14ac:dyDescent="0.2">
      <c r="A17" s="26">
        <v>569800</v>
      </c>
      <c r="B17" s="8"/>
      <c r="C17" s="8"/>
      <c r="D17" s="9"/>
      <c r="E17" s="9"/>
      <c r="F17" s="9"/>
      <c r="G17" s="8"/>
      <c r="H17" s="9"/>
      <c r="I17" s="8"/>
      <c r="J17" s="14">
        <v>402813</v>
      </c>
      <c r="K17" s="9">
        <f t="shared" si="2"/>
        <v>137.27508213917295</v>
      </c>
    </row>
    <row r="18" spans="1:11" x14ac:dyDescent="0.2">
      <c r="A18" s="25">
        <v>604767</v>
      </c>
      <c r="B18" s="8"/>
      <c r="C18" s="8"/>
      <c r="D18" s="9"/>
      <c r="E18" s="9"/>
      <c r="F18" s="9"/>
      <c r="G18" s="8"/>
      <c r="H18" s="9"/>
      <c r="I18" s="8"/>
      <c r="J18" s="15">
        <v>432461</v>
      </c>
      <c r="K18" s="9">
        <f t="shared" si="2"/>
        <v>147.37885643459586</v>
      </c>
    </row>
    <row r="19" spans="1:11" x14ac:dyDescent="0.2">
      <c r="A19" s="26">
        <v>560977</v>
      </c>
      <c r="B19" s="8"/>
      <c r="C19" s="8"/>
      <c r="D19" s="9"/>
      <c r="E19" s="9"/>
      <c r="F19" s="9"/>
      <c r="G19" s="9"/>
      <c r="H19" s="9"/>
      <c r="I19" s="8"/>
      <c r="J19" s="14">
        <v>428427</v>
      </c>
      <c r="K19" s="9">
        <f t="shared" si="2"/>
        <v>146.00410516949412</v>
      </c>
    </row>
    <row r="20" spans="1:11" x14ac:dyDescent="0.2">
      <c r="A20" s="25">
        <v>613765</v>
      </c>
      <c r="B20" s="8"/>
      <c r="C20" s="8"/>
      <c r="D20" s="9"/>
      <c r="E20" s="9"/>
      <c r="F20" s="9"/>
      <c r="G20" s="9"/>
      <c r="H20" s="9"/>
      <c r="I20" s="8"/>
      <c r="J20" s="14">
        <v>379983</v>
      </c>
      <c r="K20" s="9">
        <f t="shared" si="2"/>
        <v>129.49482150896162</v>
      </c>
    </row>
    <row r="21" spans="1:11" x14ac:dyDescent="0.2">
      <c r="A21" s="24">
        <v>682986</v>
      </c>
      <c r="B21" s="8"/>
      <c r="C21" s="8"/>
      <c r="D21" s="9"/>
      <c r="E21" s="9"/>
      <c r="F21" s="9"/>
      <c r="G21" s="9"/>
      <c r="H21" s="9"/>
      <c r="I21" s="8"/>
      <c r="J21" s="14">
        <v>414475</v>
      </c>
      <c r="K21" s="9">
        <f t="shared" si="2"/>
        <v>141.24938785400099</v>
      </c>
    </row>
    <row r="22" spans="1:11" x14ac:dyDescent="0.2">
      <c r="A22" s="8"/>
      <c r="B22" s="8"/>
      <c r="C22" s="8"/>
      <c r="D22" s="9"/>
      <c r="E22" s="9"/>
      <c r="F22" s="9"/>
      <c r="G22" s="9"/>
      <c r="H22" s="9"/>
      <c r="I22" s="8"/>
      <c r="J22" s="15">
        <v>450008</v>
      </c>
      <c r="K22" s="9"/>
    </row>
    <row r="23" spans="1:11" x14ac:dyDescent="0.2">
      <c r="A23" s="8"/>
      <c r="B23" s="8"/>
      <c r="C23" s="8"/>
      <c r="D23" s="9"/>
      <c r="E23" s="9"/>
      <c r="F23" s="9"/>
      <c r="G23" s="9"/>
      <c r="H23" s="9"/>
      <c r="I23" s="8"/>
      <c r="J23" s="14">
        <v>422344</v>
      </c>
      <c r="K23" s="9"/>
    </row>
    <row r="24" spans="1:11" x14ac:dyDescent="0.2">
      <c r="A24" s="8"/>
      <c r="B24" s="8"/>
      <c r="C24" s="8"/>
      <c r="D24" s="9"/>
      <c r="E24" s="9"/>
      <c r="F24" s="9"/>
      <c r="G24" s="9"/>
      <c r="H24" s="9"/>
      <c r="I24" s="8"/>
      <c r="J24" s="14">
        <v>382943</v>
      </c>
      <c r="K24" s="9"/>
    </row>
    <row r="26" spans="1:11" x14ac:dyDescent="0.2">
      <c r="A26">
        <f>AVERAGE(A5:A24)</f>
        <v>599762.76470588241</v>
      </c>
      <c r="B26">
        <f>AVERAGE(B5:B24)</f>
        <v>491449.11111111112</v>
      </c>
      <c r="E26">
        <f>AVERAGE(E5:E24)</f>
        <v>506256.875</v>
      </c>
      <c r="F26">
        <f>AVERAGE(F5:F24)</f>
        <v>595811</v>
      </c>
      <c r="I26">
        <f>AVERAGE(I5:I24)</f>
        <v>293434.90000000002</v>
      </c>
      <c r="J26">
        <f>AVERAGE(J5:J24)</f>
        <v>408205.4</v>
      </c>
    </row>
    <row r="27" spans="1:11" x14ac:dyDescent="0.2">
      <c r="A27">
        <f>(A26/A26)*100</f>
        <v>100</v>
      </c>
      <c r="B27">
        <f>(B26/A26)*100</f>
        <v>81.940583849367982</v>
      </c>
      <c r="C27">
        <f>AVERAGE(C5:C14)</f>
        <v>81.940583849367982</v>
      </c>
      <c r="E27">
        <f>(E26/E26)*100</f>
        <v>100</v>
      </c>
      <c r="F27">
        <f>(F26/E26)*100</f>
        <v>117.68946347642193</v>
      </c>
      <c r="G27" s="30">
        <f>AVERAGE(G5:G24)</f>
        <v>117.68946347642195</v>
      </c>
      <c r="I27">
        <f>(I26/I26)*100</f>
        <v>100</v>
      </c>
      <c r="J27">
        <f>(J26/I26)*100</f>
        <v>139.11276402363865</v>
      </c>
      <c r="K27">
        <f>AVERAGE(K5:K21)</f>
        <v>138.49776039110631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5A77-94D2-7D43-8D47-C47C136E444C}">
  <dimension ref="A1:K27"/>
  <sheetViews>
    <sheetView zoomScale="130" zoomScaleNormal="130" workbookViewId="0">
      <selection activeCell="G1" sqref="G1:G1048576"/>
    </sheetView>
  </sheetViews>
  <sheetFormatPr baseColWidth="10" defaultRowHeight="16" x14ac:dyDescent="0.2"/>
  <cols>
    <col min="3" max="3" width="11.6640625" bestFit="1" customWidth="1"/>
    <col min="7" max="7" width="11.6640625" style="30" bestFit="1" customWidth="1"/>
  </cols>
  <sheetData>
    <row r="1" spans="1:11" x14ac:dyDescent="0.2">
      <c r="A1" t="s">
        <v>7</v>
      </c>
    </row>
    <row r="2" spans="1:11" x14ac:dyDescent="0.2">
      <c r="A2" t="s">
        <v>1</v>
      </c>
      <c r="E2" t="s">
        <v>4</v>
      </c>
      <c r="I2" t="s">
        <v>5</v>
      </c>
    </row>
    <row r="4" spans="1:11" x14ac:dyDescent="0.2">
      <c r="A4" t="s">
        <v>2</v>
      </c>
      <c r="B4" t="s">
        <v>3</v>
      </c>
      <c r="E4" t="s">
        <v>2</v>
      </c>
      <c r="F4" t="s">
        <v>3</v>
      </c>
      <c r="I4" t="s">
        <v>2</v>
      </c>
      <c r="J4" t="s">
        <v>3</v>
      </c>
    </row>
    <row r="5" spans="1:11" x14ac:dyDescent="0.2">
      <c r="A5" s="18">
        <v>545995</v>
      </c>
      <c r="B5" s="3">
        <v>429212</v>
      </c>
      <c r="C5" s="8">
        <f>(B5/$A$26)*100</f>
        <v>85.315964576054341</v>
      </c>
      <c r="D5" s="8"/>
      <c r="E5" s="21">
        <v>422869</v>
      </c>
      <c r="F5" s="1">
        <v>416442</v>
      </c>
      <c r="G5" s="8">
        <f>(F5/$E$26)*100</f>
        <v>99.848281936119648</v>
      </c>
      <c r="H5" s="9"/>
      <c r="I5" s="10">
        <v>268919</v>
      </c>
      <c r="J5" s="5">
        <v>337410</v>
      </c>
      <c r="K5" s="9">
        <f>(J5/$I$26)*100</f>
        <v>126.41013515651147</v>
      </c>
    </row>
    <row r="6" spans="1:11" x14ac:dyDescent="0.2">
      <c r="A6" s="19">
        <v>495543</v>
      </c>
      <c r="B6" s="2">
        <v>424208</v>
      </c>
      <c r="C6" s="8">
        <f t="shared" ref="C6:C14" si="0">(B6/$A$26)*100</f>
        <v>84.321302062567824</v>
      </c>
      <c r="D6" s="8"/>
      <c r="E6" s="21">
        <v>413447</v>
      </c>
      <c r="F6" s="1">
        <v>434744</v>
      </c>
      <c r="G6" s="8">
        <f t="shared" ref="G6:G18" si="1">(F6/$E$26)*100</f>
        <v>104.23646385819968</v>
      </c>
      <c r="H6" s="9"/>
      <c r="I6" s="10">
        <v>268314</v>
      </c>
      <c r="J6" s="10">
        <v>324776</v>
      </c>
      <c r="K6" s="9">
        <f t="shared" ref="K6:K21" si="2">(J6/$I$26)*100</f>
        <v>121.67682657772791</v>
      </c>
    </row>
    <row r="7" spans="1:11" x14ac:dyDescent="0.2">
      <c r="A7" s="19">
        <v>523067</v>
      </c>
      <c r="B7" s="2">
        <v>425513</v>
      </c>
      <c r="C7" s="8">
        <f t="shared" si="0"/>
        <v>84.58070145907061</v>
      </c>
      <c r="D7" s="8"/>
      <c r="E7" s="21">
        <v>414447</v>
      </c>
      <c r="F7" s="1">
        <v>431969</v>
      </c>
      <c r="G7" s="8">
        <f t="shared" si="1"/>
        <v>103.57111554469449</v>
      </c>
      <c r="H7" s="9"/>
      <c r="I7" s="11">
        <v>242565</v>
      </c>
      <c r="J7" s="5">
        <v>347457</v>
      </c>
      <c r="K7" s="9">
        <f t="shared" si="2"/>
        <v>130.17422818255537</v>
      </c>
    </row>
    <row r="8" spans="1:11" x14ac:dyDescent="0.2">
      <c r="A8" s="18">
        <v>569070</v>
      </c>
      <c r="B8" s="2">
        <v>420028</v>
      </c>
      <c r="C8" s="8">
        <f t="shared" si="0"/>
        <v>83.490428899823286</v>
      </c>
      <c r="D8" s="8"/>
      <c r="E8" s="21">
        <v>420727</v>
      </c>
      <c r="F8" s="2">
        <v>466408</v>
      </c>
      <c r="G8" s="8">
        <f t="shared" si="1"/>
        <v>111.82838782174154</v>
      </c>
      <c r="H8" s="9"/>
      <c r="I8" s="7"/>
      <c r="J8" s="10">
        <v>320998</v>
      </c>
      <c r="K8" s="9">
        <f t="shared" si="2"/>
        <v>120.26140471524221</v>
      </c>
    </row>
    <row r="9" spans="1:11" x14ac:dyDescent="0.2">
      <c r="A9" s="20">
        <v>455594</v>
      </c>
      <c r="B9" s="3">
        <v>460262</v>
      </c>
      <c r="C9" s="8">
        <f t="shared" si="0"/>
        <v>91.487881251465296</v>
      </c>
      <c r="D9" s="8"/>
      <c r="E9" s="22">
        <v>433533</v>
      </c>
      <c r="F9" s="1">
        <v>426930</v>
      </c>
      <c r="G9" s="8">
        <f t="shared" si="1"/>
        <v>102.36293891343226</v>
      </c>
      <c r="H9" s="9"/>
      <c r="I9" s="11">
        <v>219585</v>
      </c>
      <c r="J9" s="4">
        <v>369623</v>
      </c>
      <c r="K9" s="9">
        <f t="shared" si="2"/>
        <v>138.4786858331266</v>
      </c>
    </row>
    <row r="10" spans="1:11" x14ac:dyDescent="0.2">
      <c r="A10" s="18">
        <v>553532</v>
      </c>
      <c r="B10" s="6">
        <v>481376</v>
      </c>
      <c r="C10" s="8">
        <f t="shared" si="0"/>
        <v>95.684784590744755</v>
      </c>
      <c r="D10" s="8"/>
      <c r="E10" s="22">
        <v>437780</v>
      </c>
      <c r="F10" s="1">
        <v>426250</v>
      </c>
      <c r="G10" s="8">
        <f t="shared" si="1"/>
        <v>102.19989860597873</v>
      </c>
      <c r="H10" s="9"/>
      <c r="I10" s="10">
        <v>275324</v>
      </c>
      <c r="J10" s="11">
        <v>267398</v>
      </c>
      <c r="K10" s="9">
        <f t="shared" si="2"/>
        <v>100.1802475343969</v>
      </c>
    </row>
    <row r="11" spans="1:11" x14ac:dyDescent="0.2">
      <c r="A11" s="18">
        <v>546996</v>
      </c>
      <c r="B11" s="6">
        <v>497552</v>
      </c>
      <c r="C11" s="8">
        <f t="shared" si="0"/>
        <v>98.900144466475766</v>
      </c>
      <c r="D11" s="8"/>
      <c r="E11" s="21">
        <v>410360</v>
      </c>
      <c r="F11" s="4">
        <v>401524</v>
      </c>
      <c r="G11" s="8">
        <f t="shared" si="1"/>
        <v>96.2714653087789</v>
      </c>
      <c r="H11" s="9"/>
      <c r="I11" s="11">
        <v>228180</v>
      </c>
      <c r="J11" s="4">
        <v>389194</v>
      </c>
      <c r="K11" s="9">
        <f t="shared" si="2"/>
        <v>145.81093074331918</v>
      </c>
    </row>
    <row r="12" spans="1:11" x14ac:dyDescent="0.2">
      <c r="A12" s="19">
        <v>505691</v>
      </c>
      <c r="B12" s="6">
        <v>467261</v>
      </c>
      <c r="C12" s="8">
        <f t="shared" si="0"/>
        <v>92.879096865352622</v>
      </c>
      <c r="D12" s="8"/>
      <c r="E12" s="21">
        <v>401281</v>
      </c>
      <c r="F12" s="7"/>
      <c r="G12" s="8"/>
      <c r="H12" s="9"/>
      <c r="I12" s="10">
        <v>262127</v>
      </c>
      <c r="J12" s="5">
        <v>335914</v>
      </c>
      <c r="K12" s="9">
        <f t="shared" si="2"/>
        <v>125.84966106803117</v>
      </c>
    </row>
    <row r="13" spans="1:11" x14ac:dyDescent="0.2">
      <c r="A13" s="19">
        <v>511976</v>
      </c>
      <c r="B13" s="17">
        <v>440660</v>
      </c>
      <c r="C13" s="8">
        <f t="shared" si="0"/>
        <v>87.591523419858035</v>
      </c>
      <c r="D13" s="8"/>
      <c r="E13" s="21">
        <v>399229</v>
      </c>
      <c r="F13" s="1">
        <v>421122</v>
      </c>
      <c r="G13" s="8">
        <f t="shared" si="1"/>
        <v>100.97038287565275</v>
      </c>
      <c r="H13" s="9"/>
      <c r="I13" s="11">
        <v>242039</v>
      </c>
      <c r="J13" s="5">
        <v>349171</v>
      </c>
      <c r="K13" s="9">
        <f t="shared" si="2"/>
        <v>130.81637563419659</v>
      </c>
    </row>
    <row r="14" spans="1:11" x14ac:dyDescent="0.2">
      <c r="A14" s="27">
        <v>503442</v>
      </c>
      <c r="B14" s="24">
        <v>443133</v>
      </c>
      <c r="C14" s="8">
        <f t="shared" si="0"/>
        <v>88.083090245567902</v>
      </c>
      <c r="D14" s="8"/>
      <c r="E14" s="8"/>
      <c r="F14" s="1">
        <v>420952</v>
      </c>
      <c r="G14" s="8">
        <f t="shared" si="1"/>
        <v>100.92962279878934</v>
      </c>
      <c r="H14" s="9"/>
      <c r="I14" s="2">
        <v>395199</v>
      </c>
      <c r="J14" s="4">
        <v>369690</v>
      </c>
      <c r="K14" s="9">
        <f t="shared" si="2"/>
        <v>138.50378727960265</v>
      </c>
    </row>
    <row r="15" spans="1:11" x14ac:dyDescent="0.2">
      <c r="A15" s="24">
        <v>501978</v>
      </c>
      <c r="B15" s="8"/>
      <c r="C15" s="9"/>
      <c r="D15" s="9"/>
      <c r="E15" s="9"/>
      <c r="F15" s="1">
        <v>445561</v>
      </c>
      <c r="G15" s="8">
        <f t="shared" si="1"/>
        <v>106.83000357250086</v>
      </c>
      <c r="H15" s="9"/>
      <c r="I15" s="8"/>
      <c r="J15" s="5">
        <v>354736</v>
      </c>
      <c r="K15" s="9">
        <f t="shared" si="2"/>
        <v>132.90129428552873</v>
      </c>
    </row>
    <row r="16" spans="1:11" x14ac:dyDescent="0.2">
      <c r="A16" s="25">
        <v>475270</v>
      </c>
      <c r="B16" s="8"/>
      <c r="C16" s="9"/>
      <c r="D16" s="9"/>
      <c r="E16" s="9"/>
      <c r="F16" s="1">
        <v>424815</v>
      </c>
      <c r="G16" s="8">
        <f t="shared" si="1"/>
        <v>101.8558356042202</v>
      </c>
      <c r="H16" s="9"/>
      <c r="I16" s="8"/>
      <c r="J16" s="4">
        <v>380716</v>
      </c>
      <c r="K16" s="9">
        <f t="shared" si="2"/>
        <v>142.63466114296085</v>
      </c>
    </row>
    <row r="17" spans="1:11" x14ac:dyDescent="0.2">
      <c r="A17" s="24">
        <v>491021</v>
      </c>
      <c r="B17" s="8"/>
      <c r="C17" s="9"/>
      <c r="D17" s="9"/>
      <c r="E17" s="9"/>
      <c r="F17" s="4">
        <v>393205</v>
      </c>
      <c r="G17" s="8">
        <f t="shared" si="1"/>
        <v>94.276858959211424</v>
      </c>
      <c r="H17" s="9"/>
      <c r="I17" s="8"/>
      <c r="J17" s="5">
        <v>357803</v>
      </c>
      <c r="K17" s="9">
        <f t="shared" si="2"/>
        <v>134.05034109660437</v>
      </c>
    </row>
    <row r="18" spans="1:11" x14ac:dyDescent="0.2">
      <c r="A18" s="25">
        <v>466876</v>
      </c>
      <c r="B18" s="8"/>
      <c r="C18" s="9"/>
      <c r="D18" s="9"/>
      <c r="E18" s="9"/>
      <c r="F18" s="1">
        <v>408021</v>
      </c>
      <c r="G18" s="8">
        <f t="shared" si="1"/>
        <v>97.829219540434138</v>
      </c>
      <c r="H18" s="9"/>
      <c r="I18" s="8"/>
      <c r="J18" s="10">
        <v>304125</v>
      </c>
      <c r="K18" s="9">
        <f t="shared" si="2"/>
        <v>113.93996133627947</v>
      </c>
    </row>
    <row r="19" spans="1:11" x14ac:dyDescent="0.2">
      <c r="A19" s="24">
        <v>492258</v>
      </c>
      <c r="B19" s="8"/>
      <c r="C19" s="9"/>
      <c r="D19" s="9"/>
      <c r="E19" s="9"/>
      <c r="F19" s="9"/>
      <c r="G19" s="9"/>
      <c r="H19" s="9"/>
      <c r="I19" s="8"/>
      <c r="J19" s="5">
        <v>340975</v>
      </c>
      <c r="K19" s="9">
        <f t="shared" si="2"/>
        <v>127.74575689811061</v>
      </c>
    </row>
    <row r="20" spans="1:11" x14ac:dyDescent="0.2">
      <c r="A20" s="24">
        <v>501437</v>
      </c>
      <c r="B20" s="8"/>
      <c r="C20" s="9"/>
      <c r="D20" s="9"/>
      <c r="E20" s="9"/>
      <c r="F20" s="9"/>
      <c r="G20" s="9"/>
      <c r="H20" s="9"/>
      <c r="I20" s="8"/>
      <c r="J20" s="5">
        <v>339085</v>
      </c>
      <c r="K20" s="9">
        <f t="shared" si="2"/>
        <v>127.0376713184129</v>
      </c>
    </row>
    <row r="21" spans="1:11" x14ac:dyDescent="0.2">
      <c r="A21" s="24">
        <v>504784</v>
      </c>
      <c r="B21" s="8"/>
      <c r="C21" s="9"/>
      <c r="D21" s="9"/>
      <c r="E21" s="9"/>
      <c r="F21" s="9"/>
      <c r="G21" s="9"/>
      <c r="H21" s="9"/>
      <c r="I21" s="8"/>
      <c r="J21" s="5">
        <v>349098</v>
      </c>
      <c r="K21" s="9">
        <f t="shared" si="2"/>
        <v>130.78902629699135</v>
      </c>
    </row>
    <row r="22" spans="1:11" x14ac:dyDescent="0.2">
      <c r="A22" s="26">
        <v>430281</v>
      </c>
      <c r="B22" s="8"/>
      <c r="C22" s="9"/>
      <c r="D22" s="9"/>
      <c r="E22" s="9"/>
      <c r="F22" s="9"/>
      <c r="G22" s="9"/>
      <c r="H22" s="9"/>
      <c r="I22" s="8"/>
      <c r="J22" s="8"/>
      <c r="K22" s="9"/>
    </row>
    <row r="23" spans="1:11" x14ac:dyDescent="0.2">
      <c r="A23" s="25">
        <v>483808</v>
      </c>
      <c r="B23" s="8"/>
      <c r="C23" s="9"/>
      <c r="D23" s="9"/>
      <c r="E23" s="9"/>
      <c r="F23" s="9"/>
      <c r="G23" s="9"/>
      <c r="H23" s="9"/>
      <c r="I23" s="8"/>
      <c r="J23" s="8"/>
      <c r="K23" s="9"/>
    </row>
    <row r="24" spans="1:11" x14ac:dyDescent="0.2">
      <c r="A24" s="8"/>
      <c r="B24" s="8"/>
      <c r="C24" s="9"/>
      <c r="D24" s="9"/>
      <c r="E24" s="9"/>
      <c r="F24" s="9"/>
      <c r="G24" s="9"/>
      <c r="H24" s="9"/>
      <c r="I24" s="8"/>
      <c r="J24" s="8"/>
      <c r="K24" s="9"/>
    </row>
    <row r="26" spans="1:11" x14ac:dyDescent="0.2">
      <c r="A26">
        <f>AVERAGE(A5:A24)</f>
        <v>503085.21052631579</v>
      </c>
      <c r="B26">
        <f>AVERAGE(B5:B24)</f>
        <v>448920.5</v>
      </c>
      <c r="E26">
        <f>AVERAGE(E5:E24)</f>
        <v>417074.77777777775</v>
      </c>
      <c r="F26">
        <f>AVERAGE(F5:F24)</f>
        <v>424457.15384615387</v>
      </c>
      <c r="I26">
        <f>AVERAGE(I5:I24)</f>
        <v>266916.88888888888</v>
      </c>
      <c r="J26">
        <f>AVERAGE(J5:J24)</f>
        <v>343421.70588235295</v>
      </c>
    </row>
    <row r="27" spans="1:11" x14ac:dyDescent="0.2">
      <c r="A27">
        <f>(A26/A26)*100</f>
        <v>100</v>
      </c>
      <c r="B27">
        <f>(B26/A26)*100</f>
        <v>89.233491783698042</v>
      </c>
      <c r="C27">
        <f>AVERAGE(C5:C14)</f>
        <v>89.233491783698042</v>
      </c>
      <c r="E27">
        <f>(E26/E26)*100</f>
        <v>100</v>
      </c>
      <c r="F27">
        <f>(F26/E26)*100</f>
        <v>101.77003656459647</v>
      </c>
      <c r="I27">
        <f>(I26/I26)*100</f>
        <v>100</v>
      </c>
      <c r="J27">
        <f>(J26/I26)*100</f>
        <v>128.66241147644698</v>
      </c>
      <c r="K27">
        <f>AVERAGE(K5:K21)</f>
        <v>128.66241147644698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A172</vt:lpstr>
      <vt:lpstr>GBM58</vt:lpstr>
      <vt:lpstr>GBM63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Rhiannon Barrow</dc:creator>
  <cp:lastModifiedBy>Rhiannon Barrow</cp:lastModifiedBy>
  <dcterms:created xsi:type="dcterms:W3CDTF">2021-08-05T13:51:39Z</dcterms:created>
  <dcterms:modified xsi:type="dcterms:W3CDTF">2022-10-13T17:33:48Z</dcterms:modified>
</cp:coreProperties>
</file>