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aye\OneDrive\Documents\GitHub\IT365\Week 4\Quiz\"/>
    </mc:Choice>
  </mc:AlternateContent>
  <xr:revisionPtr revIDLastSave="0" documentId="13_ncr:1_{CE591ECD-ABBC-45BD-BCC4-67D706B26222}" xr6:coauthVersionLast="47" xr6:coauthVersionMax="47" xr10:uidLastSave="{00000000-0000-0000-0000-000000000000}"/>
  <bookViews>
    <workbookView xWindow="34740" yWindow="2205" windowWidth="18000" windowHeight="9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6" i="1" l="1"/>
  <c r="B43" i="1"/>
  <c r="B42" i="1"/>
  <c r="B41" i="1"/>
  <c r="B40" i="1"/>
  <c r="H31" i="1"/>
  <c r="H30" i="1"/>
  <c r="C35" i="1"/>
  <c r="C12" i="1"/>
  <c r="F33" i="1"/>
  <c r="E33" i="1"/>
  <c r="F31" i="1"/>
  <c r="F30" i="1"/>
  <c r="B32" i="1"/>
  <c r="B33" i="1"/>
  <c r="B34" i="1"/>
  <c r="B35" i="1"/>
  <c r="B31" i="1"/>
  <c r="C33" i="1"/>
  <c r="C34" i="1"/>
  <c r="C32" i="1"/>
  <c r="B9" i="1"/>
  <c r="C9" i="1"/>
  <c r="B10" i="1"/>
  <c r="C10" i="1"/>
  <c r="B12" i="1"/>
  <c r="B13" i="1" s="1"/>
  <c r="B14" i="1" s="1"/>
  <c r="B15" i="1" s="1"/>
  <c r="B16" i="1" s="1"/>
  <c r="B17" i="1" s="1"/>
  <c r="J8" i="1"/>
  <c r="J7" i="1"/>
  <c r="C13" i="1" l="1"/>
  <c r="C14" i="1" s="1"/>
  <c r="C15" i="1" s="1"/>
  <c r="C16" i="1" s="1"/>
  <c r="C17" i="1" s="1"/>
  <c r="D8" i="1" l="1" a="1"/>
  <c r="D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<sst xmlns="http://schemas.openxmlformats.org/spreadsheetml/2006/main" count="22" uniqueCount="20">
  <si>
    <t>Number of bins</t>
  </si>
  <si>
    <t>Width</t>
  </si>
  <si>
    <t>Limits</t>
  </si>
  <si>
    <t>BINS</t>
  </si>
  <si>
    <t>Freq</t>
  </si>
  <si>
    <t>-</t>
  </si>
  <si>
    <t>N</t>
  </si>
  <si>
    <t>min</t>
  </si>
  <si>
    <t>max</t>
  </si>
  <si>
    <t>mean</t>
  </si>
  <si>
    <t>median</t>
  </si>
  <si>
    <t>mode</t>
  </si>
  <si>
    <t>range</t>
  </si>
  <si>
    <t>38-47</t>
  </si>
  <si>
    <t>48-57</t>
  </si>
  <si>
    <t>58-67</t>
  </si>
  <si>
    <t>68-77</t>
  </si>
  <si>
    <t>78-87</t>
  </si>
  <si>
    <t>88-97</t>
  </si>
  <si>
    <t>98-107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</si>
</sst>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63636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ck">
        <color theme="1" tint="0.24994659260841701"/>
      </left>
      <right style="medium">
        <color theme="1" tint="0.24994659260841701"/>
      </right>
      <top style="thick">
        <color theme="1" tint="0.24994659260841701"/>
      </top>
      <bottom style="medium">
        <color theme="1" tint="0.24994659260841701"/>
      </bottom>
      <diagonal/>
    </border>
    <border>
      <left style="medium">
        <color theme="1" tint="0.24994659260841701"/>
      </left>
      <right style="thick">
        <color theme="1" tint="0.24994659260841701"/>
      </right>
      <top style="thick">
        <color theme="1" tint="0.24994659260841701"/>
      </top>
      <bottom style="medium">
        <color theme="1" tint="0.24994659260841701"/>
      </bottom>
      <diagonal/>
    </border>
    <border>
      <left style="thick">
        <color theme="1" tint="0.24994659260841701"/>
      </left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theme="1" tint="0.24994659260841701"/>
      </left>
      <right style="thick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thick">
        <color theme="1" tint="0.24994659260841701"/>
      </left>
      <right style="medium">
        <color theme="1" tint="0.24994659260841701"/>
      </right>
      <top style="medium">
        <color theme="1" tint="0.24994659260841701"/>
      </top>
      <bottom style="thick">
        <color theme="1" tint="0.24994659260841701"/>
      </bottom>
      <diagonal/>
    </border>
    <border>
      <left style="medium">
        <color theme="1" tint="0.24994659260841701"/>
      </left>
      <right style="thick">
        <color theme="1" tint="0.24994659260841701"/>
      </right>
      <top style="medium">
        <color theme="1" tint="0.24994659260841701"/>
      </top>
      <bottom style="thick">
        <color theme="1" tint="0.2499465926084170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3" borderId="2" xfId="0" applyFont="1" applyFill="1" applyBorder="1"/>
    <xf numFmtId="0" fontId="1" fillId="3" borderId="4" xfId="0" applyFont="1" applyFill="1" applyBorder="1"/>
    <xf numFmtId="0" fontId="1" fillId="3" borderId="6" xfId="0" applyFont="1" applyFill="1" applyBorder="1"/>
    <xf numFmtId="0" fontId="0" fillId="0" borderId="0" xfId="0" applyAlignment="1">
      <alignment horizontal="center"/>
    </xf>
    <xf numFmtId="0" fontId="0" fillId="0" borderId="0" xfId="0" quotePrefix="1"/>
    <xf numFmtId="0" fontId="2" fillId="0" borderId="0" xfId="0" applyFont="1" applyAlignment="1">
      <alignment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Sheet1!$A$11:$A$16</c:f>
              <c:strCache>
                <c:ptCount val="6"/>
                <c:pt idx="0">
                  <c:v>38-47</c:v>
                </c:pt>
                <c:pt idx="1">
                  <c:v>48-57</c:v>
                </c:pt>
                <c:pt idx="2">
                  <c:v>58-67</c:v>
                </c:pt>
                <c:pt idx="3">
                  <c:v>68-77</c:v>
                </c:pt>
                <c:pt idx="4">
                  <c:v>78-87</c:v>
                </c:pt>
                <c:pt idx="5">
                  <c:v>88-97</c:v>
                </c:pt>
              </c:strCache>
            </c:strRef>
          </c:cat>
          <c:val>
            <c:numRef>
              <c:f>Sheet1!$D$11:$D$16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13</c:v>
                </c:pt>
                <c:pt idx="3">
                  <c:v>10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8E-4393-AD3B-35B6F391B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52735576"/>
        <c:axId val="652737544"/>
      </c:barChart>
      <c:catAx>
        <c:axId val="652735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737544"/>
        <c:crosses val="autoZero"/>
        <c:auto val="1"/>
        <c:lblAlgn val="ctr"/>
        <c:lblOffset val="100"/>
        <c:noMultiLvlLbl val="0"/>
      </c:catAx>
      <c:valAx>
        <c:axId val="652737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735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8</xdr:row>
      <xdr:rowOff>119062</xdr:rowOff>
    </xdr:from>
    <xdr:to>
      <xdr:col>8</xdr:col>
      <xdr:colOff>590550</xdr:colOff>
      <xdr:row>23</xdr:row>
      <xdr:rowOff>4762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F948ED0-0F5F-4F75-8C30-F4615229FB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topLeftCell="A16" workbookViewId="0">
      <selection activeCell="D53" sqref="D53"/>
    </sheetView>
  </sheetViews>
  <sheetFormatPr defaultRowHeight="15" x14ac:dyDescent="0.25"/>
  <cols>
    <col min="11" max="11" width="14.140625" bestFit="1" customWidth="1"/>
  </cols>
  <sheetData>
    <row r="1" spans="1:12" ht="15.75" thickBot="1" x14ac:dyDescent="0.3">
      <c r="A1">
        <v>96</v>
      </c>
      <c r="B1">
        <v>89</v>
      </c>
      <c r="C1">
        <v>58</v>
      </c>
      <c r="D1">
        <v>61</v>
      </c>
      <c r="E1">
        <v>46</v>
      </c>
      <c r="F1">
        <v>59</v>
      </c>
      <c r="G1">
        <v>75</v>
      </c>
      <c r="H1">
        <v>54</v>
      </c>
    </row>
    <row r="2" spans="1:12" ht="16.5" thickTop="1" thickBot="1" x14ac:dyDescent="0.3">
      <c r="A2">
        <v>41</v>
      </c>
      <c r="B2">
        <v>56</v>
      </c>
      <c r="C2">
        <v>77</v>
      </c>
      <c r="D2">
        <v>49</v>
      </c>
      <c r="E2">
        <v>58</v>
      </c>
      <c r="F2">
        <v>60</v>
      </c>
      <c r="G2">
        <v>63</v>
      </c>
      <c r="H2">
        <v>82</v>
      </c>
      <c r="K2" s="1" t="s">
        <v>0</v>
      </c>
      <c r="L2" s="4">
        <v>6</v>
      </c>
    </row>
    <row r="3" spans="1:12" ht="15.75" thickBot="1" x14ac:dyDescent="0.3">
      <c r="A3">
        <v>66</v>
      </c>
      <c r="B3">
        <v>64</v>
      </c>
      <c r="C3">
        <v>69</v>
      </c>
      <c r="D3">
        <v>67</v>
      </c>
      <c r="E3">
        <v>62</v>
      </c>
      <c r="F3">
        <v>55</v>
      </c>
      <c r="G3">
        <v>67</v>
      </c>
      <c r="H3">
        <v>70</v>
      </c>
      <c r="K3" s="2" t="s">
        <v>1</v>
      </c>
      <c r="L3" s="5">
        <v>10</v>
      </c>
    </row>
    <row r="4" spans="1:12" ht="15.75" thickBot="1" x14ac:dyDescent="0.3">
      <c r="A4">
        <v>78</v>
      </c>
      <c r="B4">
        <v>65</v>
      </c>
      <c r="C4">
        <v>52</v>
      </c>
      <c r="D4">
        <v>76</v>
      </c>
      <c r="E4">
        <v>69</v>
      </c>
      <c r="F4">
        <v>86</v>
      </c>
      <c r="G4">
        <v>44</v>
      </c>
      <c r="H4">
        <v>76</v>
      </c>
      <c r="K4" s="3" t="s">
        <v>2</v>
      </c>
      <c r="L4" s="6">
        <v>10</v>
      </c>
    </row>
    <row r="5" spans="1:12" ht="15.75" thickTop="1" x14ac:dyDescent="0.25">
      <c r="A5">
        <v>57</v>
      </c>
      <c r="B5">
        <v>68</v>
      </c>
      <c r="C5">
        <v>64</v>
      </c>
      <c r="D5">
        <v>52</v>
      </c>
      <c r="E5">
        <v>53</v>
      </c>
      <c r="F5">
        <v>74</v>
      </c>
      <c r="G5">
        <v>68</v>
      </c>
      <c r="H5">
        <v>39</v>
      </c>
    </row>
    <row r="7" spans="1:12" x14ac:dyDescent="0.25">
      <c r="A7" t="s">
        <v>3</v>
      </c>
      <c r="B7" s="7" t="s">
        <v>3</v>
      </c>
      <c r="C7" s="7"/>
      <c r="D7" t="s">
        <v>4</v>
      </c>
      <c r="J7">
        <f>MIN(A1:H5)</f>
        <v>39</v>
      </c>
    </row>
    <row r="8" spans="1:12" x14ac:dyDescent="0.25">
      <c r="A8" s="8"/>
      <c r="B8">
        <v>6</v>
      </c>
      <c r="C8">
        <v>15</v>
      </c>
      <c r="D8" cm="1">
        <f t="array" ref="D8:D18">FREQUENCY(A1:H5,C8:C17)</f>
        <v>0</v>
      </c>
      <c r="J8">
        <f>MAX(A1:H5)</f>
        <v>96</v>
      </c>
    </row>
    <row r="9" spans="1:12" x14ac:dyDescent="0.25">
      <c r="B9">
        <f>B8+$L$3</f>
        <v>16</v>
      </c>
      <c r="C9">
        <f>C8+$L$3</f>
        <v>25</v>
      </c>
      <c r="D9">
        <v>0</v>
      </c>
    </row>
    <row r="10" spans="1:12" x14ac:dyDescent="0.25">
      <c r="B10">
        <f t="shared" ref="B10:B15" si="0">B9+$L$3</f>
        <v>26</v>
      </c>
      <c r="C10">
        <f t="shared" ref="C10:C17" si="1">C9+$L$3</f>
        <v>35</v>
      </c>
      <c r="D10">
        <v>0</v>
      </c>
    </row>
    <row r="11" spans="1:12" x14ac:dyDescent="0.25">
      <c r="A11" t="s">
        <v>13</v>
      </c>
      <c r="B11">
        <v>38</v>
      </c>
      <c r="C11">
        <v>47</v>
      </c>
      <c r="D11">
        <v>4</v>
      </c>
    </row>
    <row r="12" spans="1:12" x14ac:dyDescent="0.25">
      <c r="A12" t="s">
        <v>14</v>
      </c>
      <c r="B12">
        <f t="shared" si="0"/>
        <v>48</v>
      </c>
      <c r="C12">
        <f>C11+$L$3</f>
        <v>57</v>
      </c>
      <c r="D12">
        <v>8</v>
      </c>
    </row>
    <row r="13" spans="1:12" x14ac:dyDescent="0.25">
      <c r="A13" t="s">
        <v>15</v>
      </c>
      <c r="B13">
        <f t="shared" si="0"/>
        <v>58</v>
      </c>
      <c r="C13">
        <f t="shared" si="1"/>
        <v>67</v>
      </c>
      <c r="D13">
        <v>13</v>
      </c>
    </row>
    <row r="14" spans="1:12" x14ac:dyDescent="0.25">
      <c r="A14" t="s">
        <v>16</v>
      </c>
      <c r="B14">
        <f t="shared" si="0"/>
        <v>68</v>
      </c>
      <c r="C14">
        <f t="shared" si="1"/>
        <v>77</v>
      </c>
      <c r="D14">
        <v>10</v>
      </c>
    </row>
    <row r="15" spans="1:12" x14ac:dyDescent="0.25">
      <c r="A15" t="s">
        <v>17</v>
      </c>
      <c r="B15">
        <f t="shared" si="0"/>
        <v>78</v>
      </c>
      <c r="C15">
        <f t="shared" si="1"/>
        <v>87</v>
      </c>
      <c r="D15">
        <v>3</v>
      </c>
    </row>
    <row r="16" spans="1:12" x14ac:dyDescent="0.25">
      <c r="A16" t="s">
        <v>18</v>
      </c>
      <c r="B16">
        <f>B15+$L$3</f>
        <v>88</v>
      </c>
      <c r="C16">
        <f t="shared" si="1"/>
        <v>97</v>
      </c>
      <c r="D16">
        <v>2</v>
      </c>
    </row>
    <row r="17" spans="1:8" x14ac:dyDescent="0.25">
      <c r="A17" t="s">
        <v>19</v>
      </c>
      <c r="B17">
        <f>B16+$L$3</f>
        <v>98</v>
      </c>
      <c r="C17">
        <f t="shared" si="1"/>
        <v>107</v>
      </c>
      <c r="D17">
        <v>0</v>
      </c>
    </row>
    <row r="18" spans="1:8" x14ac:dyDescent="0.25">
      <c r="A18" t="s">
        <v>5</v>
      </c>
      <c r="D18">
        <v>0</v>
      </c>
    </row>
    <row r="25" spans="1:8" x14ac:dyDescent="0.25">
      <c r="A25">
        <v>86</v>
      </c>
      <c r="B25">
        <v>82</v>
      </c>
      <c r="C25">
        <v>76</v>
      </c>
      <c r="D25">
        <v>92</v>
      </c>
      <c r="E25">
        <v>89</v>
      </c>
      <c r="F25">
        <v>87</v>
      </c>
      <c r="G25">
        <v>82</v>
      </c>
      <c r="H25">
        <v>88</v>
      </c>
    </row>
    <row r="26" spans="1:8" x14ac:dyDescent="0.25">
      <c r="A26">
        <v>85</v>
      </c>
      <c r="B26">
        <v>91</v>
      </c>
      <c r="C26">
        <v>77</v>
      </c>
      <c r="D26">
        <v>93</v>
      </c>
      <c r="E26">
        <v>83</v>
      </c>
      <c r="F26">
        <v>98</v>
      </c>
      <c r="G26">
        <v>92</v>
      </c>
      <c r="H26">
        <v>87</v>
      </c>
    </row>
    <row r="27" spans="1:8" x14ac:dyDescent="0.25">
      <c r="A27">
        <v>82</v>
      </c>
      <c r="B27">
        <v>71</v>
      </c>
      <c r="C27">
        <v>88</v>
      </c>
      <c r="D27">
        <v>78</v>
      </c>
      <c r="E27">
        <v>84</v>
      </c>
      <c r="F27">
        <v>89</v>
      </c>
      <c r="G27">
        <v>93</v>
      </c>
      <c r="H27">
        <v>86</v>
      </c>
    </row>
    <row r="28" spans="1:8" x14ac:dyDescent="0.25">
      <c r="A28">
        <v>85</v>
      </c>
      <c r="B28">
        <v>87</v>
      </c>
      <c r="C28">
        <v>73</v>
      </c>
      <c r="D28">
        <v>90</v>
      </c>
      <c r="E28">
        <v>79</v>
      </c>
      <c r="F28">
        <v>89</v>
      </c>
      <c r="G28">
        <v>83</v>
      </c>
    </row>
    <row r="30" spans="1:8" x14ac:dyDescent="0.25">
      <c r="A30" t="s">
        <v>6</v>
      </c>
      <c r="B30">
        <v>31</v>
      </c>
      <c r="E30" t="s">
        <v>7</v>
      </c>
      <c r="F30">
        <f>MIN(A25:H28)</f>
        <v>71</v>
      </c>
      <c r="H30">
        <f>66/6</f>
        <v>11</v>
      </c>
    </row>
    <row r="31" spans="1:8" x14ac:dyDescent="0.25">
      <c r="B31">
        <f>POWER(2,C31)</f>
        <v>2</v>
      </c>
      <c r="C31">
        <v>1</v>
      </c>
      <c r="E31" t="s">
        <v>8</v>
      </c>
      <c r="F31">
        <f>MAX(A25:H28)</f>
        <v>98</v>
      </c>
      <c r="H31">
        <f>(F31-F30)/C35</f>
        <v>5.4</v>
      </c>
    </row>
    <row r="32" spans="1:8" x14ac:dyDescent="0.25">
      <c r="B32">
        <f t="shared" ref="B32:B38" si="2">POWER(2,C32)</f>
        <v>4</v>
      </c>
      <c r="C32">
        <f>C31+1</f>
        <v>2</v>
      </c>
    </row>
    <row r="33" spans="1:9" x14ac:dyDescent="0.25">
      <c r="B33">
        <f t="shared" si="2"/>
        <v>8</v>
      </c>
      <c r="C33">
        <f t="shared" ref="C33:C37" si="3">C32+1</f>
        <v>3</v>
      </c>
      <c r="E33">
        <f>(F31-F30)/C35</f>
        <v>5.4</v>
      </c>
      <c r="F33">
        <f>_xlfn.CEILING.MATH(E33)</f>
        <v>6</v>
      </c>
    </row>
    <row r="34" spans="1:9" x14ac:dyDescent="0.25">
      <c r="B34">
        <f t="shared" si="2"/>
        <v>16</v>
      </c>
      <c r="C34">
        <f t="shared" si="3"/>
        <v>4</v>
      </c>
    </row>
    <row r="35" spans="1:9" x14ac:dyDescent="0.25">
      <c r="B35">
        <f t="shared" si="2"/>
        <v>32</v>
      </c>
      <c r="C35" s="10">
        <f>C34+1</f>
        <v>5</v>
      </c>
    </row>
    <row r="36" spans="1:9" x14ac:dyDescent="0.25">
      <c r="A36" s="9"/>
      <c r="D36" s="9"/>
      <c r="E36" s="9"/>
      <c r="F36" s="9"/>
      <c r="G36" s="9"/>
      <c r="H36" s="9"/>
    </row>
    <row r="37" spans="1:9" x14ac:dyDescent="0.25">
      <c r="A37" s="9"/>
      <c r="D37" s="9"/>
      <c r="E37" s="9"/>
      <c r="F37" s="9"/>
      <c r="G37" s="9"/>
      <c r="H37" s="9"/>
    </row>
    <row r="38" spans="1:9" x14ac:dyDescent="0.25">
      <c r="A38" s="9">
        <v>13</v>
      </c>
      <c r="B38">
        <v>17</v>
      </c>
      <c r="C38">
        <v>12</v>
      </c>
      <c r="D38" s="9">
        <v>19</v>
      </c>
      <c r="E38" s="9">
        <v>20</v>
      </c>
      <c r="F38" s="9">
        <v>13</v>
      </c>
      <c r="G38" s="9">
        <v>11</v>
      </c>
      <c r="H38" s="9"/>
    </row>
    <row r="39" spans="1:9" x14ac:dyDescent="0.25">
      <c r="A39" s="9"/>
      <c r="B39" s="9"/>
      <c r="C39" s="9"/>
      <c r="D39" s="9"/>
      <c r="E39" s="9"/>
      <c r="F39" s="9"/>
      <c r="G39" s="9"/>
    </row>
    <row r="40" spans="1:9" x14ac:dyDescent="0.25">
      <c r="A40" t="s">
        <v>9</v>
      </c>
      <c r="B40">
        <f>AVERAGE(A38:G38)</f>
        <v>15</v>
      </c>
    </row>
    <row r="41" spans="1:9" x14ac:dyDescent="0.25">
      <c r="A41" t="s">
        <v>10</v>
      </c>
      <c r="B41">
        <f>MEDIAN(A38:G38)</f>
        <v>13</v>
      </c>
    </row>
    <row r="42" spans="1:9" x14ac:dyDescent="0.25">
      <c r="A42" t="s">
        <v>11</v>
      </c>
      <c r="B42">
        <f>_xlfn.MODE.SNGL(A38:G38)</f>
        <v>13</v>
      </c>
    </row>
    <row r="43" spans="1:9" x14ac:dyDescent="0.25">
      <c r="A43" t="s">
        <v>12</v>
      </c>
      <c r="B43">
        <f>MAX(A38:G38)-MIN(A38:G38)</f>
        <v>9</v>
      </c>
    </row>
    <row r="45" spans="1:9" x14ac:dyDescent="0.25">
      <c r="A45">
        <v>21</v>
      </c>
      <c r="B45">
        <v>3</v>
      </c>
      <c r="C45">
        <v>7</v>
      </c>
      <c r="D45">
        <v>17</v>
      </c>
      <c r="E45">
        <v>19</v>
      </c>
      <c r="F45">
        <v>31</v>
      </c>
      <c r="G45">
        <v>46</v>
      </c>
      <c r="H45">
        <v>20</v>
      </c>
      <c r="I45">
        <v>43</v>
      </c>
    </row>
    <row r="46" spans="1:9" x14ac:dyDescent="0.25">
      <c r="A46" t="s">
        <v>10</v>
      </c>
      <c r="B46">
        <f>MEDIAN(A45:I45)</f>
        <v>20</v>
      </c>
    </row>
  </sheetData>
  <mergeCells count="1">
    <mergeCell ref="B7:C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49678BC406A046812559B84AFF694C" ma:contentTypeVersion="10" ma:contentTypeDescription="Create a new document." ma:contentTypeScope="" ma:versionID="c68b36b0102bbec17bbc0e942035707f">
  <xsd:schema xmlns:xsd="http://www.w3.org/2001/XMLSchema" xmlns:xs="http://www.w3.org/2001/XMLSchema" xmlns:p="http://schemas.microsoft.com/office/2006/metadata/properties" xmlns:ns2="ba7c2e9a-f0d2-4344-a2c5-4cad2229bde2" xmlns:ns3="96a491f7-1aac-4a1a-8538-e8994c4105e0" targetNamespace="http://schemas.microsoft.com/office/2006/metadata/properties" ma:root="true" ma:fieldsID="3880a5a4cdc63060fb1a0d8f71d43e83" ns2:_="" ns3:_="">
    <xsd:import namespace="ba7c2e9a-f0d2-4344-a2c5-4cad2229bde2"/>
    <xsd:import namespace="96a491f7-1aac-4a1a-8538-e8994c410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7c2e9a-f0d2-4344-a2c5-4cad2229bd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491f7-1aac-4a1a-8538-e8994c4105e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243291-53CA-45C3-9AF5-BDA6F1BB3D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9B9749-77D1-4AD8-A237-C2DB895407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7c2e9a-f0d2-4344-a2c5-4cad2229bde2"/>
    <ds:schemaRef ds:uri="96a491f7-1aac-4a1a-8538-e8994c410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4C417D-3BDE-4D20-B0D6-2A4512EFF23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Kaye</cp:lastModifiedBy>
  <dcterms:created xsi:type="dcterms:W3CDTF">2020-07-06T05:50:11Z</dcterms:created>
  <dcterms:modified xsi:type="dcterms:W3CDTF">2021-09-17T02:16:21Z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0x010100FD49678BC406A046812559B84AFF694C</vt:lpwstr>
  </property>
</Properties>
</file>