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Box\PhD Public Policy - UT Austin\00 Courses\4th Global development PRP\Chapter 11\Data\Module exercise\"/>
    </mc:Choice>
  </mc:AlternateContent>
  <xr:revisionPtr revIDLastSave="0" documentId="13_ncr:1_{6D873165-15A9-4A69-8C07-E71A6A3B6300}" xr6:coauthVersionLast="46" xr6:coauthVersionMax="46" xr10:uidLastSave="{00000000-0000-0000-0000-000000000000}"/>
  <bookViews>
    <workbookView xWindow="-120" yWindow="-120" windowWidth="20730" windowHeight="11160" xr2:uid="{992F8066-8238-46A3-9568-F11709532055}"/>
  </bookViews>
  <sheets>
    <sheet name="CompIndex (artif CPI)" sheetId="24" r:id="rId1"/>
    <sheet name="Country Code region and sub-reg" sheetId="27" r:id="rId2"/>
    <sheet name="Deciles by each indicator" sheetId="25" r:id="rId3"/>
    <sheet name="Countries by Region" sheetId="28" r:id="rId4"/>
    <sheet name="2G - LAC Region" sheetId="29" r:id="rId5"/>
    <sheet name="2G - SSA Region" sheetId="30" r:id="rId6"/>
    <sheet name="Deciles 2G" sheetId="31" r:id="rId7"/>
  </sheets>
  <definedNames>
    <definedName name="_xlnm._FilterDatabase" localSheetId="0" hidden="1">'CompIndex (artif CPI)'!$A$1:$S$248</definedName>
    <definedName name="_xlnm._FilterDatabase" localSheetId="3" hidden="1">'Countries by Region'!$A$1:$L$248</definedName>
    <definedName name="_xlnm._FilterDatabase" localSheetId="1" hidden="1">'Country Code region and sub-reg'!$A$1:$G$250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8" l="1"/>
  <c r="B5" i="3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2" i="31"/>
  <c r="C12" i="31"/>
  <c r="B13" i="31"/>
  <c r="C13" i="31"/>
  <c r="C4" i="31"/>
  <c r="B4" i="31"/>
  <c r="D3" i="28"/>
  <c r="E3" i="28"/>
  <c r="D4" i="28"/>
  <c r="E4" i="28"/>
  <c r="D5" i="28"/>
  <c r="E5" i="28"/>
  <c r="D6" i="28"/>
  <c r="E6" i="28"/>
  <c r="D7" i="28"/>
  <c r="E7" i="28"/>
  <c r="D8" i="28"/>
  <c r="E8" i="28"/>
  <c r="D9" i="28"/>
  <c r="E9" i="28"/>
  <c r="D10" i="28"/>
  <c r="E10" i="28"/>
  <c r="D11" i="28"/>
  <c r="E11" i="28"/>
  <c r="D12" i="28"/>
  <c r="E12" i="28"/>
  <c r="D13" i="28"/>
  <c r="E13" i="28"/>
  <c r="D14" i="28"/>
  <c r="E14" i="28"/>
  <c r="D15" i="28"/>
  <c r="E15" i="28"/>
  <c r="D16" i="28"/>
  <c r="E16" i="28"/>
  <c r="D17" i="28"/>
  <c r="E17" i="28"/>
  <c r="D18" i="28"/>
  <c r="E18" i="28"/>
  <c r="D19" i="28"/>
  <c r="E19" i="28"/>
  <c r="D20" i="28"/>
  <c r="E20" i="28"/>
  <c r="D21" i="28"/>
  <c r="E21" i="28"/>
  <c r="D22" i="28"/>
  <c r="E22" i="28"/>
  <c r="D23" i="28"/>
  <c r="E23" i="28"/>
  <c r="D24" i="28"/>
  <c r="E24" i="28"/>
  <c r="D25" i="28"/>
  <c r="E25" i="28"/>
  <c r="D26" i="28"/>
  <c r="E26" i="28"/>
  <c r="D27" i="28"/>
  <c r="E27" i="28"/>
  <c r="D28" i="28"/>
  <c r="E28" i="28"/>
  <c r="D29" i="28"/>
  <c r="E29" i="28"/>
  <c r="D30" i="28"/>
  <c r="E30" i="28"/>
  <c r="D31" i="28"/>
  <c r="E31" i="28"/>
  <c r="D32" i="28"/>
  <c r="E32" i="28"/>
  <c r="D33" i="28"/>
  <c r="E33" i="28"/>
  <c r="D34" i="28"/>
  <c r="E34" i="28"/>
  <c r="D35" i="28"/>
  <c r="E35" i="28"/>
  <c r="D36" i="28"/>
  <c r="E36" i="28"/>
  <c r="D37" i="28"/>
  <c r="E37" i="28"/>
  <c r="D38" i="28"/>
  <c r="E38" i="28"/>
  <c r="D39" i="28"/>
  <c r="E39" i="28"/>
  <c r="D40" i="28"/>
  <c r="E40" i="28"/>
  <c r="D41" i="28"/>
  <c r="E41" i="28"/>
  <c r="D42" i="28"/>
  <c r="E42" i="28"/>
  <c r="D43" i="28"/>
  <c r="E43" i="28"/>
  <c r="D44" i="28"/>
  <c r="E44" i="28"/>
  <c r="D45" i="28"/>
  <c r="E45" i="28"/>
  <c r="D46" i="28"/>
  <c r="E46" i="28"/>
  <c r="D47" i="28"/>
  <c r="E47" i="28"/>
  <c r="D48" i="28"/>
  <c r="E48" i="28"/>
  <c r="D49" i="28"/>
  <c r="E49" i="28"/>
  <c r="D50" i="28"/>
  <c r="E50" i="28"/>
  <c r="D51" i="28"/>
  <c r="E51" i="28"/>
  <c r="D52" i="28"/>
  <c r="E52" i="28"/>
  <c r="D53" i="28"/>
  <c r="E53" i="28"/>
  <c r="D54" i="28"/>
  <c r="E54" i="28"/>
  <c r="D55" i="28"/>
  <c r="E55" i="28"/>
  <c r="D56" i="28"/>
  <c r="E56" i="28"/>
  <c r="D57" i="28"/>
  <c r="E57" i="28"/>
  <c r="D58" i="28"/>
  <c r="E58" i="28"/>
  <c r="D59" i="28"/>
  <c r="E59" i="28"/>
  <c r="D60" i="28"/>
  <c r="E60" i="28"/>
  <c r="D61" i="28"/>
  <c r="E61" i="28"/>
  <c r="D62" i="28"/>
  <c r="E62" i="28"/>
  <c r="D63" i="28"/>
  <c r="E63" i="28"/>
  <c r="D64" i="28"/>
  <c r="E64" i="28"/>
  <c r="D65" i="28"/>
  <c r="E65" i="28"/>
  <c r="D66" i="28"/>
  <c r="E66" i="28"/>
  <c r="D67" i="28"/>
  <c r="E67" i="28"/>
  <c r="D68" i="28"/>
  <c r="E68" i="28"/>
  <c r="D69" i="28"/>
  <c r="E69" i="28"/>
  <c r="D70" i="28"/>
  <c r="E70" i="28"/>
  <c r="D71" i="28"/>
  <c r="E71" i="28"/>
  <c r="D72" i="28"/>
  <c r="E72" i="28"/>
  <c r="D73" i="28"/>
  <c r="E73" i="28"/>
  <c r="D74" i="28"/>
  <c r="E74" i="28"/>
  <c r="D75" i="28"/>
  <c r="E75" i="28"/>
  <c r="D76" i="28"/>
  <c r="E76" i="28"/>
  <c r="D77" i="28"/>
  <c r="E77" i="28"/>
  <c r="D78" i="28"/>
  <c r="E78" i="28"/>
  <c r="D79" i="28"/>
  <c r="E79" i="28"/>
  <c r="D80" i="28"/>
  <c r="E80" i="28"/>
  <c r="D81" i="28"/>
  <c r="E81" i="28"/>
  <c r="D82" i="28"/>
  <c r="E82" i="28"/>
  <c r="D83" i="28"/>
  <c r="E83" i="28"/>
  <c r="D84" i="28"/>
  <c r="E84" i="28"/>
  <c r="D85" i="28"/>
  <c r="E85" i="28"/>
  <c r="D86" i="28"/>
  <c r="E86" i="28"/>
  <c r="D87" i="28"/>
  <c r="E87" i="28"/>
  <c r="D88" i="28"/>
  <c r="E88" i="28"/>
  <c r="D89" i="28"/>
  <c r="E89" i="28"/>
  <c r="D90" i="28"/>
  <c r="E90" i="28"/>
  <c r="D91" i="28"/>
  <c r="E91" i="28"/>
  <c r="D92" i="28"/>
  <c r="E92" i="28"/>
  <c r="D93" i="28"/>
  <c r="E93" i="28"/>
  <c r="D94" i="28"/>
  <c r="E94" i="28"/>
  <c r="D95" i="28"/>
  <c r="E95" i="28"/>
  <c r="D96" i="28"/>
  <c r="E96" i="28"/>
  <c r="D97" i="28"/>
  <c r="E97" i="28"/>
  <c r="D98" i="28"/>
  <c r="E98" i="28"/>
  <c r="D99" i="28"/>
  <c r="E99" i="28"/>
  <c r="D100" i="28"/>
  <c r="E100" i="28"/>
  <c r="D101" i="28"/>
  <c r="E101" i="28"/>
  <c r="D102" i="28"/>
  <c r="E102" i="28"/>
  <c r="D103" i="28"/>
  <c r="E103" i="28"/>
  <c r="D104" i="28"/>
  <c r="E104" i="28"/>
  <c r="D105" i="28"/>
  <c r="E105" i="28"/>
  <c r="D106" i="28"/>
  <c r="E106" i="28"/>
  <c r="D107" i="28"/>
  <c r="E107" i="28"/>
  <c r="D108" i="28"/>
  <c r="E108" i="28"/>
  <c r="D109" i="28"/>
  <c r="E109" i="28"/>
  <c r="D110" i="28"/>
  <c r="E110" i="28"/>
  <c r="D111" i="28"/>
  <c r="E111" i="28"/>
  <c r="D112" i="28"/>
  <c r="E112" i="28"/>
  <c r="D113" i="28"/>
  <c r="E113" i="28"/>
  <c r="D114" i="28"/>
  <c r="E114" i="28"/>
  <c r="D115" i="28"/>
  <c r="E115" i="28"/>
  <c r="D116" i="28"/>
  <c r="E116" i="28"/>
  <c r="D117" i="28"/>
  <c r="E117" i="28"/>
  <c r="D118" i="28"/>
  <c r="E118" i="28"/>
  <c r="D119" i="28"/>
  <c r="E119" i="28"/>
  <c r="D120" i="28"/>
  <c r="E120" i="28"/>
  <c r="D121" i="28"/>
  <c r="E121" i="28"/>
  <c r="D122" i="28"/>
  <c r="E122" i="28"/>
  <c r="D123" i="28"/>
  <c r="E123" i="28"/>
  <c r="D124" i="28"/>
  <c r="E124" i="28"/>
  <c r="D125" i="28"/>
  <c r="E125" i="28"/>
  <c r="D126" i="28"/>
  <c r="E126" i="28"/>
  <c r="D127" i="28"/>
  <c r="E127" i="28"/>
  <c r="D128" i="28"/>
  <c r="E128" i="28"/>
  <c r="D129" i="28"/>
  <c r="E129" i="28"/>
  <c r="D130" i="28"/>
  <c r="E130" i="28"/>
  <c r="D131" i="28"/>
  <c r="E131" i="28"/>
  <c r="D132" i="28"/>
  <c r="E132" i="28"/>
  <c r="D133" i="28"/>
  <c r="E133" i="28"/>
  <c r="D134" i="28"/>
  <c r="E134" i="28"/>
  <c r="D135" i="28"/>
  <c r="E135" i="28"/>
  <c r="D136" i="28"/>
  <c r="E136" i="28"/>
  <c r="D137" i="28"/>
  <c r="E137" i="28"/>
  <c r="D138" i="28"/>
  <c r="E138" i="28"/>
  <c r="D139" i="28"/>
  <c r="E139" i="28"/>
  <c r="D140" i="28"/>
  <c r="E140" i="28"/>
  <c r="D141" i="28"/>
  <c r="E141" i="28"/>
  <c r="D142" i="28"/>
  <c r="E142" i="28"/>
  <c r="D143" i="28"/>
  <c r="E143" i="28"/>
  <c r="D144" i="28"/>
  <c r="E144" i="28"/>
  <c r="D145" i="28"/>
  <c r="E145" i="28"/>
  <c r="D146" i="28"/>
  <c r="E146" i="28"/>
  <c r="D147" i="28"/>
  <c r="E147" i="28"/>
  <c r="D148" i="28"/>
  <c r="E148" i="28"/>
  <c r="D149" i="28"/>
  <c r="E149" i="28"/>
  <c r="D150" i="28"/>
  <c r="E150" i="28"/>
  <c r="D151" i="28"/>
  <c r="E151" i="28"/>
  <c r="D152" i="28"/>
  <c r="E152" i="28"/>
  <c r="D153" i="28"/>
  <c r="E153" i="28"/>
  <c r="D154" i="28"/>
  <c r="E154" i="28"/>
  <c r="D155" i="28"/>
  <c r="E155" i="28"/>
  <c r="D156" i="28"/>
  <c r="E156" i="28"/>
  <c r="D157" i="28"/>
  <c r="E157" i="28"/>
  <c r="D158" i="28"/>
  <c r="E158" i="28"/>
  <c r="D159" i="28"/>
  <c r="E159" i="28"/>
  <c r="D160" i="28"/>
  <c r="E160" i="28"/>
  <c r="D161" i="28"/>
  <c r="E161" i="28"/>
  <c r="D162" i="28"/>
  <c r="E162" i="28"/>
  <c r="D163" i="28"/>
  <c r="E163" i="28"/>
  <c r="D164" i="28"/>
  <c r="E164" i="28"/>
  <c r="D165" i="28"/>
  <c r="E165" i="28"/>
  <c r="D166" i="28"/>
  <c r="E166" i="28"/>
  <c r="D167" i="28"/>
  <c r="E167" i="28"/>
  <c r="D168" i="28"/>
  <c r="E168" i="28"/>
  <c r="D169" i="28"/>
  <c r="E169" i="28"/>
  <c r="D170" i="28"/>
  <c r="E170" i="28"/>
  <c r="D171" i="28"/>
  <c r="E171" i="28"/>
  <c r="D172" i="28"/>
  <c r="E172" i="28"/>
  <c r="D173" i="28"/>
  <c r="E173" i="28"/>
  <c r="D174" i="28"/>
  <c r="E174" i="28"/>
  <c r="D175" i="28"/>
  <c r="E175" i="28"/>
  <c r="D176" i="28"/>
  <c r="E176" i="28"/>
  <c r="D177" i="28"/>
  <c r="E177" i="28"/>
  <c r="D178" i="28"/>
  <c r="E178" i="28"/>
  <c r="D179" i="28"/>
  <c r="E179" i="28"/>
  <c r="D180" i="28"/>
  <c r="E180" i="28"/>
  <c r="D181" i="28"/>
  <c r="E181" i="28"/>
  <c r="D182" i="28"/>
  <c r="E182" i="28"/>
  <c r="D183" i="28"/>
  <c r="E183" i="28"/>
  <c r="D184" i="28"/>
  <c r="E184" i="28"/>
  <c r="D185" i="28"/>
  <c r="E185" i="28"/>
  <c r="D186" i="28"/>
  <c r="E186" i="28"/>
  <c r="D187" i="28"/>
  <c r="E187" i="28"/>
  <c r="D188" i="28"/>
  <c r="E188" i="28"/>
  <c r="D189" i="28"/>
  <c r="E189" i="28"/>
  <c r="D190" i="28"/>
  <c r="E190" i="28"/>
  <c r="D191" i="28"/>
  <c r="E191" i="28"/>
  <c r="D192" i="28"/>
  <c r="E192" i="28"/>
  <c r="D193" i="28"/>
  <c r="E193" i="28"/>
  <c r="D194" i="28"/>
  <c r="E194" i="28"/>
  <c r="D195" i="28"/>
  <c r="E195" i="28"/>
  <c r="D196" i="28"/>
  <c r="E196" i="28"/>
  <c r="D197" i="28"/>
  <c r="E197" i="28"/>
  <c r="D198" i="28"/>
  <c r="E198" i="28"/>
  <c r="D199" i="28"/>
  <c r="E199" i="28"/>
  <c r="D200" i="28"/>
  <c r="E200" i="28"/>
  <c r="D201" i="28"/>
  <c r="E201" i="28"/>
  <c r="D202" i="28"/>
  <c r="E202" i="28"/>
  <c r="D203" i="28"/>
  <c r="E203" i="28"/>
  <c r="D204" i="28"/>
  <c r="E204" i="28"/>
  <c r="D205" i="28"/>
  <c r="E205" i="28"/>
  <c r="D206" i="28"/>
  <c r="E206" i="28"/>
  <c r="D207" i="28"/>
  <c r="E207" i="28"/>
  <c r="D208" i="28"/>
  <c r="E208" i="28"/>
  <c r="D209" i="28"/>
  <c r="E209" i="28"/>
  <c r="D210" i="28"/>
  <c r="E210" i="28"/>
  <c r="D211" i="28"/>
  <c r="E211" i="28"/>
  <c r="D212" i="28"/>
  <c r="E212" i="28"/>
  <c r="D213" i="28"/>
  <c r="E213" i="28"/>
  <c r="D214" i="28"/>
  <c r="E214" i="28"/>
  <c r="D215" i="28"/>
  <c r="E215" i="28"/>
  <c r="D216" i="28"/>
  <c r="E216" i="28"/>
  <c r="D217" i="28"/>
  <c r="E217" i="28"/>
  <c r="D218" i="28"/>
  <c r="E218" i="28"/>
  <c r="D219" i="28"/>
  <c r="E219" i="28"/>
  <c r="D220" i="28"/>
  <c r="E220" i="28"/>
  <c r="D221" i="28"/>
  <c r="E221" i="28"/>
  <c r="D222" i="28"/>
  <c r="E222" i="28"/>
  <c r="D223" i="28"/>
  <c r="E223" i="28"/>
  <c r="D224" i="28"/>
  <c r="E224" i="28"/>
  <c r="D225" i="28"/>
  <c r="E225" i="28"/>
  <c r="D226" i="28"/>
  <c r="E226" i="28"/>
  <c r="D227" i="28"/>
  <c r="E227" i="28"/>
  <c r="D228" i="28"/>
  <c r="E228" i="28"/>
  <c r="D229" i="28"/>
  <c r="E229" i="28"/>
  <c r="D230" i="28"/>
  <c r="E230" i="28"/>
  <c r="D231" i="28"/>
  <c r="E231" i="28"/>
  <c r="D232" i="28"/>
  <c r="E232" i="28"/>
  <c r="D233" i="28"/>
  <c r="E233" i="28"/>
  <c r="D234" i="28"/>
  <c r="E234" i="28"/>
  <c r="D235" i="28"/>
  <c r="E235" i="28"/>
  <c r="D236" i="28"/>
  <c r="E236" i="28"/>
  <c r="D237" i="28"/>
  <c r="E237" i="28"/>
  <c r="D238" i="28"/>
  <c r="E238" i="28"/>
  <c r="D239" i="28"/>
  <c r="E239" i="28"/>
  <c r="D240" i="28"/>
  <c r="E240" i="28"/>
  <c r="D241" i="28"/>
  <c r="E241" i="28"/>
  <c r="D242" i="28"/>
  <c r="E242" i="28"/>
  <c r="D243" i="28"/>
  <c r="E243" i="28"/>
  <c r="D244" i="28"/>
  <c r="E244" i="28"/>
  <c r="D245" i="28"/>
  <c r="E245" i="28"/>
  <c r="D246" i="28"/>
  <c r="E246" i="28"/>
  <c r="D247" i="28"/>
  <c r="E247" i="28"/>
  <c r="D248" i="28"/>
  <c r="E248" i="28"/>
  <c r="D2" i="28"/>
  <c r="C5" i="25"/>
  <c r="D5" i="25"/>
  <c r="E5" i="25"/>
  <c r="F5" i="25"/>
  <c r="G5" i="25"/>
  <c r="H5" i="25"/>
  <c r="C6" i="25"/>
  <c r="D6" i="25"/>
  <c r="E6" i="25"/>
  <c r="F6" i="25"/>
  <c r="G6" i="25"/>
  <c r="H6" i="25"/>
  <c r="C7" i="25"/>
  <c r="D7" i="25"/>
  <c r="E7" i="25"/>
  <c r="F7" i="25"/>
  <c r="G7" i="25"/>
  <c r="H7" i="25"/>
  <c r="C8" i="25"/>
  <c r="D8" i="25"/>
  <c r="E8" i="25"/>
  <c r="F8" i="25"/>
  <c r="G8" i="25"/>
  <c r="H8" i="25"/>
  <c r="C9" i="25"/>
  <c r="D9" i="25"/>
  <c r="E9" i="25"/>
  <c r="F9" i="25"/>
  <c r="G9" i="25"/>
  <c r="H9" i="25"/>
  <c r="C10" i="25"/>
  <c r="D10" i="25"/>
  <c r="E10" i="25"/>
  <c r="F10" i="25"/>
  <c r="G10" i="25"/>
  <c r="H10" i="25"/>
  <c r="C11" i="25"/>
  <c r="D11" i="25"/>
  <c r="E11" i="25"/>
  <c r="F11" i="25"/>
  <c r="G11" i="25"/>
  <c r="H11" i="25"/>
  <c r="C12" i="25"/>
  <c r="D12" i="25"/>
  <c r="E12" i="25"/>
  <c r="F12" i="25"/>
  <c r="G12" i="25"/>
  <c r="H12" i="25"/>
  <c r="C13" i="25"/>
  <c r="D13" i="25"/>
  <c r="E13" i="25"/>
  <c r="F13" i="25"/>
  <c r="G13" i="25"/>
  <c r="H13" i="25"/>
  <c r="C14" i="25"/>
  <c r="D14" i="25"/>
  <c r="E14" i="25"/>
  <c r="F14" i="25"/>
  <c r="G14" i="25"/>
  <c r="H14" i="25"/>
  <c r="B6" i="25"/>
  <c r="B7" i="25"/>
  <c r="B8" i="25"/>
  <c r="B9" i="25"/>
  <c r="B10" i="25"/>
  <c r="B11" i="25"/>
  <c r="B12" i="25"/>
  <c r="B13" i="25"/>
  <c r="B14" i="25"/>
  <c r="B5" i="25"/>
</calcChain>
</file>

<file path=xl/sharedStrings.xml><?xml version="1.0" encoding="utf-8"?>
<sst xmlns="http://schemas.openxmlformats.org/spreadsheetml/2006/main" count="3003" uniqueCount="560">
  <si>
    <t>Country or Area</t>
  </si>
  <si>
    <t>ISO-alpha3 code</t>
  </si>
  <si>
    <t>HelperColumn</t>
  </si>
  <si>
    <t>M49 code</t>
  </si>
  <si>
    <t>Freight volume, combined* transport (tonne kilometres)</t>
  </si>
  <si>
    <t>Proportion of population with access to public transport</t>
  </si>
  <si>
    <t>Sufficient living area</t>
  </si>
  <si>
    <t>Proportion of urban population living in slums (%)</t>
  </si>
  <si>
    <t>Internet users per 100 inhabitants</t>
  </si>
  <si>
    <t>Afghanistan</t>
  </si>
  <si>
    <t>AFG</t>
  </si>
  <si>
    <t/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</si>
  <si>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</si>
  <si>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</si>
  <si>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</si>
  <si>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</si>
  <si>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</si>
  <si>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</si>
  <si>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</si>
  <si>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</si>
  <si>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</si>
  <si>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</si>
  <si>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</si>
  <si>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</si>
  <si>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Azerbaijan</t>
  </si>
  <si>
    <t>AZE</t>
  </si>
  <si>
    <t>Argentina</t>
  </si>
  <si>
    <t>ARG</t>
  </si>
  <si>
    <t>Australia</t>
  </si>
  <si>
    <t>AUS</t>
  </si>
  <si>
    <t>Austria</t>
  </si>
  <si>
    <t>AUT</t>
  </si>
  <si>
    <t>Bahamas</t>
  </si>
  <si>
    <t>BHS</t>
  </si>
  <si>
    <t>Bahrain</t>
  </si>
  <si>
    <t>BHR</t>
  </si>
  <si>
    <t>Bangladesh</t>
  </si>
  <si>
    <t>BGD</t>
  </si>
  <si>
    <t>Armenia</t>
  </si>
  <si>
    <t>ARM</t>
  </si>
  <si>
    <t>Barbados</t>
  </si>
  <si>
    <t>BRB</t>
  </si>
  <si>
    <t>Belgium</t>
  </si>
  <si>
    <t>BEL</t>
  </si>
  <si>
    <t>Bermuda</t>
  </si>
  <si>
    <t>BMU</t>
  </si>
  <si>
    <t>Bhutan</t>
  </si>
  <si>
    <t>BTN</t>
  </si>
  <si>
    <t>Bolivia (Plurinational State of)</t>
  </si>
  <si>
    <t>BOL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</si>
  <si>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</si>
  <si>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</si>
  <si>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</si>
  <si>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</si>
  <si>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</si>
  <si>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</si>
  <si>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</si>
  <si>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</si>
  <si>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Belize</t>
  </si>
  <si>
    <t>BLZ</t>
  </si>
  <si>
    <t>British Indian Ocean Territory</t>
  </si>
  <si>
    <t>IOT</t>
  </si>
  <si>
    <t>Solomon Islands</t>
  </si>
  <si>
    <t>SLB</t>
  </si>
  <si>
    <t>British Virgin Islands</t>
  </si>
  <si>
    <t>VGB</t>
  </si>
  <si>
    <t>Brunei Darussalam</t>
  </si>
  <si>
    <t>BRN</t>
  </si>
  <si>
    <t>Bulgaria</t>
  </si>
  <si>
    <t>BGR</t>
  </si>
  <si>
    <t>Myanmar</t>
  </si>
  <si>
    <t>MMR</t>
  </si>
  <si>
    <t>Burundi</t>
  </si>
  <si>
    <t>BDI</t>
  </si>
  <si>
    <t>Belarus</t>
  </si>
  <si>
    <t>BLR</t>
  </si>
  <si>
    <t>Cambodia</t>
  </si>
  <si>
    <t>KHM</t>
  </si>
  <si>
    <t>Cameroon</t>
  </si>
  <si>
    <t>CMR</t>
  </si>
  <si>
    <t>Canada</t>
  </si>
  <si>
    <t>CAN</t>
  </si>
  <si>
    <t>Cabo Verde</t>
  </si>
  <si>
    <t>CPV</t>
  </si>
  <si>
    <t>Cayman Islands</t>
  </si>
  <si>
    <t>CYM</t>
  </si>
  <si>
    <t>Central African Republic</t>
  </si>
  <si>
    <t>CAF</t>
  </si>
  <si>
    <t>Sri Lanka</t>
  </si>
  <si>
    <t>LKA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</si>
  <si>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</si>
  <si>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</si>
  <si>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</si>
  <si>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</si>
  <si>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</si>
  <si>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</si>
  <si>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</si>
  <si>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</si>
  <si>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</si>
  <si>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</si>
  <si>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</si>
  <si>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</si>
  <si>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</si>
  <si>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</si>
  <si>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Mayotte</t>
  </si>
  <si>
    <t>MYT</t>
  </si>
  <si>
    <t>Congo</t>
  </si>
  <si>
    <t>COG</t>
  </si>
  <si>
    <t>Democratic Republic of the Congo</t>
  </si>
  <si>
    <t>COD</t>
  </si>
  <si>
    <t>Cook Islands</t>
  </si>
  <si>
    <t>COK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</si>
  <si>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</si>
  <si>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</si>
  <si>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</si>
  <si>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</si>
  <si>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</si>
  <si>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</si>
  <si>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</si>
  <si>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</si>
  <si>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Czechia</t>
  </si>
  <si>
    <t>CZE</t>
  </si>
  <si>
    <t>Benin</t>
  </si>
  <si>
    <t>BEN</t>
  </si>
  <si>
    <t>Denmark</t>
  </si>
  <si>
    <t>DNK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</si>
  <si>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</si>
  <si>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</si>
  <si>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</si>
  <si>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</si>
  <si>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</si>
  <si>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</si>
  <si>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</si>
  <si>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</si>
  <si>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Equatorial Guinea</t>
  </si>
  <si>
    <t>GNQ</t>
  </si>
  <si>
    <t>Ethiopia</t>
  </si>
  <si>
    <t>ETH</t>
  </si>
  <si>
    <t>Eritrea</t>
  </si>
  <si>
    <t>ERI</t>
  </si>
  <si>
    <t>Estonia</t>
  </si>
  <si>
    <t>EST</t>
  </si>
  <si>
    <t>Faroe Islands</t>
  </si>
  <si>
    <t>FRO</t>
  </si>
  <si>
    <t>Falkland Islands (Malvinas)</t>
  </si>
  <si>
    <t>FLK</t>
  </si>
  <si>
    <t>South Georgia and the South Sandwich Islands</t>
  </si>
  <si>
    <t>SGS</t>
  </si>
  <si>
    <t>Fiji</t>
  </si>
  <si>
    <t>FJI</t>
  </si>
  <si>
    <t>Finland</t>
  </si>
  <si>
    <t>FIN</t>
  </si>
  <si>
    <t>Åland Islands</t>
  </si>
  <si>
    <t>ALA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</si>
  <si>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</si>
  <si>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</si>
  <si>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</si>
  <si>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</si>
  <si>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</si>
  <si>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</si>
  <si>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</si>
  <si>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</si>
  <si>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Djibouti</t>
  </si>
  <si>
    <t>DJI</t>
  </si>
  <si>
    <t>Gabon</t>
  </si>
  <si>
    <t>GAB</t>
  </si>
  <si>
    <t>Georgia</t>
  </si>
  <si>
    <t>GEO</t>
  </si>
  <si>
    <t>Gambia</t>
  </si>
  <si>
    <t>GMB</t>
  </si>
  <si>
    <t>State of Palestine</t>
  </si>
  <si>
    <t>PSE</t>
  </si>
  <si>
    <t>Germany</t>
  </si>
  <si>
    <t>DEU</t>
  </si>
  <si>
    <t>Ghana</t>
  </si>
  <si>
    <t>GHA</t>
  </si>
  <si>
    <t>Gibraltar</t>
  </si>
  <si>
    <t>GIB</t>
  </si>
  <si>
    <t>Kiribati</t>
  </si>
  <si>
    <t>KIR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</si>
  <si>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</si>
  <si>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</si>
  <si>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</si>
  <si>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</si>
  <si>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</si>
  <si>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</si>
  <si>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</si>
  <si>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</si>
  <si>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</si>
  <si>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</si>
  <si>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</si>
  <si>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</si>
  <si>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</si>
  <si>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</si>
  <si>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</si>
  <si>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</si>
  <si>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</si>
  <si>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</si>
  <si>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Heard Island and McDonald Islands</t>
  </si>
  <si>
    <t>HMD</t>
  </si>
  <si>
    <t>Holy See</t>
  </si>
  <si>
    <t>VAT</t>
  </si>
  <si>
    <t>Honduras</t>
  </si>
  <si>
    <t>HND</t>
  </si>
  <si>
    <t>China, Hong Kong Special Administrative Region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</si>
  <si>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</si>
  <si>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</si>
  <si>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</si>
  <si>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</si>
  <si>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</si>
  <si>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</si>
  <si>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</si>
  <si>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</si>
  <si>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</si>
  <si>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</si>
  <si>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</si>
  <si>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</si>
  <si>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</si>
  <si>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</si>
  <si>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</si>
  <si>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</si>
  <si>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</si>
  <si>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</si>
  <si>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</si>
  <si>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Côte d’Ivoire</t>
  </si>
  <si>
    <t>CIV</t>
  </si>
  <si>
    <t>Jamaica</t>
  </si>
  <si>
    <t>JAM</t>
  </si>
  <si>
    <t>Japan</t>
  </si>
  <si>
    <t>JPN</t>
  </si>
  <si>
    <t>Kazakhstan</t>
  </si>
  <si>
    <t>KAZ</t>
  </si>
  <si>
    <t>Jordan</t>
  </si>
  <si>
    <t>JOR</t>
  </si>
  <si>
    <t>Kenya</t>
  </si>
  <si>
    <t>KEN</t>
  </si>
  <si>
    <t>Democratic People's Republic of Korea</t>
  </si>
  <si>
    <t>PRK</t>
  </si>
  <si>
    <t>Republic of Korea</t>
  </si>
  <si>
    <t>KOR</t>
  </si>
  <si>
    <t>Kuwait</t>
  </si>
  <si>
    <t>KWT</t>
  </si>
  <si>
    <t>Kyrgyzstan</t>
  </si>
  <si>
    <t>KGZ</t>
  </si>
  <si>
    <t>Lao People's Democratic Republic</t>
  </si>
  <si>
    <t>LAO</t>
  </si>
  <si>
    <t>Lebanon</t>
  </si>
  <si>
    <t>LBN</t>
  </si>
  <si>
    <t>Lesotho</t>
  </si>
  <si>
    <t>LSO</t>
  </si>
  <si>
    <t>Latvia</t>
  </si>
  <si>
    <t>LVA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</si>
  <si>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</si>
  <si>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</si>
  <si>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</si>
  <si>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</si>
  <si>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</si>
  <si>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</si>
  <si>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</si>
  <si>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</si>
  <si>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</si>
  <si>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</si>
  <si>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China, Macao Special Administrative Region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</si>
  <si>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</si>
  <si>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</si>
  <si>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</si>
  <si>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</si>
  <si>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</si>
  <si>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</si>
  <si>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</si>
  <si>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</si>
  <si>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</si>
  <si>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</si>
  <si>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</si>
  <si>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</si>
  <si>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</si>
  <si>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</si>
  <si>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</si>
  <si>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</si>
  <si>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</si>
  <si>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</si>
  <si>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</si>
  <si>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</si>
  <si>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</si>
  <si>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Monaco</t>
  </si>
  <si>
    <t>MCO</t>
  </si>
  <si>
    <t>Mongolia</t>
  </si>
  <si>
    <t>MNG</t>
  </si>
  <si>
    <t>Republic of Moldova</t>
  </si>
  <si>
    <t>MDA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</si>
  <si>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</si>
  <si>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</si>
  <si>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</si>
  <si>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</si>
  <si>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</si>
  <si>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</si>
  <si>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</si>
  <si>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</si>
  <si>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Oman</t>
  </si>
  <si>
    <t>OMN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</si>
  <si>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</si>
  <si>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</si>
  <si>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</si>
  <si>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</si>
  <si>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</si>
  <si>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</si>
  <si>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</si>
  <si>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</si>
  <si>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Curaçao</t>
  </si>
  <si>
    <t>CUW</t>
  </si>
  <si>
    <t>Aruba</t>
  </si>
  <si>
    <t>ABW</t>
  </si>
  <si>
    <t>Sint Maarten (Dutch part)</t>
  </si>
  <si>
    <t>SXM</t>
  </si>
  <si>
    <t>Bonaire, Sint Eustatius and Saba</t>
  </si>
  <si>
    <t>BES</t>
  </si>
  <si>
    <t>New Caledonia</t>
  </si>
  <si>
    <t>NCL</t>
  </si>
  <si>
    <t>Vanuatu</t>
  </si>
  <si>
    <t>VUT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</si>
  <si>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</si>
  <si>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</si>
  <si>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</si>
  <si>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</si>
  <si>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</si>
  <si>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</si>
  <si>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</si>
  <si>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</si>
  <si>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</si>
  <si>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</si>
  <si>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</si>
  <si>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</si>
  <si>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Norway</t>
  </si>
  <si>
    <t>NOR</t>
  </si>
  <si>
    <t>Northern Mariana Islands</t>
  </si>
  <si>
    <t>MNP</t>
  </si>
  <si>
    <t>United States Minor Outlying Islands</t>
  </si>
  <si>
    <t>UMI</t>
  </si>
  <si>
    <t>Micronesia (Federated States of)</t>
  </si>
  <si>
    <t>FSM</t>
  </si>
  <si>
    <t>Marshall Islands</t>
  </si>
  <si>
    <t>MHL</t>
  </si>
  <si>
    <t>Palau</t>
  </si>
  <si>
    <t>PLW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</si>
  <si>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</si>
  <si>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</si>
  <si>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</si>
  <si>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</si>
  <si>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</si>
  <si>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</si>
  <si>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</si>
  <si>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</si>
  <si>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</si>
  <si>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</si>
  <si>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</si>
  <si>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</si>
  <si>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</si>
  <si>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</si>
  <si>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</si>
  <si>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</si>
  <si>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</si>
  <si>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</si>
  <si>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Guinea-Bissau</t>
  </si>
  <si>
    <t>GNB</t>
  </si>
  <si>
    <t>Timor-Leste</t>
  </si>
  <si>
    <t>TLS</t>
  </si>
  <si>
    <t>Puerto Rico</t>
  </si>
  <si>
    <t>PRI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</si>
  <si>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</si>
  <si>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</si>
  <si>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</si>
  <si>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</si>
  <si>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</si>
  <si>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</si>
  <si>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</si>
  <si>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</si>
  <si>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</si>
  <si>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</si>
  <si>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Barthélemy</t>
  </si>
  <si>
    <t>BLM</t>
  </si>
  <si>
    <t>Saint Helena</t>
  </si>
  <si>
    <t>SHN</t>
  </si>
  <si>
    <t>Saint Kitts and Nevis</t>
  </si>
  <si>
    <t>KNA</t>
  </si>
  <si>
    <t>Anguilla</t>
  </si>
  <si>
    <t>AIA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</si>
  <si>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</si>
  <si>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</si>
  <si>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</si>
  <si>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</si>
  <si>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</si>
  <si>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</si>
  <si>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</si>
  <si>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</si>
  <si>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</si>
  <si>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</si>
  <si>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</si>
  <si>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</si>
  <si>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</si>
  <si>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</si>
  <si>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</si>
  <si>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</si>
  <si>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</si>
  <si>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</si>
  <si>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</si>
  <si>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</si>
  <si>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</si>
  <si>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</si>
  <si>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</si>
  <si>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</si>
  <si>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</si>
  <si>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</si>
  <si>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Viet Nam</t>
  </si>
  <si>
    <t>VNM</t>
  </si>
  <si>
    <t>Slovenia</t>
  </si>
  <si>
    <t>SVN</t>
  </si>
  <si>
    <t>Somalia</t>
  </si>
  <si>
    <t>SOM</t>
  </si>
  <si>
    <t>South Africa</t>
  </si>
  <si>
    <t>ZAF</t>
  </si>
  <si>
    <t>Zimbabwe</t>
  </si>
  <si>
    <t>ZWE</t>
  </si>
  <si>
    <t>Spain</t>
  </si>
  <si>
    <t>ESP</t>
  </si>
  <si>
    <t>South Sudan</t>
  </si>
  <si>
    <t>SSD</t>
  </si>
  <si>
    <t>Sudan</t>
  </si>
  <si>
    <t>SDN</t>
  </si>
  <si>
    <t>Western Sahara</t>
  </si>
  <si>
    <t>ESH</t>
  </si>
  <si>
    <t>Suriname</t>
  </si>
  <si>
    <t>SUR</t>
  </si>
  <si>
    <t>Svalbard and Jan Mayen Islands</t>
  </si>
  <si>
    <t>SJM</t>
  </si>
  <si>
    <t>Eswatini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</si>
  <si>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</si>
  <si>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</si>
  <si>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</si>
  <si>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</si>
  <si>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</si>
  <si>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</si>
  <si>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</si>
  <si>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</si>
  <si>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</si>
  <si>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</si>
  <si>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</si>
  <si>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</si>
  <si>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</si>
  <si>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</si>
  <si>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</si>
  <si>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</si>
  <si>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</si>
  <si>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</si>
  <si>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</si>
  <si>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United Arab Emirates</t>
  </si>
  <si>
    <t>ARE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</si>
  <si>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</si>
  <si>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</si>
  <si>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</si>
  <si>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</si>
  <si>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</si>
  <si>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</si>
  <si>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</si>
  <si>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</si>
  <si>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</si>
  <si>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</si>
  <si>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</si>
  <si>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</si>
  <si>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</si>
  <si>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</si>
  <si>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North Macedonia</t>
  </si>
  <si>
    <t>MKD</t>
  </si>
  <si>
    <t>Egypt</t>
  </si>
  <si>
    <t>EGY</t>
  </si>
  <si>
    <t>United Kingdom of Great Britain and Northern Ireland</t>
  </si>
  <si>
    <t>GBR</t>
  </si>
  <si>
    <t>Guernsey</t>
  </si>
  <si>
    <t>GGY</t>
  </si>
  <si>
    <t>Jersey</t>
  </si>
  <si>
    <t>JEY</t>
  </si>
  <si>
    <t>Isle of Man</t>
  </si>
  <si>
    <t>IMN</t>
  </si>
  <si>
    <t>United Republic of Tanzania</t>
  </si>
  <si>
    <t>TZA</t>
  </si>
  <si>
    <t>United States of America</t>
  </si>
  <si>
    <t>USA</t>
  </si>
  <si>
    <t>United States Virgin Islands</t>
  </si>
  <si>
    <t>VIR</t>
  </si>
  <si>
    <t>Burkina Faso</t>
  </si>
  <si>
    <t>BFA</t>
  </si>
  <si>
    <t>Uruguay</t>
  </si>
  <si>
    <t>URY</t>
  </si>
  <si>
    <t>Uzbekistan</t>
  </si>
  <si>
    <t>UZB</t>
  </si>
  <si>
    <t>Venezuela (Bolivarian Republic of)</t>
  </si>
  <si>
    <t>VEN</t>
  </si>
  <si>
    <t>Wallis and Futuna Islands</t>
  </si>
  <si>
    <t>WLF</t>
  </si>
  <si>
    <t>Samoa</t>
  </si>
  <si>
    <t>WSM</t>
  </si>
  <si>
    <t>Yemen</t>
  </si>
  <si>
    <t>YEM</t>
  </si>
  <si>
    <t>Zambia</t>
  </si>
  <si>
    <t>ZMB</t>
  </si>
  <si>
    <t>Composite Index (6 indicators)</t>
  </si>
  <si>
    <t>Composite Index (3 indicators HI)</t>
  </si>
  <si>
    <t>Composite Index (3 indicators MBI)</t>
  </si>
  <si>
    <t>Population covered by 2G mobile network</t>
  </si>
  <si>
    <t>STD Freight volume, combined* transport (tonne kilometres)</t>
  </si>
  <si>
    <t>STD Proportion of population with access to public transport</t>
  </si>
  <si>
    <t>STD Sufficient living area</t>
  </si>
  <si>
    <t>STD Proportion of urban population living in slums (%)</t>
  </si>
  <si>
    <t>STD Population covered by 2G mobile network</t>
  </si>
  <si>
    <t>STD Internet users per 100 inhabitants</t>
  </si>
  <si>
    <t xml:space="preserve"> </t>
  </si>
  <si>
    <t>Decile</t>
  </si>
  <si>
    <t>DECILES PER INDICATOR AND COMPOSITE INDEX</t>
  </si>
  <si>
    <t xml:space="preserve">Comp Index </t>
  </si>
  <si>
    <t>Feight Volume</t>
  </si>
  <si>
    <t>Access Pub Tr</t>
  </si>
  <si>
    <t>Suff Liv Area</t>
  </si>
  <si>
    <t>Urban pop Slums</t>
  </si>
  <si>
    <t>Pop covered by 2G</t>
  </si>
  <si>
    <t>Internet users</t>
  </si>
  <si>
    <t>Sub-Saharan Africa</t>
  </si>
  <si>
    <t>Latin America and the Caribbean</t>
  </si>
  <si>
    <t>Antarctica</t>
  </si>
  <si>
    <t>ATA</t>
  </si>
  <si>
    <t>Sark</t>
  </si>
  <si>
    <t>Africa</t>
  </si>
  <si>
    <t>Region Code</t>
  </si>
  <si>
    <t>Region Name</t>
  </si>
  <si>
    <t>Americas</t>
  </si>
  <si>
    <t>Asia</t>
  </si>
  <si>
    <t>Europe</t>
  </si>
  <si>
    <t>Oceania</t>
  </si>
  <si>
    <t>Sub-region Code</t>
  </si>
  <si>
    <t>Sub-region Name</t>
  </si>
  <si>
    <t>Northern Africa</t>
  </si>
  <si>
    <t>Northern America</t>
  </si>
  <si>
    <t>Central Asia</t>
  </si>
  <si>
    <t>Eastern Asia</t>
  </si>
  <si>
    <t>South-eastern Asia</t>
  </si>
  <si>
    <t>Southern Asia</t>
  </si>
  <si>
    <t>Western Asia</t>
  </si>
  <si>
    <t>Eastern Europe</t>
  </si>
  <si>
    <t>Northern Europe</t>
  </si>
  <si>
    <t>Southern Europe</t>
  </si>
  <si>
    <t>Western Europe</t>
  </si>
  <si>
    <t>Australia and New Zealand</t>
  </si>
  <si>
    <t>Melanesia</t>
  </si>
  <si>
    <t>Micronesia</t>
  </si>
  <si>
    <t>Polynesia</t>
  </si>
  <si>
    <t>M49 Code</t>
  </si>
  <si>
    <t>ISO-alpha3 Code</t>
  </si>
  <si>
    <t>Row Labels</t>
  </si>
  <si>
    <t>Grand Total</t>
  </si>
  <si>
    <t>Count of STD Population covered by 2G mobile network</t>
  </si>
  <si>
    <t>DECILES Population covered by 2G mobile network</t>
  </si>
  <si>
    <t>Deciles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</si>
</sst>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ill="1" applyAlignment="1">
      <alignment wrapText="1"/>
    </xf>
    <xf numFmtId="164" fontId="0" fillId="0" borderId="1" xfId="0" applyNumberFormat="1" applyBorder="1"/>
    <xf numFmtId="0" fontId="0" fillId="0" borderId="2" xfId="0" applyBorder="1"/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1" fillId="0" borderId="0" xfId="0" applyFont="1"/>
    <xf numFmtId="0" fontId="0" fillId="0" borderId="10" xfId="0" applyBorder="1"/>
    <xf numFmtId="0" fontId="0" fillId="0" borderId="11" xfId="0" applyFill="1" applyBorder="1" applyAlignment="1">
      <alignment wrapText="1"/>
    </xf>
    <xf numFmtId="0" fontId="0" fillId="0" borderId="12" xfId="0" applyFill="1" applyBorder="1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Deciles for the subtopic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'Deciles by each indicator'!$B$4</c:f>
              <c:strCache>
                <c:ptCount val="1"/>
                <c:pt idx="0">
                  <c:v>Feight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indicator'!$B$5:$B$14</c15:sqref>
                  </c15:fullRef>
                </c:ext>
              </c:extLst>
              <c:f>'Deciles by each indicator'!$B$5:$B$13</c:f>
              <c:numCache>
                <c:formatCode>0.000</c:formatCode>
                <c:ptCount val="9"/>
                <c:pt idx="0">
                  <c:v>0.27399594174027542</c:v>
                </c:pt>
                <c:pt idx="1">
                  <c:v>0.44230995324533012</c:v>
                </c:pt>
                <c:pt idx="2">
                  <c:v>0.52845328235959221</c:v>
                </c:pt>
                <c:pt idx="3">
                  <c:v>0.58619415339267356</c:v>
                </c:pt>
                <c:pt idx="4">
                  <c:v>0.62089896748126217</c:v>
                </c:pt>
                <c:pt idx="5">
                  <c:v>0.65304437276364891</c:v>
                </c:pt>
                <c:pt idx="6">
                  <c:v>0.68564639129621807</c:v>
                </c:pt>
                <c:pt idx="7">
                  <c:v>0.72723064136896221</c:v>
                </c:pt>
                <c:pt idx="8">
                  <c:v>0.79843859443069398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E9-46D9-BBBB-4FA6D4DFD533}"/>
            </c:ext>
          </c:extLst>
        </c:ser>
        <c:ser>
          <c:idx val="1"/>
          <c:order val="1"/>
          <c:tx>
            <c:strRef>
              <c:f>'Deciles by each indicator'!$C$4</c:f>
              <c:strCache>
                <c:ptCount val="1"/>
                <c:pt idx="0">
                  <c:v>Access Pub 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indicator'!$C$5:$C$14</c15:sqref>
                  </c15:fullRef>
                </c:ext>
              </c:extLst>
              <c:f>'Deciles by each indicator'!$C$5:$C$13</c:f>
              <c:numCache>
                <c:formatCode>0.000</c:formatCode>
                <c:ptCount val="9"/>
                <c:pt idx="0">
                  <c:v>0.11695872839373783</c:v>
                </c:pt>
                <c:pt idx="1">
                  <c:v>0.21690801460133377</c:v>
                </c:pt>
                <c:pt idx="2">
                  <c:v>0.31166168376660003</c:v>
                </c:pt>
                <c:pt idx="3">
                  <c:v>0.40721644128603535</c:v>
                </c:pt>
                <c:pt idx="4">
                  <c:v>0.61345992899345991</c:v>
                </c:pt>
                <c:pt idx="5">
                  <c:v>0.74932825794894775</c:v>
                </c:pt>
                <c:pt idx="6">
                  <c:v>0.89337712179833861</c:v>
                </c:pt>
                <c:pt idx="7">
                  <c:v>0.9376158168867208</c:v>
                </c:pt>
                <c:pt idx="8">
                  <c:v>0.97063937081096363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E9-46D9-BBBB-4FA6D4DFD533}"/>
            </c:ext>
          </c:extLst>
        </c:ser>
        <c:ser>
          <c:idx val="2"/>
          <c:order val="2"/>
          <c:tx>
            <c:strRef>
              <c:f>'Deciles by each indicator'!$D$4</c:f>
              <c:strCache>
                <c:ptCount val="1"/>
                <c:pt idx="0">
                  <c:v>Suff Liv 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indicator'!$D$5:$D$14</c15:sqref>
                  </c15:fullRef>
                </c:ext>
              </c:extLst>
              <c:f>'Deciles by each indicator'!$D$5:$D$13</c:f>
              <c:numCache>
                <c:formatCode>0.000</c:formatCode>
                <c:ptCount val="9"/>
                <c:pt idx="0">
                  <c:v>0.2636861313868612</c:v>
                </c:pt>
                <c:pt idx="1">
                  <c:v>0.39051094890510946</c:v>
                </c:pt>
                <c:pt idx="2">
                  <c:v>0.50091240875912413</c:v>
                </c:pt>
                <c:pt idx="3">
                  <c:v>0.56021897810218968</c:v>
                </c:pt>
                <c:pt idx="4">
                  <c:v>0.64233576642335777</c:v>
                </c:pt>
                <c:pt idx="5">
                  <c:v>0.70985401459854003</c:v>
                </c:pt>
                <c:pt idx="6">
                  <c:v>0.78558394160583933</c:v>
                </c:pt>
                <c:pt idx="7">
                  <c:v>0.84671532846715314</c:v>
                </c:pt>
                <c:pt idx="8">
                  <c:v>0.89963503649635035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E9-46D9-BBBB-4FA6D4DFD533}"/>
            </c:ext>
          </c:extLst>
        </c:ser>
        <c:ser>
          <c:idx val="3"/>
          <c:order val="3"/>
          <c:tx>
            <c:strRef>
              <c:f>'Deciles by each indicator'!$E$4</c:f>
              <c:strCache>
                <c:ptCount val="1"/>
                <c:pt idx="0">
                  <c:v>Urban pop Slums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indicator'!$E$5:$E$14</c15:sqref>
                  </c15:fullRef>
                </c:ext>
              </c:extLst>
              <c:f>'Deciles by each indicator'!$E$5:$E$13</c:f>
              <c:numCache>
                <c:formatCode>0.000</c:formatCode>
                <c:ptCount val="9"/>
                <c:pt idx="0">
                  <c:v>0.29224624996069143</c:v>
                </c:pt>
                <c:pt idx="1">
                  <c:v>0.38365182024968825</c:v>
                </c:pt>
                <c:pt idx="2">
                  <c:v>0.49203870061531052</c:v>
                </c:pt>
                <c:pt idx="3">
                  <c:v>0.55723854547741603</c:v>
                </c:pt>
                <c:pt idx="4">
                  <c:v>0.64990199058690346</c:v>
                </c:pt>
                <c:pt idx="5">
                  <c:v>0.72055262633780248</c:v>
                </c:pt>
                <c:pt idx="6">
                  <c:v>0.82747198607951877</c:v>
                </c:pt>
                <c:pt idx="7">
                  <c:v>0.9027348295055504</c:v>
                </c:pt>
                <c:pt idx="8">
                  <c:v>0.9446639901885765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E9-46D9-BBBB-4FA6D4DFD533}"/>
            </c:ext>
          </c:extLst>
        </c:ser>
        <c:ser>
          <c:idx val="4"/>
          <c:order val="4"/>
          <c:tx>
            <c:strRef>
              <c:f>'Deciles by each indicator'!$F$4</c:f>
              <c:strCache>
                <c:ptCount val="1"/>
                <c:pt idx="0">
                  <c:v>Pop covered by 2G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indicator'!$F$5:$F$14</c15:sqref>
                  </c15:fullRef>
                </c:ext>
              </c:extLst>
              <c:f>'Deciles by each indicator'!$F$5:$F$13</c:f>
              <c:numCache>
                <c:formatCode>0.000</c:formatCode>
                <c:ptCount val="9"/>
                <c:pt idx="0">
                  <c:v>0.44617845310179377</c:v>
                </c:pt>
                <c:pt idx="1">
                  <c:v>0.52016451502342054</c:v>
                </c:pt>
                <c:pt idx="2">
                  <c:v>0.57226093910659204</c:v>
                </c:pt>
                <c:pt idx="3">
                  <c:v>0.58871244144864621</c:v>
                </c:pt>
                <c:pt idx="4">
                  <c:v>0.60013709585285047</c:v>
                </c:pt>
                <c:pt idx="5">
                  <c:v>0.6031075059979436</c:v>
                </c:pt>
                <c:pt idx="6">
                  <c:v>0.61035073689020913</c:v>
                </c:pt>
                <c:pt idx="7">
                  <c:v>0.61156175025705473</c:v>
                </c:pt>
                <c:pt idx="8">
                  <c:v>0.61156175025705473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E9-46D9-BBBB-4FA6D4DFD533}"/>
            </c:ext>
          </c:extLst>
        </c:ser>
        <c:ser>
          <c:idx val="5"/>
          <c:order val="5"/>
          <c:tx>
            <c:strRef>
              <c:f>'Deciles by each indicator'!$G$4</c:f>
              <c:strCache>
                <c:ptCount val="1"/>
                <c:pt idx="0">
                  <c:v>Internet users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indicator'!$G$5:$G$14</c15:sqref>
                  </c15:fullRef>
                </c:ext>
              </c:extLst>
              <c:f>'Deciles by each indicator'!$G$5:$G$13</c:f>
              <c:numCache>
                <c:formatCode>0.000</c:formatCode>
                <c:ptCount val="9"/>
                <c:pt idx="0">
                  <c:v>0.12399634109157434</c:v>
                </c:pt>
                <c:pt idx="1">
                  <c:v>0.22248195954873462</c:v>
                </c:pt>
                <c:pt idx="2">
                  <c:v>0.35831893485110283</c:v>
                </c:pt>
                <c:pt idx="3">
                  <c:v>0.49984754548226445</c:v>
                </c:pt>
                <c:pt idx="4">
                  <c:v>0.63873361113934335</c:v>
                </c:pt>
                <c:pt idx="5">
                  <c:v>0.72863095843073489</c:v>
                </c:pt>
                <c:pt idx="6">
                  <c:v>0.79942067283260521</c:v>
                </c:pt>
                <c:pt idx="7">
                  <c:v>0.84571602805163115</c:v>
                </c:pt>
                <c:pt idx="8">
                  <c:v>0.93129383067384897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E9-46D9-BBBB-4FA6D4DFD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682687"/>
        <c:axId val="478218511"/>
      </c:barChart>
      <c:catAx>
        <c:axId val="47168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18511"/>
        <c:crosses val="autoZero"/>
        <c:auto val="1"/>
        <c:lblAlgn val="ctr"/>
        <c:lblOffset val="100"/>
        <c:noMultiLvlLbl val="0"/>
      </c:catAx>
      <c:valAx>
        <c:axId val="4782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Deciles for the subtopic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'Deciles by each indicator'!$B$4</c:f>
              <c:strCache>
                <c:ptCount val="1"/>
                <c:pt idx="0">
                  <c:v>Feight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indicator'!$B$5:$B$14</c15:sqref>
                  </c15:fullRef>
                </c:ext>
              </c:extLst>
              <c:f>'Deciles by each indicator'!$B$5:$B$13</c:f>
              <c:numCache>
                <c:formatCode>0.000</c:formatCode>
                <c:ptCount val="9"/>
                <c:pt idx="0">
                  <c:v>0.27399594174027542</c:v>
                </c:pt>
                <c:pt idx="1">
                  <c:v>0.44230995324533012</c:v>
                </c:pt>
                <c:pt idx="2">
                  <c:v>0.52845328235959221</c:v>
                </c:pt>
                <c:pt idx="3">
                  <c:v>0.58619415339267356</c:v>
                </c:pt>
                <c:pt idx="4">
                  <c:v>0.62089896748126217</c:v>
                </c:pt>
                <c:pt idx="5">
                  <c:v>0.65304437276364891</c:v>
                </c:pt>
                <c:pt idx="6">
                  <c:v>0.68564639129621807</c:v>
                </c:pt>
                <c:pt idx="7">
                  <c:v>0.72723064136896221</c:v>
                </c:pt>
                <c:pt idx="8">
                  <c:v>0.79843859443069398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F-496A-94DF-4010C6F2FD56}"/>
            </c:ext>
          </c:extLst>
        </c:ser>
        <c:ser>
          <c:idx val="1"/>
          <c:order val="1"/>
          <c:tx>
            <c:strRef>
              <c:f>'Deciles by each indicator'!$C$4</c:f>
              <c:strCache>
                <c:ptCount val="1"/>
                <c:pt idx="0">
                  <c:v>Access Pub 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indicator'!$C$5:$C$14</c15:sqref>
                  </c15:fullRef>
                </c:ext>
              </c:extLst>
              <c:f>'Deciles by each indicator'!$C$5:$C$13</c:f>
              <c:numCache>
                <c:formatCode>0.000</c:formatCode>
                <c:ptCount val="9"/>
                <c:pt idx="0">
                  <c:v>0.11695872839373783</c:v>
                </c:pt>
                <c:pt idx="1">
                  <c:v>0.21690801460133377</c:v>
                </c:pt>
                <c:pt idx="2">
                  <c:v>0.31166168376660003</c:v>
                </c:pt>
                <c:pt idx="3">
                  <c:v>0.40721644128603535</c:v>
                </c:pt>
                <c:pt idx="4">
                  <c:v>0.61345992899345991</c:v>
                </c:pt>
                <c:pt idx="5">
                  <c:v>0.74932825794894775</c:v>
                </c:pt>
                <c:pt idx="6">
                  <c:v>0.89337712179833861</c:v>
                </c:pt>
                <c:pt idx="7">
                  <c:v>0.9376158168867208</c:v>
                </c:pt>
                <c:pt idx="8">
                  <c:v>0.97063937081096363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F-496A-94DF-4010C6F2FD56}"/>
            </c:ext>
          </c:extLst>
        </c:ser>
        <c:ser>
          <c:idx val="2"/>
          <c:order val="2"/>
          <c:tx>
            <c:strRef>
              <c:f>'Deciles by each indicator'!$D$4</c:f>
              <c:strCache>
                <c:ptCount val="1"/>
                <c:pt idx="0">
                  <c:v>Suff Liv Area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indicator'!$D$5:$D$14</c15:sqref>
                  </c15:fullRef>
                </c:ext>
              </c:extLst>
              <c:f>'Deciles by each indicator'!$D$5:$D$13</c:f>
              <c:numCache>
                <c:formatCode>0.000</c:formatCode>
                <c:ptCount val="9"/>
                <c:pt idx="0">
                  <c:v>0.2636861313868612</c:v>
                </c:pt>
                <c:pt idx="1">
                  <c:v>0.39051094890510946</c:v>
                </c:pt>
                <c:pt idx="2">
                  <c:v>0.50091240875912413</c:v>
                </c:pt>
                <c:pt idx="3">
                  <c:v>0.56021897810218968</c:v>
                </c:pt>
                <c:pt idx="4">
                  <c:v>0.64233576642335777</c:v>
                </c:pt>
                <c:pt idx="5">
                  <c:v>0.70985401459854003</c:v>
                </c:pt>
                <c:pt idx="6">
                  <c:v>0.78558394160583933</c:v>
                </c:pt>
                <c:pt idx="7">
                  <c:v>0.84671532846715314</c:v>
                </c:pt>
                <c:pt idx="8">
                  <c:v>0.89963503649635035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F-496A-94DF-4010C6F2FD56}"/>
            </c:ext>
          </c:extLst>
        </c:ser>
        <c:ser>
          <c:idx val="3"/>
          <c:order val="3"/>
          <c:tx>
            <c:strRef>
              <c:f>'Deciles by each indicator'!$E$4</c:f>
              <c:strCache>
                <c:ptCount val="1"/>
                <c:pt idx="0">
                  <c:v>Urban pop Slums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indicator'!$E$5:$E$14</c15:sqref>
                  </c15:fullRef>
                </c:ext>
              </c:extLst>
              <c:f>'Deciles by each indicator'!$E$5:$E$13</c:f>
              <c:numCache>
                <c:formatCode>0.000</c:formatCode>
                <c:ptCount val="9"/>
                <c:pt idx="0">
                  <c:v>0.29224624996069143</c:v>
                </c:pt>
                <c:pt idx="1">
                  <c:v>0.38365182024968825</c:v>
                </c:pt>
                <c:pt idx="2">
                  <c:v>0.49203870061531052</c:v>
                </c:pt>
                <c:pt idx="3">
                  <c:v>0.55723854547741603</c:v>
                </c:pt>
                <c:pt idx="4">
                  <c:v>0.64990199058690346</c:v>
                </c:pt>
                <c:pt idx="5">
                  <c:v>0.72055262633780248</c:v>
                </c:pt>
                <c:pt idx="6">
                  <c:v>0.82747198607951877</c:v>
                </c:pt>
                <c:pt idx="7">
                  <c:v>0.9027348295055504</c:v>
                </c:pt>
                <c:pt idx="8">
                  <c:v>0.9446639901885765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F-496A-94DF-4010C6F2FD56}"/>
            </c:ext>
          </c:extLst>
        </c:ser>
        <c:ser>
          <c:idx val="4"/>
          <c:order val="4"/>
          <c:tx>
            <c:strRef>
              <c:f>'Deciles by each indicator'!$F$4</c:f>
              <c:strCache>
                <c:ptCount val="1"/>
                <c:pt idx="0">
                  <c:v>Pop covered by 2G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indicator'!$F$5:$F$14</c15:sqref>
                  </c15:fullRef>
                </c:ext>
              </c:extLst>
              <c:f>'Deciles by each indicator'!$F$5:$F$13</c:f>
              <c:numCache>
                <c:formatCode>0.000</c:formatCode>
                <c:ptCount val="9"/>
                <c:pt idx="0">
                  <c:v>0.44617845310179377</c:v>
                </c:pt>
                <c:pt idx="1">
                  <c:v>0.52016451502342054</c:v>
                </c:pt>
                <c:pt idx="2">
                  <c:v>0.57226093910659204</c:v>
                </c:pt>
                <c:pt idx="3">
                  <c:v>0.58871244144864621</c:v>
                </c:pt>
                <c:pt idx="4">
                  <c:v>0.60013709585285047</c:v>
                </c:pt>
                <c:pt idx="5">
                  <c:v>0.6031075059979436</c:v>
                </c:pt>
                <c:pt idx="6">
                  <c:v>0.61035073689020913</c:v>
                </c:pt>
                <c:pt idx="7">
                  <c:v>0.61156175025705473</c:v>
                </c:pt>
                <c:pt idx="8">
                  <c:v>0.61156175025705473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8F-496A-94DF-4010C6F2FD56}"/>
            </c:ext>
          </c:extLst>
        </c:ser>
        <c:ser>
          <c:idx val="5"/>
          <c:order val="5"/>
          <c:tx>
            <c:strRef>
              <c:f>'Deciles by each indicator'!$G$4</c:f>
              <c:strCache>
                <c:ptCount val="1"/>
                <c:pt idx="0">
                  <c:v>Internet users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indicator'!$G$5:$G$14</c15:sqref>
                  </c15:fullRef>
                </c:ext>
              </c:extLst>
              <c:f>'Deciles by each indicator'!$G$5:$G$13</c:f>
              <c:numCache>
                <c:formatCode>0.000</c:formatCode>
                <c:ptCount val="9"/>
                <c:pt idx="0">
                  <c:v>0.12399634109157434</c:v>
                </c:pt>
                <c:pt idx="1">
                  <c:v>0.22248195954873462</c:v>
                </c:pt>
                <c:pt idx="2">
                  <c:v>0.35831893485110283</c:v>
                </c:pt>
                <c:pt idx="3">
                  <c:v>0.49984754548226445</c:v>
                </c:pt>
                <c:pt idx="4">
                  <c:v>0.63873361113934335</c:v>
                </c:pt>
                <c:pt idx="5">
                  <c:v>0.72863095843073489</c:v>
                </c:pt>
                <c:pt idx="6">
                  <c:v>0.79942067283260521</c:v>
                </c:pt>
                <c:pt idx="7">
                  <c:v>0.84571602805163115</c:v>
                </c:pt>
                <c:pt idx="8">
                  <c:v>0.93129383067384897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8F-496A-94DF-4010C6F2F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82687"/>
        <c:axId val="478218511"/>
      </c:lineChart>
      <c:catAx>
        <c:axId val="47168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18511"/>
        <c:crosses val="autoZero"/>
        <c:auto val="1"/>
        <c:lblAlgn val="ctr"/>
        <c:lblOffset val="100"/>
        <c:noMultiLvlLbl val="0"/>
      </c:catAx>
      <c:valAx>
        <c:axId val="4782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Deciles for Composite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'Deciles by each indicator'!$H$4</c:f>
              <c:strCache>
                <c:ptCount val="1"/>
                <c:pt idx="0">
                  <c:v>Comp Index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'Deciles by each indicator'!$H$5:$H$14</c:f>
              <c:numCache>
                <c:formatCode>0.000</c:formatCode>
                <c:ptCount val="10"/>
                <c:pt idx="0">
                  <c:v>0.344755711156223</c:v>
                </c:pt>
                <c:pt idx="1">
                  <c:v>0.38638566634533361</c:v>
                </c:pt>
                <c:pt idx="2">
                  <c:v>0.43832144048645594</c:v>
                </c:pt>
                <c:pt idx="3">
                  <c:v>0.48997016105666941</c:v>
                </c:pt>
                <c:pt idx="4">
                  <c:v>0.51534770686857956</c:v>
                </c:pt>
                <c:pt idx="5">
                  <c:v>0.56178665273801021</c:v>
                </c:pt>
                <c:pt idx="6">
                  <c:v>0.63241755914717179</c:v>
                </c:pt>
                <c:pt idx="7">
                  <c:v>0.68843651234309378</c:v>
                </c:pt>
                <c:pt idx="8">
                  <c:v>0.75538734548310926</c:v>
                </c:pt>
                <c:pt idx="9">
                  <c:v>0.80703382846715177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1-48DC-AAA2-B0850379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684767"/>
        <c:axId val="471682271"/>
      </c:barChart>
      <c:catAx>
        <c:axId val="47168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2271"/>
        <c:crosses val="autoZero"/>
        <c:auto val="1"/>
        <c:lblAlgn val="ctr"/>
        <c:lblOffset val="100"/>
        <c:noMultiLvlLbl val="0"/>
      </c:catAx>
      <c:valAx>
        <c:axId val="4716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Deciles for Composite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'Deciles by each indicator'!$H$4</c:f>
              <c:strCache>
                <c:ptCount val="1"/>
                <c:pt idx="0">
                  <c:v>Comp Index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'Deciles by each indicator'!$H$5:$H$14</c:f>
              <c:numCache>
                <c:formatCode>0.000</c:formatCode>
                <c:ptCount val="10"/>
                <c:pt idx="0">
                  <c:v>0.344755711156223</c:v>
                </c:pt>
                <c:pt idx="1">
                  <c:v>0.38638566634533361</c:v>
                </c:pt>
                <c:pt idx="2">
                  <c:v>0.43832144048645594</c:v>
                </c:pt>
                <c:pt idx="3">
                  <c:v>0.48997016105666941</c:v>
                </c:pt>
                <c:pt idx="4">
                  <c:v>0.51534770686857956</c:v>
                </c:pt>
                <c:pt idx="5">
                  <c:v>0.56178665273801021</c:v>
                </c:pt>
                <c:pt idx="6">
                  <c:v>0.63241755914717179</c:v>
                </c:pt>
                <c:pt idx="7">
                  <c:v>0.68843651234309378</c:v>
                </c:pt>
                <c:pt idx="8">
                  <c:v>0.75538734548310926</c:v>
                </c:pt>
                <c:pt idx="9">
                  <c:v>0.80703382846715177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B-4A47-A967-4B74D601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84767"/>
        <c:axId val="471682271"/>
      </c:lineChart>
      <c:catAx>
        <c:axId val="47168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2271"/>
        <c:crosses val="autoZero"/>
        <c:auto val="1"/>
        <c:lblAlgn val="ctr"/>
        <c:lblOffset val="100"/>
        <c:noMultiLvlLbl val="0"/>
      </c:catAx>
      <c:valAx>
        <c:axId val="4716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Deciles LAC and SSA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'Deciles 2G'!$B$3</c:f>
              <c:strCache>
                <c:ptCount val="1"/>
                <c:pt idx="0">
                  <c:v>Latin America and the Caribbean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'Deciles 2G'!$B$4:$B$13</c:f>
              <c:numCache>
                <c:formatCode>0.000</c:formatCode>
                <c:ptCount val="10"/>
                <c:pt idx="0">
                  <c:v>0.47686507483148627</c:v>
                </c:pt>
                <c:pt idx="1">
                  <c:v>0.52016451502342054</c:v>
                </c:pt>
                <c:pt idx="2">
                  <c:v>0.56586313264023769</c:v>
                </c:pt>
                <c:pt idx="3">
                  <c:v>0.58528504512738488</c:v>
                </c:pt>
                <c:pt idx="4">
                  <c:v>0.58871244144864621</c:v>
                </c:pt>
                <c:pt idx="5">
                  <c:v>0.60013709585285047</c:v>
                </c:pt>
                <c:pt idx="6">
                  <c:v>0.606991888495373</c:v>
                </c:pt>
                <c:pt idx="7">
                  <c:v>0.61156175025705473</c:v>
                </c:pt>
                <c:pt idx="8">
                  <c:v>0.61156175025705473</c:v>
                </c:pt>
                <c:pt idx="9">
                  <c:v>0.61156175025705473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3-455D-8319-7825804E1A35}"/>
            </c:ext>
          </c:extLst>
        </c:ser>
        <c:ser>
          <c:idx val="1"/>
          <c:order val="1"/>
          <c:tx>
            <c:strRef>
              <c:f>'Deciles 2G'!$C$3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'Deciles 2G'!$C$4:$C$13</c:f>
              <c:numCache>
                <c:formatCode>0.000</c:formatCode>
                <c:ptCount val="10"/>
                <c:pt idx="0">
                  <c:v>0.10236490346167031</c:v>
                </c:pt>
                <c:pt idx="1">
                  <c:v>0.38306866217296925</c:v>
                </c:pt>
                <c:pt idx="2">
                  <c:v>0.45641494344796074</c:v>
                </c:pt>
                <c:pt idx="3">
                  <c:v>0.49731520621501202</c:v>
                </c:pt>
                <c:pt idx="4">
                  <c:v>0.54301382383182906</c:v>
                </c:pt>
                <c:pt idx="5">
                  <c:v>0.57550554095738615</c:v>
                </c:pt>
                <c:pt idx="6">
                  <c:v>0.58098937507140413</c:v>
                </c:pt>
                <c:pt idx="7">
                  <c:v>0.58871244144864621</c:v>
                </c:pt>
                <c:pt idx="8">
                  <c:v>0.60091397235233635</c:v>
                </c:pt>
                <c:pt idx="9">
                  <c:v>0.61156175025705473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3-455D-8319-7825804E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949919"/>
        <c:axId val="1882957823"/>
      </c:barChart>
      <c:catAx>
        <c:axId val="188294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57823"/>
        <c:crosses val="autoZero"/>
        <c:auto val="1"/>
        <c:lblAlgn val="ctr"/>
        <c:lblOffset val="100"/>
        <c:noMultiLvlLbl val="0"/>
      </c:catAx>
      <c:valAx>
        <c:axId val="18829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15</xdr:row>
      <xdr:rowOff>33336</xdr:rowOff>
    </xdr:from>
    <xdr:to>
      <xdr:col>7</xdr:col>
      <xdr:colOff>1428749</xdr:colOff>
      <xdr:row>43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D998D-CEF4-4BEA-B367-93692457F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8</xdr:col>
      <xdr:colOff>19050</xdr:colOff>
      <xdr:row>72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FEBEE-AE6D-4655-8A76-DCA8126E2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271461</xdr:colOff>
      <xdr:row>15</xdr:row>
      <xdr:rowOff>4761</xdr:rowOff>
    </xdr:from>
    <xdr:to>
      <xdr:col>17</xdr:col>
      <xdr:colOff>257174</xdr:colOff>
      <xdr:row>34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DECAE-33B4-4C31-9E11-77599B2E1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17</xdr:col>
      <xdr:colOff>595313</xdr:colOff>
      <xdr:row>63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1E7514-9229-4C2A-9384-77CAA1C3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9525</xdr:rowOff>
    </xdr:from>
    <xdr:to>
      <xdr:col>6</xdr:col>
      <xdr:colOff>123824</xdr:colOff>
      <xdr:row>37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5365E-4991-4BEA-80BC-75F607F26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" refreshedDate="44306.264943402777" createdVersion="7" refreshedVersion="7" minRefreshableVersion="3" recordCount="247" xr:uid="{C92931E8-7CE7-4B82-AF28-52FB921AC852}">
  <cacheSource type="worksheet">
    <worksheetSource ref="A1:L248" sheet="Countries by Region"/>
  </cacheSource>
  <cacheFields count="12">
    <cacheField name="Country or Area" numFmtId="0">
      <sharedItems/>
    </cacheField>
    <cacheField name="ISO-alpha3 code" numFmtId="0">
      <sharedItems/>
    </cacheField>
    <cacheField name="M49 code" numFmtId="0">
      <sharedItems containsSemiMixedTypes="0" containsString="0" containsNumber="1" containsInteger="1" minValue="4" maxValue="894"/>
    </cacheField>
    <cacheField name="Sub-region Code" numFmtId="0">
      <sharedItems containsSemiMixedTypes="0" containsString="0" containsNumber="1" containsInteger="1" minValue="15" maxValue="419"/>
    </cacheField>
    <cacheField name="Sub-region Name" numFmtId="0">
      <sharedItems count="17">
        <s v="Southern Asia"/>
        <s v="Southern Europe"/>
        <s v="Northern Africa"/>
        <s v="Polynesia"/>
        <s v="Sub-Saharan Africa"/>
        <s v="Latin America and the Caribbean"/>
        <s v="Western Asia"/>
        <s v="Australia and New Zealand"/>
        <s v="Western Europe"/>
        <s v="Northern America"/>
        <s v="Melanesia"/>
        <s v="South-eastern Asia"/>
        <s v="Eastern Europe"/>
        <s v="Eastern Asia"/>
        <s v="Northern Europe"/>
        <s v="Micronesia"/>
        <s v="Central Asia"/>
      </sharedItems>
    </cacheField>
    <cacheField name="STD Freight volume, combined* transport (tonne kilometres)" numFmtId="0">
      <sharedItems containsMixedTypes="1" containsNumber="1" minValue="0" maxValue="1"/>
    </cacheField>
    <cacheField name="STD Proportion of population with access to public transport" numFmtId="0">
      <sharedItems containsString="0" containsBlank="1" containsNumber="1" minValue="0" maxValue="1"/>
    </cacheField>
    <cacheField name="STD Sufficient living area" numFmtId="0">
      <sharedItems containsString="0" containsBlank="1" containsNumber="1" minValue="0" maxValue="1"/>
    </cacheField>
    <cacheField name="STD Proportion of urban population living in slums (%)" numFmtId="0">
      <sharedItems containsMixedTypes="1" containsNumber="1" minValue="0" maxValue="1"/>
    </cacheField>
    <cacheField name="STD Population covered by 2G mobile network" numFmtId="0">
      <sharedItems containsMixedTypes="1" containsNumber="1" minValue="0" maxValue="1"/>
    </cacheField>
    <cacheField name="STD Internet users per 100 inhabitants" numFmtId="0">
      <sharedItems containsMixedTypes="1" containsNumber="1" minValue="0" maxValue="1"/>
    </cacheField>
    <cacheField name="Composite Index (6 indicators)" numFmtId="0">
      <sharedItems containsString="0" containsBlank="1" containsNumber="1" minValue="0.280791100575635" maxValue="0.80703382846715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s v="Afghanistan"/>
    <s v="AFG"/>
    <n v="4"/>
    <n v="34"/>
    <x v="0"/>
    <n v="0.58545504410502924"/>
    <n v="0.15423810856919348"/>
    <n v="8.5766423357664143E-2"/>
    <n v="0.25891256721768574"/>
    <n v="0.49731520621501202"/>
    <n v="0.10305925398922654"/>
    <n v="0.280791100575635"/>
  </r>
  <r>
    <s v="Albania"/>
    <s v="ALB"/>
    <n v="8"/>
    <n v="39"/>
    <x v="1"/>
    <n v="0.57565197505437804"/>
    <m/>
    <n v="0.87408759124087587"/>
    <s v=""/>
    <n v="0.60996229864046614"/>
    <n v="0.68340278483585726"/>
    <m/>
  </r>
  <r>
    <s v="Algeria"/>
    <s v="DZA"/>
    <n v="12"/>
    <n v="15"/>
    <x v="2"/>
    <n v="0.68984309688638534"/>
    <n v="0.37203343493458724"/>
    <n v="0.53832116788321149"/>
    <s v=""/>
    <n v="0.58916942762481439"/>
    <n v="0.48511027543449536"/>
    <m/>
  </r>
  <r>
    <s v="American Samoa"/>
    <s v="ASM"/>
    <n v="16"/>
    <n v="61"/>
    <x v="3"/>
    <s v=""/>
    <m/>
    <m/>
    <s v=""/>
    <s v=""/>
    <s v=""/>
    <m/>
  </r>
  <r>
    <s v="Andorra"/>
    <s v="AND"/>
    <n v="20"/>
    <n v="39"/>
    <x v="1"/>
    <s v=""/>
    <m/>
    <m/>
    <s v=""/>
    <n v="0.6058494230549526"/>
    <n v="0.91736965138733606"/>
    <m/>
  </r>
  <r>
    <s v="Angola"/>
    <s v="AGO"/>
    <n v="24"/>
    <n v="202"/>
    <x v="4"/>
    <n v="0.65240630938092892"/>
    <n v="2.866099417823556E-2"/>
    <n v="0.35401459854014594"/>
    <n v="0.49057117999140454"/>
    <n v="0.49731520621501202"/>
    <n v="0.13243215773960768"/>
    <n v="0.35923340767422246"/>
  </r>
  <r>
    <s v="Antigua and Barbuda"/>
    <s v="ATG"/>
    <n v="28"/>
    <n v="419"/>
    <x v="5"/>
    <n v="0.28000855132649427"/>
    <m/>
    <m/>
    <s v=""/>
    <n v="0.60013709585285047"/>
    <n v="0.72863095843073478"/>
    <m/>
  </r>
  <r>
    <s v="Azerbaijan"/>
    <s v="AZE"/>
    <n v="31"/>
    <n v="145"/>
    <x v="6"/>
    <n v="0.68499567444143805"/>
    <n v="0.84001343484102098"/>
    <m/>
    <s v=""/>
    <n v="0.61156175025705473"/>
    <n v="0.81095639800792751"/>
    <m/>
  </r>
  <r>
    <s v="Argentina"/>
    <s v="ARG"/>
    <n v="32"/>
    <n v="419"/>
    <x v="5"/>
    <n v="0.76764803090431943"/>
    <n v="0.87418416243598429"/>
    <n v="0.84671532846715314"/>
    <n v="0.84592081678005016"/>
    <n v="0.58871244144864621"/>
    <n v="0.74174204695599155"/>
    <n v="0.77748713783202417"/>
  </r>
  <r>
    <s v="Australia"/>
    <s v="AUS"/>
    <n v="36"/>
    <n v="53"/>
    <x v="7"/>
    <n v="0.88012416849445785"/>
    <n v="0.77781590208320284"/>
    <m/>
    <s v=""/>
    <n v="0.6058494230549526"/>
    <n v="0.86634820611850794"/>
    <m/>
  </r>
  <r>
    <s v="Austria"/>
    <s v="AUT"/>
    <n v="40"/>
    <n v="155"/>
    <x v="8"/>
    <n v="0.73925683435966261"/>
    <n v="0.98914160719597599"/>
    <m/>
    <s v=""/>
    <n v="0.60013709585285047"/>
    <n v="0.87854456753735133"/>
    <m/>
  </r>
  <r>
    <s v="Bahamas"/>
    <s v="BHS"/>
    <n v="44"/>
    <n v="419"/>
    <x v="5"/>
    <n v="0.36358309444593051"/>
    <m/>
    <m/>
    <s v=""/>
    <n v="0.60013709585285047"/>
    <n v="0.8505945726191686"/>
    <m/>
  </r>
  <r>
    <s v="Bahrain"/>
    <s v="BHR"/>
    <n v="48"/>
    <n v="145"/>
    <x v="6"/>
    <n v="0.43464667040672444"/>
    <n v="0.14688759516345723"/>
    <m/>
    <s v=""/>
    <n v="0.61156175025705473"/>
    <n v="1"/>
    <m/>
  </r>
  <r>
    <s v="Bangladesh"/>
    <s v="BGD"/>
    <n v="50"/>
    <n v="34"/>
    <x v="0"/>
    <n v="0.76497722571909421"/>
    <n v="0.38334828463906145"/>
    <n v="0.64051094890510951"/>
    <n v="0.5052463862304637"/>
    <n v="0.606991888495373"/>
    <n v="0.11779652403699563"/>
    <n v="0.50314520967101628"/>
  </r>
  <r>
    <s v="Armenia"/>
    <s v="ARM"/>
    <n v="51"/>
    <n v="145"/>
    <x v="6"/>
    <n v="0.59293197516524121"/>
    <m/>
    <n v="0.9051094890510949"/>
    <n v="0.9025251837021353"/>
    <n v="0.61156175025705473"/>
    <n v="0.66297387945929465"/>
    <m/>
  </r>
  <r>
    <s v="Barbados"/>
    <s v="BRB"/>
    <n v="52"/>
    <n v="419"/>
    <x v="5"/>
    <n v="0.29247681010529497"/>
    <m/>
    <n v="0.96167883211678817"/>
    <s v=""/>
    <n v="0.606991888495373"/>
    <n v="0.8176643967882915"/>
    <m/>
  </r>
  <r>
    <s v="Belgium"/>
    <s v="BEL"/>
    <n v="56"/>
    <n v="155"/>
    <x v="8"/>
    <n v="0.74372768907976605"/>
    <n v="0.98606412137291155"/>
    <m/>
    <s v=""/>
    <n v="0.61156175025705473"/>
    <n v="0.90425856286207951"/>
    <m/>
  </r>
  <r>
    <s v="Bermuda"/>
    <s v="BMU"/>
    <n v="60"/>
    <n v="21"/>
    <x v="9"/>
    <s v=""/>
    <m/>
    <m/>
    <s v=""/>
    <n v="0.60813435393579351"/>
    <n v="0.98648236609411533"/>
    <m/>
  </r>
  <r>
    <s v="Bhutan"/>
    <s v="BTN"/>
    <n v="64"/>
    <n v="34"/>
    <x v="0"/>
    <n v="0.42454275218910376"/>
    <n v="0.21383788625167935"/>
    <n v="0.51642335766423364"/>
    <s v=""/>
    <n v="0.58871244144864621"/>
    <n v="0.4112206525053359"/>
    <m/>
  </r>
  <r>
    <s v="Bolivia (Plurinational State of)"/>
    <s v="BOL"/>
    <n v="68"/>
    <n v="419"/>
    <x v="5"/>
    <n v="0.65166483733536074"/>
    <m/>
    <m/>
    <n v="0.49161940900848022"/>
    <n v="0.61156175025705473"/>
    <n v="0.46915336924484191"/>
    <m/>
  </r>
  <r>
    <s v="Bosnia and Herzegovina"/>
    <s v="BIH"/>
    <n v="70"/>
    <n v="39"/>
    <x v="1"/>
    <n v="0.56339287730272547"/>
    <n v="0.61345992899345991"/>
    <n v="0.94160583941605835"/>
    <n v="0.92034507699242141"/>
    <n v="0.61156175025705473"/>
    <n v="0.69763187315784125"/>
    <n v="0.72466622435326011"/>
  </r>
  <r>
    <s v="Botswana"/>
    <s v="BWA"/>
    <n v="72"/>
    <n v="202"/>
    <x v="4"/>
    <n v="0.52506816346109453"/>
    <m/>
    <n v="0.58576642335766427"/>
    <s v=""/>
    <n v="0.57728778704444195"/>
    <n v="0.40756174407968282"/>
    <m/>
  </r>
  <r>
    <s v="Bouvet Island"/>
    <s v="BVT"/>
    <n v="74"/>
    <n v="419"/>
    <x v="5"/>
    <s v=""/>
    <m/>
    <m/>
    <s v=""/>
    <s v=""/>
    <s v=""/>
    <m/>
  </r>
  <r>
    <s v="Brazil"/>
    <s v="BRA"/>
    <n v="76"/>
    <n v="419"/>
    <x v="5"/>
    <n v="0.90839641150426875"/>
    <n v="0.85655759553101618"/>
    <m/>
    <n v="0.82914915250683974"/>
    <n v="0.51125328458814123"/>
    <n v="0.7378798658400243"/>
    <m/>
  </r>
  <r>
    <s v="Belize"/>
    <s v="BLZ"/>
    <n v="84"/>
    <n v="419"/>
    <x v="5"/>
    <n v="0.43906818172340556"/>
    <m/>
    <n v="0.80474452554744524"/>
    <n v="0.94759903143638824"/>
    <n v="0.58871244144864621"/>
    <n v="0.46518955178371779"/>
    <m/>
  </r>
  <r>
    <s v="British Indian Ocean Territory"/>
    <s v="IOT"/>
    <n v="86"/>
    <n v="202"/>
    <x v="4"/>
    <s v=""/>
    <m/>
    <m/>
    <s v=""/>
    <s v=""/>
    <s v=""/>
    <m/>
  </r>
  <r>
    <s v="Solomon Islands"/>
    <s v="SLB"/>
    <n v="90"/>
    <n v="54"/>
    <x v="10"/>
    <n v="0.18384206712678303"/>
    <m/>
    <m/>
    <s v=""/>
    <n v="0.55443847823603332"/>
    <n v="0.10783616221160687"/>
    <m/>
  </r>
  <r>
    <s v="British Virgin Islands"/>
    <s v="VGB"/>
    <n v="92"/>
    <n v="419"/>
    <x v="5"/>
    <s v=""/>
    <m/>
    <m/>
    <s v=""/>
    <n v="0.56586313264023769"/>
    <n v="0.77640004065453805"/>
    <m/>
  </r>
  <r>
    <s v="Brunei Darussalam"/>
    <s v="BRN"/>
    <n v="96"/>
    <n v="35"/>
    <x v="11"/>
    <n v="0.45807073936902859"/>
    <m/>
    <m/>
    <s v=""/>
    <n v="0.60013709585285047"/>
    <n v="0.95223091777619673"/>
    <m/>
  </r>
  <r>
    <s v="Bulgaria"/>
    <s v="BGR"/>
    <n v="100"/>
    <n v="151"/>
    <x v="12"/>
    <n v="0.68887293112978876"/>
    <n v="0.93128756448958105"/>
    <m/>
    <s v=""/>
    <n v="0.6114475037130126"/>
    <n v="0.67730460412643556"/>
    <m/>
  </r>
  <r>
    <s v="Myanmar"/>
    <s v="MMR"/>
    <n v="104"/>
    <n v="35"/>
    <x v="11"/>
    <n v="0.64969104612741191"/>
    <n v="0.59012486177624379"/>
    <n v="0.40328467153284669"/>
    <n v="0.41195400371073077"/>
    <n v="0.55615217639666403"/>
    <n v="0.22675068604532983"/>
    <n v="0.47299290759820445"/>
  </r>
  <r>
    <s v="Burundi"/>
    <s v="BDI"/>
    <n v="108"/>
    <n v="202"/>
    <x v="4"/>
    <n v="0.49178852392425004"/>
    <m/>
    <n v="0.64416058394160591"/>
    <n v="0.50000524114508538"/>
    <n v="9.916600022849309E-2"/>
    <n v="1.3720906596198802E-2"/>
    <m/>
  </r>
  <r>
    <s v="Belarus"/>
    <s v="BLR"/>
    <n v="112"/>
    <n v="151"/>
    <x v="12"/>
    <n v="0.71709186683578174"/>
    <n v="0.74932825794894764"/>
    <n v="0.95072992700729919"/>
    <n v="0.65199844862105472"/>
    <n v="0.61041928481663432"/>
    <n v="0.82813294033946538"/>
    <n v="0.75128345426153054"/>
  </r>
  <r>
    <s v="Cambodia"/>
    <s v="KHM"/>
    <n v="116"/>
    <n v="35"/>
    <x v="11"/>
    <n v="0.68038425921132584"/>
    <m/>
    <n v="0.24087591240875902"/>
    <n v="0.52725919558905232"/>
    <n v="0.60013709585285047"/>
    <n v="0.3988210183961784"/>
    <m/>
  </r>
  <r>
    <s v="Cameroon"/>
    <s v="CMR"/>
    <n v="120"/>
    <n v="202"/>
    <x v="4"/>
    <n v="0.65610001168123511"/>
    <m/>
    <n v="0.5912408759124087"/>
    <n v="0.64675730353567651"/>
    <n v="0.5692905289614989"/>
    <n v="0.22248195954873462"/>
    <m/>
  </r>
  <r>
    <s v="Canada"/>
    <s v="CAN"/>
    <n v="124"/>
    <n v="21"/>
    <x v="9"/>
    <n v="0.86462008475647156"/>
    <n v="0.95631355377556382"/>
    <m/>
    <n v="0.99990565938846321"/>
    <n v="0.60813435393579351"/>
    <n v="0.92885455839008024"/>
    <m/>
  </r>
  <r>
    <s v="Cabo Verde"/>
    <s v="CPV"/>
    <n v="132"/>
    <n v="202"/>
    <x v="4"/>
    <n v="0.93977310893896837"/>
    <m/>
    <m/>
    <s v=""/>
    <n v="0.60402147835027997"/>
    <n v="0.56763898770200216"/>
    <m/>
  </r>
  <r>
    <s v="Cayman Islands"/>
    <s v="CYM"/>
    <n v="136"/>
    <n v="419"/>
    <x v="5"/>
    <s v=""/>
    <m/>
    <m/>
    <s v=""/>
    <n v="0.61156175025705473"/>
    <n v="0.81065148897245642"/>
    <m/>
  </r>
  <r>
    <s v="Central African Republic"/>
    <s v="CAF"/>
    <n v="140"/>
    <n v="202"/>
    <x v="4"/>
    <n v="0.53958130566218232"/>
    <m/>
    <n v="0.96167883211678817"/>
    <n v="0"/>
    <n v="0.1031646292699646"/>
    <n v="3.0795812582579529E-2"/>
    <m/>
  </r>
  <r>
    <s v="Sri Lanka"/>
    <s v="LKA"/>
    <n v="144"/>
    <n v="34"/>
    <x v="0"/>
    <n v="0.65820157627800779"/>
    <n v="0.40915143529919346"/>
    <m/>
    <s v=""/>
    <n v="0.60013709585285047"/>
    <n v="0.33336721211505232"/>
    <m/>
  </r>
  <r>
    <s v="Chad"/>
    <s v="TCD"/>
    <n v="148"/>
    <n v="202"/>
    <x v="4"/>
    <n v="0.56274278018286716"/>
    <m/>
    <n v="0.2135036496350364"/>
    <n v="8.9099466451430312E-2"/>
    <n v="0.45275905403861527"/>
    <n v="5.2749263136497609E-2"/>
    <m/>
  </r>
  <r>
    <s v="Chile"/>
    <s v="CHL"/>
    <n v="152"/>
    <n v="419"/>
    <x v="5"/>
    <n v="0.7292624623509204"/>
    <n v="0.92140618002686958"/>
    <m/>
    <n v="0.90776632878751362"/>
    <n v="0.60013709585285047"/>
    <n v="0.823457668462242"/>
    <m/>
  </r>
  <r>
    <s v="China"/>
    <s v="CHN"/>
    <n v="156"/>
    <n v="30"/>
    <x v="13"/>
    <n v="1"/>
    <n v="0.50204325359081736"/>
    <m/>
    <n v="0.74214614408956081"/>
    <n v="0.61041928481663432"/>
    <n v="0.5385709929870921"/>
    <m/>
  </r>
  <r>
    <s v="Christmas Island"/>
    <s v="CXR"/>
    <n v="162"/>
    <n v="53"/>
    <x v="7"/>
    <s v=""/>
    <m/>
    <m/>
    <s v=""/>
    <s v=""/>
    <s v=""/>
    <m/>
  </r>
  <r>
    <s v="Cocos (Keeling) Islands"/>
    <s v="CCK"/>
    <n v="166"/>
    <n v="53"/>
    <x v="7"/>
    <s v=""/>
    <m/>
    <m/>
    <s v=""/>
    <s v=""/>
    <s v=""/>
    <m/>
  </r>
  <r>
    <s v="Colombia"/>
    <s v="COL"/>
    <n v="170"/>
    <n v="419"/>
    <x v="5"/>
    <n v="0.74872895334572864"/>
    <n v="0.87910675375118019"/>
    <n v="0.88321167883211671"/>
    <n v="0.70860281554313997"/>
    <n v="0.61156175025705473"/>
    <n v="0.64742351865026937"/>
    <n v="0.74643924506324832"/>
  </r>
  <r>
    <s v="Comoros"/>
    <s v="COM"/>
    <n v="174"/>
    <n v="202"/>
    <x v="4"/>
    <n v="9.6531902502275183E-2"/>
    <m/>
    <n v="0.49270072992700714"/>
    <n v="0.28302183461042568"/>
    <n v="0.45070261624585861"/>
    <n v="7.2873259477589186E-2"/>
    <m/>
  </r>
  <r>
    <s v="Mayotte"/>
    <s v="MYT"/>
    <n v="175"/>
    <n v="202"/>
    <x v="4"/>
    <s v=""/>
    <m/>
    <m/>
    <s v=""/>
    <s v=""/>
    <s v=""/>
    <m/>
  </r>
  <r>
    <s v="Congo"/>
    <s v="COG"/>
    <n v="178"/>
    <n v="202"/>
    <x v="4"/>
    <n v="0.61155719329404479"/>
    <n v="9.0539443962084132E-2"/>
    <n v="0.2992700729927007"/>
    <n v="0.4989570121280098"/>
    <n v="0.3259453901519479"/>
    <n v="7.4601077345258657E-2"/>
    <n v="0.31681169831234096"/>
  </r>
  <r>
    <s v="Democratic Republic of the Congo"/>
    <s v="COD"/>
    <n v="180"/>
    <n v="202"/>
    <x v="4"/>
    <n v="0.6952045190831686"/>
    <m/>
    <m/>
    <n v="0.18763299405654152"/>
    <n v="8.6027647663658183E-2"/>
    <n v="7.4296168309787566E-2"/>
    <m/>
  </r>
  <r>
    <s v="Cook Islands"/>
    <s v="COK"/>
    <n v="184"/>
    <n v="61"/>
    <x v="3"/>
    <n v="0"/>
    <m/>
    <m/>
    <s v=""/>
    <n v="0.61156175025705473"/>
    <n v="0.53552190263238131"/>
    <m/>
  </r>
  <r>
    <s v="Costa Rica"/>
    <s v="CRI"/>
    <n v="188"/>
    <n v="419"/>
    <x v="5"/>
    <n v="0.60980084669920975"/>
    <n v="0.31166168376660003"/>
    <n v="0.94890510948905094"/>
    <n v="0.95912955062422034"/>
    <n v="0.58528504512738488"/>
    <n v="0.81197276145949793"/>
    <n v="0.70445916619432725"/>
  </r>
  <r>
    <s v="Croatia"/>
    <s v="HRV"/>
    <n v="191"/>
    <n v="39"/>
    <x v="1"/>
    <n v="0.64068807004725303"/>
    <n v="0.90935491529137247"/>
    <m/>
    <s v=""/>
    <n v="0.61156175025705473"/>
    <n v="0.79042585628620787"/>
    <m/>
  </r>
  <r>
    <s v="Cuba"/>
    <s v="CUB"/>
    <n v="192"/>
    <n v="419"/>
    <x v="5"/>
    <n v="0.64390190915800571"/>
    <n v="0.65913113882504915"/>
    <m/>
    <n v="0.93082736716317793"/>
    <n v="0.44567576830800876"/>
    <n v="0.67750787681674962"/>
    <m/>
  </r>
  <r>
    <s v="Cyprus"/>
    <s v="CYP"/>
    <n v="196"/>
    <n v="145"/>
    <x v="6"/>
    <n v="0.47344851526007325"/>
    <n v="0.91860725481415129"/>
    <m/>
    <s v=""/>
    <n v="0.61133325716897069"/>
    <n v="0.86136802520581357"/>
    <m/>
  </r>
  <r>
    <s v="Czechia"/>
    <s v="CZE"/>
    <n v="203"/>
    <n v="151"/>
    <x v="12"/>
    <n v="0.72698258555224049"/>
    <m/>
    <m/>
    <s v=""/>
    <n v="0.60927681937621381"/>
    <n v="0.80861876206931604"/>
    <m/>
  </r>
  <r>
    <s v="Benin"/>
    <s v="BEN"/>
    <n v="204"/>
    <n v="202"/>
    <x v="4"/>
    <n v="0.5907650138876358"/>
    <n v="0.14830299356844237"/>
    <n v="0.45985401459854003"/>
    <n v="0.38365182024968825"/>
    <n v="0.58871244144864621"/>
    <n v="0.13019615814615304"/>
    <n v="0.3835804069831843"/>
  </r>
  <r>
    <s v="Denmark"/>
    <s v="DNK"/>
    <n v="208"/>
    <n v="154"/>
    <x v="14"/>
    <n v="0.6718929455472461"/>
    <n v="0.94506426186736292"/>
    <m/>
    <n v="1"/>
    <n v="0.61156175025705473"/>
    <n v="0.98323000304909025"/>
    <m/>
  </r>
  <r>
    <s v="Dominica"/>
    <s v="DMA"/>
    <n v="212"/>
    <n v="419"/>
    <x v="5"/>
    <n v="0.25824826801134726"/>
    <m/>
    <m/>
    <s v=""/>
    <n v="0.61156175025705473"/>
    <n v="0.69427787376765937"/>
    <m/>
  </r>
  <r>
    <s v="Dominican Republic"/>
    <s v="DOM"/>
    <n v="214"/>
    <n v="419"/>
    <x v="5"/>
    <n v="0.62192107548162678"/>
    <m/>
    <n v="0.7992700729927007"/>
    <n v="0.84487258776297458"/>
    <n v="0.6058494230549526"/>
    <n v="0.74712877324931382"/>
    <m/>
  </r>
  <r>
    <s v="Ecuador"/>
    <s v="ECU"/>
    <n v="218"/>
    <n v="419"/>
    <x v="5"/>
    <n v="0.60976549464827123"/>
    <n v="0.90035826242722794"/>
    <m/>
    <n v="0.78931644985796512"/>
    <n v="0.56015080543813556"/>
    <n v="0.53613172070332349"/>
    <m/>
  </r>
  <r>
    <s v="El Salvador"/>
    <s v="SLV"/>
    <n v="222"/>
    <n v="419"/>
    <x v="5"/>
    <n v="0.55779348764868031"/>
    <n v="0.45723242274966414"/>
    <n v="0.68248175182481741"/>
    <n v="0.76520718246522501"/>
    <n v="0.57728778704444195"/>
    <n v="0.49984754548226445"/>
    <n v="0.5899750295358489"/>
  </r>
  <r>
    <s v="Equatorial Guinea"/>
    <s v="GNQ"/>
    <n v="226"/>
    <n v="202"/>
    <x v="4"/>
    <n v="0.54890977295431964"/>
    <m/>
    <m/>
    <n v="0.31970985020807346"/>
    <n v="0.26882211813092655"/>
    <n v="0.25337940847647117"/>
    <m/>
  </r>
  <r>
    <s v="Ethiopia"/>
    <s v="ETH"/>
    <n v="231"/>
    <n v="202"/>
    <x v="4"/>
    <n v="0.70627413248070769"/>
    <n v="0.25788532681869314"/>
    <n v="0.35218978102189785"/>
    <n v="0.32599922431052747"/>
    <n v="0.57728778704444195"/>
    <n v="0.17593251346681577"/>
    <n v="0.39926146085718056"/>
  </r>
  <r>
    <s v="Eritrea"/>
    <s v="ERI"/>
    <n v="232"/>
    <n v="202"/>
    <x v="4"/>
    <n v="0.44317760569283982"/>
    <m/>
    <m/>
    <s v=""/>
    <n v="0.44019193419399066"/>
    <n v="0"/>
    <m/>
  </r>
  <r>
    <s v="Estonia"/>
    <s v="EST"/>
    <n v="233"/>
    <n v="154"/>
    <x v="14"/>
    <n v="0.62067787529079887"/>
    <n v="0.98296927382961841"/>
    <m/>
    <s v=""/>
    <n v="0.61156175025705473"/>
    <n v="0.89663583697530236"/>
    <m/>
  </r>
  <r>
    <s v="Faroe Islands"/>
    <s v="FRO"/>
    <n v="234"/>
    <n v="154"/>
    <x v="14"/>
    <s v=""/>
    <m/>
    <m/>
    <s v=""/>
    <n v="0.61156175025705473"/>
    <n v="0.97845309482670995"/>
    <m/>
  </r>
  <r>
    <s v="Falkland Islands (Malvinas)"/>
    <s v="FLK"/>
    <n v="238"/>
    <n v="419"/>
    <x v="5"/>
    <s v=""/>
    <m/>
    <m/>
    <s v=""/>
    <n v="0.56586313264023769"/>
    <n v="0.99308872852932206"/>
    <m/>
  </r>
  <r>
    <s v="South Georgia and the South Sandwich Islands"/>
    <s v="SGS"/>
    <n v="239"/>
    <n v="419"/>
    <x v="5"/>
    <s v=""/>
    <m/>
    <m/>
    <s v=""/>
    <s v=""/>
    <s v=""/>
    <m/>
  </r>
  <r>
    <s v="Fiji"/>
    <s v="FJI"/>
    <n v="242"/>
    <n v="54"/>
    <x v="10"/>
    <n v="0.40728633467725478"/>
    <n v="6.3927451858486348E-2"/>
    <m/>
    <n v="0.88260883237769794"/>
    <n v="0.58871244144864621"/>
    <n v="0.49456245553409894"/>
    <m/>
  </r>
  <r>
    <s v="Finland"/>
    <s v="FIN"/>
    <n v="246"/>
    <n v="154"/>
    <x v="14"/>
    <n v="0.67656961126492177"/>
    <n v="0.97659108366751257"/>
    <m/>
    <s v=""/>
    <n v="0.6114475037130126"/>
    <n v="0.8974489277365586"/>
    <m/>
  </r>
  <r>
    <s v="Åland Islands"/>
    <s v="ALA"/>
    <n v="248"/>
    <n v="154"/>
    <x v="14"/>
    <s v=""/>
    <m/>
    <m/>
    <s v=""/>
    <s v=""/>
    <s v=""/>
    <m/>
  </r>
  <r>
    <s v="France"/>
    <s v="FRA"/>
    <n v="250"/>
    <n v="155"/>
    <x v="8"/>
    <n v="0.82049471764767967"/>
    <n v="0.9802888485785789"/>
    <m/>
    <s v=""/>
    <n v="0.60013709585285047"/>
    <n v="0.83372293932310193"/>
    <m/>
  </r>
  <r>
    <s v="French Guiana"/>
    <s v="GUF"/>
    <n v="254"/>
    <n v="419"/>
    <x v="5"/>
    <s v=""/>
    <m/>
    <m/>
    <n v="0.88994643549722752"/>
    <s v=""/>
    <s v=""/>
    <m/>
  </r>
  <r>
    <s v="French Polynesia"/>
    <s v="PYF"/>
    <n v="258"/>
    <n v="61"/>
    <x v="3"/>
    <s v=""/>
    <m/>
    <m/>
    <s v=""/>
    <n v="0.58871244144864621"/>
    <n v="0.72558186807602398"/>
    <m/>
  </r>
  <r>
    <s v="French Southern Territories"/>
    <s v="ATF"/>
    <n v="260"/>
    <n v="202"/>
    <x v="4"/>
    <s v=""/>
    <m/>
    <m/>
    <s v=""/>
    <s v=""/>
    <s v=""/>
    <m/>
  </r>
  <r>
    <s v="Djibouti"/>
    <s v="DJI"/>
    <n v="262"/>
    <n v="202"/>
    <x v="4"/>
    <n v="0.58299975123299885"/>
    <m/>
    <m/>
    <n v="0.3239027662763761"/>
    <n v="0.49731520621501202"/>
    <n v="0.55259680861876204"/>
    <m/>
  </r>
  <r>
    <s v="Gabon"/>
    <s v="GAB"/>
    <n v="266"/>
    <n v="202"/>
    <x v="4"/>
    <n v="0.6046174627114359"/>
    <m/>
    <n v="0.57481751824817506"/>
    <n v="0.61635866204048262"/>
    <n v="0.60013709585285047"/>
    <n v="0.49811972761459494"/>
    <m/>
  </r>
  <r>
    <s v="Georgia"/>
    <s v="GEO"/>
    <n v="268"/>
    <n v="145"/>
    <x v="6"/>
    <n v="0.62765831592253518"/>
    <m/>
    <n v="0.89233576642335755"/>
    <n v="0.64256438746737388"/>
    <n v="0.61133325716897069"/>
    <n v="0.68645187519056805"/>
    <m/>
  </r>
  <r>
    <s v="Gambia"/>
    <s v="GMB"/>
    <n v="270"/>
    <n v="202"/>
    <x v="4"/>
    <n v="0.41543523488202594"/>
    <m/>
    <n v="0.66788321167883213"/>
    <n v="0.71594041866266955"/>
    <n v="0.58871244144864621"/>
    <n v="0.18833214757597319"/>
    <m/>
  </r>
  <r>
    <s v="State of Palestine"/>
    <s v="PSE"/>
    <n v="275"/>
    <n v="145"/>
    <x v="6"/>
    <n v="0.44173151828032364"/>
    <m/>
    <m/>
    <n v="0.55660960806717064"/>
    <n v="0.57728778704444195"/>
    <n v="0.70444150828336216"/>
    <m/>
  </r>
  <r>
    <s v="Germany"/>
    <s v="DEU"/>
    <n v="276"/>
    <n v="155"/>
    <x v="8"/>
    <n v="0.85533419445082681"/>
    <n v="0.94731319703256944"/>
    <m/>
    <n v="0.99990565938846321"/>
    <n v="0.60013709585285047"/>
    <n v="0.88240674865331836"/>
    <m/>
  </r>
  <r>
    <s v="Ghana"/>
    <s v="GHA"/>
    <n v="288"/>
    <n v="202"/>
    <x v="4"/>
    <n v="0.6192516246030243"/>
    <n v="0.49652933273622929"/>
    <n v="0.4525547445255475"/>
    <n v="0.68134886109917292"/>
    <n v="0.57705929395635791"/>
    <n v="0.37168411423925196"/>
    <n v="0.53307132852659744"/>
  </r>
  <r>
    <s v="Gibraltar"/>
    <s v="GIB"/>
    <n v="292"/>
    <n v="39"/>
    <x v="1"/>
    <n v="0.26632401086232321"/>
    <m/>
    <m/>
    <s v=""/>
    <n v="0.61156175025705473"/>
    <n v="0.94653928244740315"/>
    <m/>
  </r>
  <r>
    <s v="Kiribati"/>
    <s v="KIR"/>
    <n v="296"/>
    <n v="57"/>
    <x v="15"/>
    <n v="0.20120660857817838"/>
    <m/>
    <n v="0"/>
    <s v=""/>
    <n v="0.29167142693933512"/>
    <n v="0.13487143002337634"/>
    <m/>
  </r>
  <r>
    <s v="Greece"/>
    <s v="GRC"/>
    <n v="300"/>
    <n v="39"/>
    <x v="1"/>
    <n v="0.65223177073419736"/>
    <n v="0.98954256798301243"/>
    <m/>
    <n v="0.96856361177790129"/>
    <n v="0.61041928481663432"/>
    <n v="0.75576786258766138"/>
    <m/>
  </r>
  <r>
    <s v="Greenland"/>
    <s v="GRL"/>
    <n v="304"/>
    <n v="21"/>
    <x v="9"/>
    <s v=""/>
    <m/>
    <m/>
    <s v=""/>
    <n v="0.61156175025705473"/>
    <n v="0.69285496493546095"/>
    <m/>
  </r>
  <r>
    <s v="Grenada"/>
    <s v="GRD"/>
    <n v="308"/>
    <n v="419"/>
    <x v="5"/>
    <n v="0.26456306274435143"/>
    <m/>
    <m/>
    <n v="0.93711674126563171"/>
    <n v="0.40420427282074711"/>
    <n v="0.58705152962699458"/>
    <m/>
  </r>
  <r>
    <s v="Guadeloupe"/>
    <s v="GLP"/>
    <n v="312"/>
    <n v="419"/>
    <x v="5"/>
    <s v=""/>
    <m/>
    <m/>
    <n v="0.94340611536808561"/>
    <s v=""/>
    <s v=""/>
    <m/>
  </r>
  <r>
    <s v="Guam"/>
    <s v="GUM"/>
    <n v="316"/>
    <n v="57"/>
    <x v="15"/>
    <s v=""/>
    <m/>
    <m/>
    <s v=""/>
    <s v=""/>
    <n v="0.80495985364366296"/>
    <m/>
  </r>
  <r>
    <s v="Guatemala"/>
    <s v="GTM"/>
    <n v="320"/>
    <n v="419"/>
    <x v="5"/>
    <n v="0.62063265276706558"/>
    <n v="0.18069861173309448"/>
    <n v="0.51277372262773724"/>
    <n v="0.67505948699671914"/>
    <n v="0.61156175025705473"/>
    <n v="0.4003455635735339"/>
    <n v="0.50017863132586748"/>
  </r>
  <r>
    <s v="Guinea"/>
    <s v="GIN"/>
    <n v="324"/>
    <n v="202"/>
    <x v="4"/>
    <n v="0.55520561627947962"/>
    <m/>
    <n v="0.46350364963503643"/>
    <n v="0.47484774473526981"/>
    <n v="0.46304124300239918"/>
    <n v="0.20855778026222177"/>
    <m/>
  </r>
  <r>
    <s v="Guyana"/>
    <s v="GUY"/>
    <n v="328"/>
    <n v="419"/>
    <x v="5"/>
    <n v="0.37213267372000391"/>
    <m/>
    <n v="0.7536496350364964"/>
    <n v="0.67401125797964345"/>
    <n v="0.58071518336570316"/>
    <n v="0.36609411525561536"/>
    <m/>
  </r>
  <r>
    <s v="Haiti"/>
    <s v="HTI"/>
    <n v="332"/>
    <n v="419"/>
    <x v="5"/>
    <n v="0.4065479119781637"/>
    <m/>
    <n v="0.38503649635036497"/>
    <n v="0.30922756003731694"/>
    <n v="0.17742488289729236"/>
    <n v="0.31669885150929972"/>
    <m/>
  </r>
  <r>
    <s v="Heard Island and McDonald Islands"/>
    <s v="HMD"/>
    <n v="334"/>
    <n v="53"/>
    <x v="7"/>
    <s v=""/>
    <m/>
    <m/>
    <s v=""/>
    <s v=""/>
    <s v=""/>
    <m/>
  </r>
  <r>
    <s v="Holy See"/>
    <s v="VAT"/>
    <n v="336"/>
    <n v="39"/>
    <x v="1"/>
    <s v=""/>
    <m/>
    <m/>
    <s v=""/>
    <s v=""/>
    <s v=""/>
    <m/>
  </r>
  <r>
    <s v="Honduras"/>
    <s v="HND"/>
    <n v="340"/>
    <n v="419"/>
    <x v="5"/>
    <n v="0.56894279336636033"/>
    <m/>
    <n v="0.56021897810218968"/>
    <n v="0.59539408169896968"/>
    <n v="0.47686507483148627"/>
    <n v="0.31334485211911783"/>
    <m/>
  </r>
  <r>
    <s v="China, Hong Kong Special Administrative Region"/>
    <s v="HKG"/>
    <n v="344"/>
    <n v="30"/>
    <x v="13"/>
    <n v="0.67375086928379324"/>
    <m/>
    <m/>
    <s v=""/>
    <n v="0.61156175025705473"/>
    <n v="0.91909746925500546"/>
    <m/>
  </r>
  <r>
    <s v="Hungary"/>
    <s v="HUN"/>
    <n v="348"/>
    <n v="151"/>
    <x v="12"/>
    <n v="0.71274906439626851"/>
    <n v="0.97063937081096363"/>
    <m/>
    <n v="0.85745133596788237"/>
    <n v="0.60242202673369138"/>
    <n v="0.80353694481146465"/>
    <m/>
  </r>
  <r>
    <s v="Iceland"/>
    <s v="ISL"/>
    <n v="352"/>
    <n v="154"/>
    <x v="14"/>
    <n v="0.52843445806484091"/>
    <n v="0.93282579489476036"/>
    <m/>
    <s v=""/>
    <n v="0.60013709585285047"/>
    <n v="0.99298709218416503"/>
    <m/>
  </r>
  <r>
    <s v="India"/>
    <s v="IND"/>
    <n v="356"/>
    <n v="34"/>
    <x v="0"/>
    <n v="0.91745461012479557"/>
    <n v="0.64924456115881168"/>
    <n v="0.33941605839416056"/>
    <n v="0.63103386827954178"/>
    <n v="0.60082257511710269"/>
    <n v="0.19077141985974183"/>
    <n v="0.55479051548902569"/>
  </r>
  <r>
    <s v="Indonesia"/>
    <s v="IDN"/>
    <n v="360"/>
    <n v="35"/>
    <x v="11"/>
    <n v="0.82488031722617261"/>
    <n v="0.29383053753790367"/>
    <n v="0.77554744525547425"/>
    <n v="0.67925240306502177"/>
    <n v="0.59682394607563116"/>
    <n v="0.47138936883829652"/>
    <n v="0.60695400299975011"/>
  </r>
  <r>
    <s v="Iran (Islamic Republic of)"/>
    <s v="IRN"/>
    <n v="364"/>
    <n v="34"/>
    <x v="0"/>
    <n v="0.83045757359513617"/>
    <m/>
    <m/>
    <n v="0.73480854097003123"/>
    <n v="0.57157545984233982"/>
    <n v="0.6981400548836264"/>
    <m/>
  </r>
  <r>
    <s v="Iraq"/>
    <s v="IRQ"/>
    <n v="368"/>
    <n v="145"/>
    <x v="6"/>
    <n v="0.68807163569105001"/>
    <n v="0"/>
    <n v="1"/>
    <n v="0.52096982148659843"/>
    <n v="0.61156175025705473"/>
    <n v="0.74895822746214047"/>
    <n v="0.59492690581614049"/>
  </r>
  <r>
    <s v="Ireland"/>
    <s v="IRL"/>
    <n v="372"/>
    <n v="154"/>
    <x v="14"/>
    <n v="0.63103779917115088"/>
    <n v="0.93593744561801406"/>
    <m/>
    <s v=""/>
    <n v="0.60013709585285047"/>
    <n v="0.84571602805163115"/>
    <m/>
  </r>
  <r>
    <s v="Israel"/>
    <s v="ISR"/>
    <n v="376"/>
    <n v="145"/>
    <x v="6"/>
    <n v="0.64315473208536333"/>
    <n v="0.85882221227048794"/>
    <m/>
    <s v=""/>
    <n v="0.60013709585285047"/>
    <n v="0.86878747840227666"/>
    <m/>
  </r>
  <r>
    <s v="Italy"/>
    <s v="ITA"/>
    <n v="380"/>
    <n v="39"/>
    <x v="1"/>
    <n v="0.76592264584972891"/>
    <n v="0.95673576501418067"/>
    <m/>
    <s v=""/>
    <n v="0.61156175025705473"/>
    <n v="0.74275841040756174"/>
    <m/>
  </r>
  <r>
    <s v="Côte d’Ivoire"/>
    <s v="CIV"/>
    <n v="384"/>
    <n v="202"/>
    <x v="4"/>
    <n v="0.63313801951262028"/>
    <m/>
    <m/>
    <n v="0.37002484302770472"/>
    <n v="0.58345710042271226"/>
    <n v="0.35552393535928445"/>
    <m/>
  </r>
  <r>
    <s v="Jamaica"/>
    <s v="JAM"/>
    <n v="388"/>
    <n v="419"/>
    <x v="5"/>
    <n v="0.45055445909760689"/>
    <m/>
    <n v="0.83211678832116787"/>
    <n v="0.40147171353997424"/>
    <n v="0.61156175025705473"/>
    <n v="0.54639699156418331"/>
    <m/>
  </r>
  <r>
    <s v="Japan"/>
    <s v="JPN"/>
    <n v="392"/>
    <n v="30"/>
    <x v="13"/>
    <n v="0.80752970450729777"/>
    <n v="0.72340546099985026"/>
    <m/>
    <s v=""/>
    <n v="0.61041928481663432"/>
    <n v="0.92915946742555144"/>
    <m/>
  </r>
  <r>
    <s v="Kazakhstan"/>
    <s v="KAZ"/>
    <n v="398"/>
    <n v="143"/>
    <x v="16"/>
    <n v="0.82231560297244322"/>
    <n v="0.34769591325397764"/>
    <n v="0.87226277372262773"/>
    <s v=""/>
    <n v="0.58871244144864621"/>
    <n v="0.81888403293017575"/>
    <m/>
  </r>
  <r>
    <s v="Jordan"/>
    <s v="JOR"/>
    <n v="400"/>
    <n v="145"/>
    <x v="6"/>
    <n v="0.59629745745231688"/>
    <n v="1.1168323903337333E-2"/>
    <n v="0.57481751824817506"/>
    <n v="0.75472489229446849"/>
    <n v="0.61156175025705473"/>
    <n v="0.6655147880882204"/>
    <n v="0.53568078837392885"/>
  </r>
  <r>
    <s v="Kenya"/>
    <s v="KEN"/>
    <n v="404"/>
    <n v="202"/>
    <x v="4"/>
    <n v="0.68571869316897138"/>
    <n v="0.37905582065311033"/>
    <n v="0.50364963503649629"/>
    <n v="0.51258398934999327"/>
    <n v="0.57728778704444195"/>
    <n v="0.21607886980384186"/>
    <n v="0.47906246584280926"/>
  </r>
  <r>
    <s v="Democratic People's Republic of Korea"/>
    <s v="PRK"/>
    <n v="408"/>
    <n v="30"/>
    <x v="13"/>
    <n v="0.85015480613365024"/>
    <n v="0.10582910938076696"/>
    <m/>
    <s v=""/>
    <n v="0.55443847823603332"/>
    <s v=""/>
    <m/>
  </r>
  <r>
    <s v="Republic of Korea"/>
    <s v="KOR"/>
    <n v="410"/>
    <n v="30"/>
    <x v="13"/>
    <n v="0.75229016867383391"/>
    <n v="0.74567961213269518"/>
    <m/>
    <s v=""/>
    <n v="0.61041928481663432"/>
    <n v="0.964020733814412"/>
    <m/>
  </r>
  <r>
    <s v="Kuwait"/>
    <s v="KWT"/>
    <n v="414"/>
    <n v="145"/>
    <x v="6"/>
    <n v="0.65866902432788266"/>
    <n v="0.3460591133004926"/>
    <m/>
    <s v=""/>
    <n v="0.61156175025705473"/>
    <n v="0.99837381847748763"/>
    <m/>
  </r>
  <r>
    <s v="Kyrgyzstan"/>
    <s v="KGZ"/>
    <n v="417"/>
    <n v="143"/>
    <x v="16"/>
    <n v="0.60512084608379058"/>
    <m/>
    <n v="0.7956204379562043"/>
    <n v="0.89833226763383267"/>
    <n v="0.60356449217411168"/>
    <n v="0.37493647728427687"/>
    <m/>
  </r>
  <r>
    <s v="Lao People's Democratic Republic"/>
    <s v="LAO"/>
    <n v="418"/>
    <n v="35"/>
    <x v="11"/>
    <n v="0.66577405664062017"/>
    <m/>
    <n v="0.56386861313868608"/>
    <n v="0.77883415968720859"/>
    <n v="0.55443847823603332"/>
    <n v="0.24595995528000816"/>
    <m/>
  </r>
  <r>
    <s v="Lebanon"/>
    <s v="LBN"/>
    <n v="422"/>
    <n v="145"/>
    <x v="6"/>
    <n v="0.55900597835723231"/>
    <n v="0.24826707127748113"/>
    <n v="0.49817518248175185"/>
    <n v="0.35954255285694825"/>
    <n v="0.60710613503941502"/>
    <n v="0.78127858522207549"/>
    <n v="0.50889591753915064"/>
  </r>
  <r>
    <s v="Lesotho"/>
    <s v="LSO"/>
    <n v="426"/>
    <n v="202"/>
    <x v="4"/>
    <n v="0.31964233051481467"/>
    <m/>
    <n v="0.60036496350364954"/>
    <n v="0.43815972913762202"/>
    <n v="0.59590997372329479"/>
    <n v="0.2894603110072162"/>
    <m/>
  </r>
  <r>
    <s v="Latvia"/>
    <s v="LVA"/>
    <n v="428"/>
    <n v="154"/>
    <x v="14"/>
    <n v="0.64501875132211484"/>
    <n v="0.9376158168867208"/>
    <m/>
    <s v=""/>
    <n v="0.60013709585285047"/>
    <n v="0.86218111596706981"/>
    <m/>
  </r>
  <r>
    <s v="Liberia"/>
    <s v="LBR"/>
    <n v="430"/>
    <n v="202"/>
    <x v="4"/>
    <n v="0.46850241353740513"/>
    <m/>
    <n v="0.2864963503649634"/>
    <n v="0.26310548328598843"/>
    <n v="0.33737004455615216"/>
    <n v="6.7791442219737777E-2"/>
    <m/>
  </r>
  <r>
    <s v="Libya"/>
    <s v="LBY"/>
    <n v="434"/>
    <n v="15"/>
    <x v="2"/>
    <n v="0.64117793303896231"/>
    <m/>
    <m/>
    <s v=""/>
    <n v="0.36113332571689705"/>
    <n v="0.20784632584612261"/>
    <m/>
  </r>
  <r>
    <s v="Liechtenstein"/>
    <s v="LIE"/>
    <n v="438"/>
    <n v="155"/>
    <x v="8"/>
    <n v="0.14277722720690025"/>
    <m/>
    <m/>
    <s v=""/>
    <n v="0.61156175025705473"/>
    <n v="0.99847545482264455"/>
    <m/>
  </r>
  <r>
    <s v="Lithuania"/>
    <s v="LTU"/>
    <n v="440"/>
    <n v="154"/>
    <x v="14"/>
    <n v="0.67747148606245566"/>
    <n v="0.89732467130405502"/>
    <m/>
    <s v=""/>
    <n v="0.61156175025705473"/>
    <n v="0.81583494257546496"/>
    <m/>
  </r>
  <r>
    <s v="Luxembourg"/>
    <s v="LUX"/>
    <n v="442"/>
    <n v="155"/>
    <x v="8"/>
    <n v="0.59460112752918282"/>
    <n v="1"/>
    <m/>
    <s v=""/>
    <n v="0.60013709585285047"/>
    <n v="0.9731680048785446"/>
    <m/>
  </r>
  <r>
    <s v="China, Macao Special Administrative Region"/>
    <s v="MAC"/>
    <n v="446"/>
    <n v="30"/>
    <x v="13"/>
    <n v="0.29463870649120394"/>
    <m/>
    <m/>
    <s v=""/>
    <n v="0.61041928481663432"/>
    <n v="0.86553511535725169"/>
    <m/>
  </r>
  <r>
    <s v="Madagascar"/>
    <s v="MDG"/>
    <n v="450"/>
    <n v="202"/>
    <x v="4"/>
    <n v="0.54983691351036357"/>
    <n v="0.49562432068341966"/>
    <n v="0.19525547445255464"/>
    <n v="0.35849432383987256"/>
    <n v="0.38306866217296925"/>
    <n v="3.455635735338957E-2"/>
    <n v="0.33613934200209489"/>
  </r>
  <r>
    <s v="Malawi"/>
    <s v="MWI"/>
    <n v="454"/>
    <n v="202"/>
    <x v="4"/>
    <n v="0.50960973884413652"/>
    <n v="0.11237241574000731"/>
    <n v="0.75"/>
    <n v="0.31761339217392226"/>
    <n v="0.47446589740660344"/>
    <n v="0.1267405224108141"/>
    <n v="0.3818003277625806"/>
  </r>
  <r>
    <s v="Malaysia"/>
    <s v="MYS"/>
    <n v="458"/>
    <n v="35"/>
    <x v="11"/>
    <n v="0.75732538407874694"/>
    <n v="0.33531124048365429"/>
    <m/>
    <s v=""/>
    <n v="0.57386039072318062"/>
    <n v="0.84236202866144927"/>
    <m/>
  </r>
  <r>
    <s v="Maldives"/>
    <s v="MDV"/>
    <n v="462"/>
    <n v="34"/>
    <x v="0"/>
    <n v="0.23924526034735941"/>
    <m/>
    <n v="0.35401459854014594"/>
    <n v="0.68449354815039998"/>
    <n v="0.61156175025705473"/>
    <n v="0.62892570383169011"/>
    <m/>
  </r>
  <r>
    <s v="Mali"/>
    <s v="MLI"/>
    <n v="466"/>
    <n v="202"/>
    <x v="4"/>
    <n v="0.54190746169657844"/>
    <n v="0.63154948499776076"/>
    <n v="0.54014598540145986"/>
    <n v="0.5052463862304637"/>
    <n v="0.61156175025705473"/>
    <n v="0.11596706982416913"/>
    <n v="0.49106302306791444"/>
  </r>
  <r>
    <s v="Malta"/>
    <s v="MLT"/>
    <n v="470"/>
    <n v="39"/>
    <x v="1"/>
    <n v="0.46044186699229728"/>
    <n v="0.99832064487236893"/>
    <m/>
    <s v=""/>
    <n v="0.61156175025705473"/>
    <n v="0.85852220754141684"/>
    <m/>
  </r>
  <r>
    <s v="Martinique"/>
    <s v="MTQ"/>
    <n v="474"/>
    <n v="419"/>
    <x v="5"/>
    <s v=""/>
    <m/>
    <m/>
    <s v=""/>
    <s v=""/>
    <s v=""/>
    <m/>
  </r>
  <r>
    <s v="Mauritania"/>
    <s v="MRT"/>
    <n v="478"/>
    <n v="202"/>
    <x v="4"/>
    <n v="0.50644666683600548"/>
    <m/>
    <n v="0.16605839416058396"/>
    <n v="0.23270684179079448"/>
    <n v="0.5692905289614989"/>
    <n v="0.19808923671104789"/>
    <m/>
  </r>
  <r>
    <s v="Mauritius"/>
    <s v="MUS"/>
    <n v="480"/>
    <n v="202"/>
    <x v="4"/>
    <n v="0.4262803549223857"/>
    <m/>
    <m/>
    <s v=""/>
    <n v="0.60013709585285047"/>
    <n v="0.63715824778940944"/>
    <m/>
  </r>
  <r>
    <s v="Mexico"/>
    <s v="MEX"/>
    <n v="484"/>
    <n v="419"/>
    <x v="5"/>
    <n v="0.82420485721440728"/>
    <n v="0.26925010270062633"/>
    <n v="0.70985401459854003"/>
    <n v="0.83229383955806668"/>
    <n v="0.56392094139152293"/>
    <n v="0.6988515092997255"/>
    <n v="0.64972921079381474"/>
  </r>
  <r>
    <s v="Monaco"/>
    <s v="MCO"/>
    <n v="492"/>
    <n v="155"/>
    <x v="8"/>
    <s v=""/>
    <n v="0.73746081504702188"/>
    <m/>
    <s v=""/>
    <n v="0.61156175025705473"/>
    <n v="0.97306636853338746"/>
    <m/>
  </r>
  <r>
    <s v="Mongolia"/>
    <s v="MNG"/>
    <n v="496"/>
    <n v="30"/>
    <x v="13"/>
    <n v="0.7261447810210363"/>
    <n v="0.43875951634572319"/>
    <n v="0.54744525547445233"/>
    <n v="0.59853876875019663"/>
    <n v="1"/>
    <n v="0.50584408984652907"/>
    <n v="0.6361220685729897"/>
  </r>
  <r>
    <s v="Republic of Moldova"/>
    <s v="MDA"/>
    <n v="498"/>
    <n v="151"/>
    <x v="12"/>
    <n v="0.58810469956839639"/>
    <m/>
    <m/>
    <n v="0.37945890418138556"/>
    <n v="0.6114475037130126"/>
    <n v="0.76034149811972762"/>
    <m/>
  </r>
  <r>
    <s v="Montenegro"/>
    <s v="MNE"/>
    <n v="499"/>
    <n v="39"/>
    <x v="1"/>
    <n v="0.48693592758060811"/>
    <m/>
    <n v="0.79379562043795604"/>
    <n v="0.71594041866266955"/>
    <n v="0.59465326173883237"/>
    <n v="0.73350950299827222"/>
    <m/>
  </r>
  <r>
    <s v="Montserrat"/>
    <s v="MSR"/>
    <n v="500"/>
    <n v="419"/>
    <x v="5"/>
    <s v=""/>
    <m/>
    <m/>
    <s v=""/>
    <s v=""/>
    <n v="0.54111190161601785"/>
    <m/>
  </r>
  <r>
    <s v="Morocco"/>
    <s v="MAR"/>
    <n v="504"/>
    <n v="15"/>
    <x v="2"/>
    <n v="0.66592427735979143"/>
    <n v="0.56640236581410774"/>
    <m/>
    <n v="0.90357341271921088"/>
    <n v="0.60813435393579351"/>
    <n v="0.7426567740624046"/>
    <m/>
  </r>
  <r>
    <s v="Mozambique"/>
    <s v="MOZ"/>
    <n v="508"/>
    <n v="202"/>
    <x v="4"/>
    <n v="0.62112005967172546"/>
    <n v="0.26177760426275881"/>
    <n v="0.72445255474452541"/>
    <n v="0.19077768110776847"/>
    <n v="0.44019193419399066"/>
    <n v="0.1977843276755768"/>
    <n v="0.40601736027605767"/>
  </r>
  <r>
    <s v="Oman"/>
    <s v="OMN"/>
    <n v="512"/>
    <n v="145"/>
    <x v="6"/>
    <n v="0.67374920359828705"/>
    <n v="0.25776748736185434"/>
    <m/>
    <s v=""/>
    <n v="0.60356449217411168"/>
    <n v="0.95456855371480842"/>
    <m/>
  </r>
  <r>
    <s v="Namibia"/>
    <s v="NAM"/>
    <n v="516"/>
    <n v="202"/>
    <x v="4"/>
    <n v="0.56064083896020678"/>
    <m/>
    <n v="0.64416058394160591"/>
    <n v="0.55660960806717064"/>
    <n v="0.61156175025705473"/>
    <n v="0.36111393434292105"/>
    <m/>
  </r>
  <r>
    <s v="Nauru"/>
    <s v="NRU"/>
    <n v="520"/>
    <n v="57"/>
    <x v="15"/>
    <n v="0.13471719265804116"/>
    <m/>
    <m/>
    <s v=""/>
    <n v="0.58871244144864621"/>
    <n v="0.62079479621912792"/>
    <m/>
  </r>
  <r>
    <s v="Nepal"/>
    <s v="NPL"/>
    <n v="524"/>
    <n v="34"/>
    <x v="0"/>
    <n v="0.50701954012684214"/>
    <n v="0.75806090461262865"/>
    <n v="0.69343065693430639"/>
    <n v="0.48323357687187507"/>
    <n v="0.5255341025933965"/>
    <n v="0.20418741742046956"/>
    <n v="0.52857769975991964"/>
  </r>
  <r>
    <s v="Netherlands"/>
    <s v="NLD"/>
    <n v="528"/>
    <n v="155"/>
    <x v="8"/>
    <n v="0.75883921231934526"/>
    <n v="0.91874560409662676"/>
    <m/>
    <s v=""/>
    <n v="0.61156175025705473"/>
    <n v="0.93485110275434502"/>
    <m/>
  </r>
  <r>
    <s v="Curaçao"/>
    <s v="CUW"/>
    <n v="531"/>
    <n v="419"/>
    <x v="5"/>
    <n v="0.41734782126542724"/>
    <m/>
    <m/>
    <s v=""/>
    <n v="0.61156175025705473"/>
    <n v="0.67913405833926199"/>
    <m/>
  </r>
  <r>
    <s v="Aruba"/>
    <s v="ABW"/>
    <n v="533"/>
    <n v="419"/>
    <x v="5"/>
    <n v="0.26574328402234304"/>
    <m/>
    <m/>
    <s v=""/>
    <n v="0.60013709585285047"/>
    <n v="0.97428600467527182"/>
    <m/>
  </r>
  <r>
    <s v="Sint Maarten (Dutch part)"/>
    <s v="SXM"/>
    <n v="534"/>
    <n v="419"/>
    <x v="5"/>
    <s v=""/>
    <m/>
    <m/>
    <s v=""/>
    <s v=""/>
    <s v=""/>
    <m/>
  </r>
  <r>
    <s v="Bonaire, Sint Eustatius and Saba"/>
    <s v="BES"/>
    <n v="535"/>
    <n v="419"/>
    <x v="5"/>
    <s v=""/>
    <m/>
    <m/>
    <s v=""/>
    <s v=""/>
    <s v=""/>
    <m/>
  </r>
  <r>
    <s v="New Caledonia"/>
    <s v="NCL"/>
    <n v="540"/>
    <n v="54"/>
    <x v="10"/>
    <n v="0.43592851350878969"/>
    <m/>
    <m/>
    <s v=""/>
    <n v="0.58185764880612367"/>
    <n v="0.82020530541721726"/>
    <m/>
  </r>
  <r>
    <s v="Vanuatu"/>
    <s v="VUT"/>
    <n v="548"/>
    <n v="54"/>
    <x v="10"/>
    <n v="0.14571313192948701"/>
    <n v="0.40685176892073444"/>
    <m/>
    <s v=""/>
    <n v="0.49731520621501202"/>
    <n v="0.24809431852830571"/>
    <m/>
  </r>
  <r>
    <s v="New Zealand"/>
    <s v="NZL"/>
    <n v="554"/>
    <n v="53"/>
    <x v="7"/>
    <n v="0.68089950010832245"/>
    <n v="0.97037134440602035"/>
    <m/>
    <s v=""/>
    <n v="0.58871244144864621"/>
    <n v="0.90964528915540199"/>
    <m/>
  </r>
  <r>
    <s v="Nicaragua"/>
    <s v="NIC"/>
    <n v="558"/>
    <n v="419"/>
    <x v="5"/>
    <n v="0.54622354098761594"/>
    <n v="0.63513210927004027"/>
    <m/>
    <n v="0.55765783708424621"/>
    <n v="0.52016451502342054"/>
    <n v="0.26984449639190977"/>
    <m/>
  </r>
  <r>
    <s v="Niger"/>
    <s v="NER"/>
    <n v="562"/>
    <n v="202"/>
    <x v="4"/>
    <n v="0.52918263798505694"/>
    <n v="8.6470182200891921E-2"/>
    <n v="0.17700729927007289"/>
    <n v="0.38365182024968825"/>
    <n v="0.52016451502342054"/>
    <n v="4.0044719991869093E-2"/>
    <n v="0.28942019578683326"/>
  </r>
  <r>
    <s v="Nigeria"/>
    <s v="NGA"/>
    <n v="566"/>
    <n v="202"/>
    <x v="4"/>
    <n v="0.7485801452179075"/>
    <n v="0.2118169321710332"/>
    <n v="0.39051094890510946"/>
    <n v="0.43501504208639513"/>
    <n v="0.4950302753341711"/>
    <n v="6.2607988616729338E-2"/>
    <n v="0.39059355538855761"/>
  </r>
  <r>
    <s v="Niue"/>
    <s v="NIU"/>
    <n v="570"/>
    <n v="61"/>
    <x v="3"/>
    <s v=""/>
    <m/>
    <m/>
    <s v=""/>
    <s v=""/>
    <n v="0.79530440085374532"/>
    <m/>
  </r>
  <r>
    <s v="Norfolk Island"/>
    <s v="NFK"/>
    <n v="574"/>
    <n v="53"/>
    <x v="7"/>
    <s v=""/>
    <m/>
    <m/>
    <s v=""/>
    <s v=""/>
    <s v=""/>
    <m/>
  </r>
  <r>
    <s v="Norway"/>
    <s v="NOR"/>
    <n v="578"/>
    <n v="154"/>
    <x v="14"/>
    <n v="0.71667656350426479"/>
    <n v="0.93552011012731329"/>
    <n v="0.52189781021897808"/>
    <n v="1"/>
    <n v="0.61041928481663432"/>
    <n v="0.98272182132330521"/>
    <n v="0.79453926499841598"/>
  </r>
  <r>
    <s v="Northern Mariana Islands"/>
    <s v="MNP"/>
    <n v="580"/>
    <n v="57"/>
    <x v="15"/>
    <s v=""/>
    <m/>
    <m/>
    <s v=""/>
    <s v=""/>
    <s v=""/>
    <m/>
  </r>
  <r>
    <s v="United States Minor Outlying Islands"/>
    <s v="UMI"/>
    <n v="581"/>
    <n v="57"/>
    <x v="15"/>
    <s v=""/>
    <m/>
    <m/>
    <s v=""/>
    <s v=""/>
    <s v=""/>
    <m/>
  </r>
  <r>
    <s v="Micronesia (Federated States of)"/>
    <s v="FSM"/>
    <n v="583"/>
    <n v="57"/>
    <x v="15"/>
    <n v="0.22531824870200415"/>
    <m/>
    <m/>
    <s v=""/>
    <n v="0.38306866217296925"/>
    <n v="0.34546193718873863"/>
    <m/>
  </r>
  <r>
    <s v="Marshall Islands"/>
    <s v="MHL"/>
    <n v="584"/>
    <n v="57"/>
    <x v="15"/>
    <n v="1.1411265338645086E-2"/>
    <m/>
    <m/>
    <s v=""/>
    <n v="0.21169884610990519"/>
    <n v="0.38001829454212827"/>
    <m/>
  </r>
  <r>
    <s v="Palau"/>
    <s v="PLW"/>
    <n v="585"/>
    <n v="57"/>
    <x v="15"/>
    <n v="0.17800099662782465"/>
    <n v="0.23599621863507322"/>
    <m/>
    <s v=""/>
    <n v="0.58871244144864621"/>
    <s v=""/>
    <m/>
  </r>
  <r>
    <s v="Pakistan"/>
    <s v="PAK"/>
    <n v="586"/>
    <n v="34"/>
    <x v="0"/>
    <n v="0.82148780396169507"/>
    <n v="0.38061853689799774"/>
    <n v="4.1970802919707971E-2"/>
    <n v="0.57967064644283484"/>
    <n v="0.48360562092996684"/>
    <n v="0.16017887996747637"/>
    <n v="0.41125538185327981"/>
  </r>
  <r>
    <s v="Panama"/>
    <s v="PAN"/>
    <n v="591"/>
    <n v="419"/>
    <x v="5"/>
    <n v="0.60870706964946164"/>
    <m/>
    <n v="0.74817518248175163"/>
    <n v="0.76835186951645207"/>
    <n v="0.56586313264023769"/>
    <n v="0.63339770301859943"/>
    <m/>
  </r>
  <r>
    <s v="Papua New Guinea"/>
    <s v="PNG"/>
    <n v="598"/>
    <n v="54"/>
    <x v="10"/>
    <n v="0.48649512190122457"/>
    <m/>
    <n v="0.34671532846715314"/>
    <s v=""/>
    <n v="0.4858905518108077"/>
    <n v="0.10061998170545787"/>
    <m/>
  </r>
  <r>
    <s v="Paraguay"/>
    <s v="PRY"/>
    <n v="600"/>
    <n v="419"/>
    <x v="5"/>
    <n v="0.68850011321153548"/>
    <m/>
    <n v="0.77737226277372262"/>
    <n v="0.82076332037023458"/>
    <n v="0.5997943562207243"/>
    <n v="0.68309787580038617"/>
    <m/>
  </r>
  <r>
    <s v="Peru"/>
    <s v="PER"/>
    <n v="604"/>
    <n v="419"/>
    <x v="5"/>
    <n v="0.716288123037779"/>
    <m/>
    <n v="0.71350364963503643"/>
    <n v="0.6530466776381304"/>
    <n v="0.41608591340111961"/>
    <n v="0.59599552800081312"/>
    <m/>
  </r>
  <r>
    <s v="Philippines"/>
    <s v="PHL"/>
    <n v="608"/>
    <n v="35"/>
    <x v="11"/>
    <n v="0.72054395847626462"/>
    <n v="0.2244035738395776"/>
    <n v="0.39416058394160586"/>
    <n v="0.55032023396471663"/>
    <n v="0.60013709585285047"/>
    <n v="0.42402683199512142"/>
    <n v="0.48559871301168939"/>
  </r>
  <r>
    <s v="Pitcairn"/>
    <s v="PCN"/>
    <n v="612"/>
    <n v="61"/>
    <x v="3"/>
    <s v=""/>
    <m/>
    <m/>
    <s v=""/>
    <s v=""/>
    <s v=""/>
    <m/>
  </r>
  <r>
    <s v="Poland"/>
    <s v="POL"/>
    <n v="616"/>
    <n v="151"/>
    <x v="12"/>
    <n v="0.81255357183691046"/>
    <n v="0.95946226179374772"/>
    <m/>
    <n v="0.99990565938846321"/>
    <n v="0.61156175025705473"/>
    <n v="0.80424839922756375"/>
    <m/>
  </r>
  <r>
    <s v="Portugal"/>
    <s v="PRT"/>
    <n v="620"/>
    <n v="39"/>
    <x v="1"/>
    <n v="0.65994419184873665"/>
    <n v="0.98218866468434918"/>
    <m/>
    <n v="0.9622742376754474"/>
    <n v="0.61019079172855017"/>
    <n v="0.75251549954263641"/>
    <m/>
  </r>
  <r>
    <s v="Guinea-Bissau"/>
    <s v="GNB"/>
    <n v="624"/>
    <n v="202"/>
    <x v="4"/>
    <n v="0.43806672739500874"/>
    <m/>
    <m/>
    <n v="0.22012809358588664"/>
    <n v="0.56243573631897636"/>
    <n v="2.6628722431141377E-2"/>
    <m/>
  </r>
  <r>
    <s v="Timor-Leste"/>
    <s v="TLS"/>
    <n v="626"/>
    <n v="35"/>
    <x v="11"/>
    <s v=""/>
    <m/>
    <n v="0.62043795620437936"/>
    <n v="0.64990199058690346"/>
    <n v="0.57157545984233982"/>
    <n v="0.26608395162109971"/>
    <m/>
  </r>
  <r>
    <s v="Puerto Rico"/>
    <s v="PRI"/>
    <n v="630"/>
    <n v="419"/>
    <x v="5"/>
    <n v="0.64049432597159184"/>
    <m/>
    <m/>
    <s v=""/>
    <n v="0.61156175025705473"/>
    <n v="0.77680658603516606"/>
    <m/>
  </r>
  <r>
    <s v="Qatar"/>
    <s v="QAT"/>
    <n v="634"/>
    <n v="145"/>
    <x v="6"/>
    <n v="0.66322694270806315"/>
    <n v="0.55091153802028181"/>
    <m/>
    <s v=""/>
    <n v="0.61156175025705473"/>
    <n v="0.99949181827421485"/>
    <m/>
  </r>
  <r>
    <s v="Réunion"/>
    <s v="REU"/>
    <n v="638"/>
    <n v="202"/>
    <x v="4"/>
    <s v=""/>
    <m/>
    <m/>
    <s v=""/>
    <s v=""/>
    <s v=""/>
    <m/>
  </r>
  <r>
    <s v="Romania"/>
    <s v="ROU"/>
    <n v="642"/>
    <n v="151"/>
    <x v="12"/>
    <n v="0.74808641230206618"/>
    <n v="0.84984415682850756"/>
    <m/>
    <n v="0.8731747712240171"/>
    <n v="0.61110476408088654"/>
    <n v="0.73533895721109865"/>
    <m/>
  </r>
  <r>
    <s v="Russian Federation"/>
    <s v="RUS"/>
    <n v="643"/>
    <n v="151"/>
    <x v="12"/>
    <n v="0.9221870240986646"/>
    <m/>
    <m/>
    <s v=""/>
    <n v="0.59899463041243006"/>
    <n v="0.82660839516210993"/>
    <m/>
  </r>
  <r>
    <s v="Rwanda"/>
    <s v="RWA"/>
    <n v="646"/>
    <n v="202"/>
    <x v="4"/>
    <n v="0.52862270101235354"/>
    <n v="0.36363745622110155"/>
    <n v="0.85218978102189769"/>
    <n v="0.5587060661013219"/>
    <n v="0.61087627099280239"/>
    <n v="0.20794796219127962"/>
    <n v="0.52033003959012614"/>
  </r>
  <r>
    <s v="Saint Barthélemy"/>
    <s v="BLM"/>
    <n v="652"/>
    <n v="419"/>
    <x v="5"/>
    <s v=""/>
    <m/>
    <m/>
    <s v=""/>
    <s v=""/>
    <s v=""/>
    <m/>
  </r>
  <r>
    <s v="Saint Helena"/>
    <s v="SHN"/>
    <n v="654"/>
    <n v="202"/>
    <x v="4"/>
    <s v=""/>
    <m/>
    <m/>
    <s v=""/>
    <n v="0.58871244144864621"/>
    <n v="0.36883829657485517"/>
    <m/>
  </r>
  <r>
    <s v="Saint Kitts and Nevis"/>
    <s v="KNA"/>
    <n v="659"/>
    <n v="419"/>
    <x v="5"/>
    <n v="0.27728391211654063"/>
    <m/>
    <m/>
    <s v=""/>
    <n v="0.61156175025705473"/>
    <n v="0.80699258054680345"/>
    <m/>
  </r>
  <r>
    <s v="Anguilla"/>
    <s v="AIA"/>
    <n v="660"/>
    <n v="419"/>
    <x v="5"/>
    <s v=""/>
    <m/>
    <m/>
    <s v=""/>
    <n v="0.60013709585285047"/>
    <n v="0.81573330623030782"/>
    <m/>
  </r>
  <r>
    <s v="Saint Lucia"/>
    <s v="LCA"/>
    <n v="662"/>
    <n v="419"/>
    <x v="5"/>
    <n v="0.2621236311714028"/>
    <m/>
    <n v="0.92883211678832112"/>
    <n v="0.88260883237769794"/>
    <n v="0.58871244144864621"/>
    <n v="0.50320154487244639"/>
    <m/>
  </r>
  <r>
    <s v="Saint Martin (French Part)"/>
    <s v="MAF"/>
    <n v="663"/>
    <n v="419"/>
    <x v="5"/>
    <s v=""/>
    <m/>
    <m/>
    <s v=""/>
    <s v=""/>
    <s v=""/>
    <m/>
  </r>
  <r>
    <s v="Saint Pierre and Miquelon"/>
    <s v="SPM"/>
    <n v="666"/>
    <n v="21"/>
    <x v="9"/>
    <s v=""/>
    <m/>
    <m/>
    <s v=""/>
    <s v=""/>
    <s v=""/>
    <m/>
  </r>
  <r>
    <s v="Saint Vincent and the Grenadines"/>
    <s v="VCT"/>
    <n v="670"/>
    <n v="419"/>
    <x v="5"/>
    <n v="0.28437481603436415"/>
    <m/>
    <m/>
    <s v=""/>
    <n v="0.61156175025705473"/>
    <n v="0.19697123691432059"/>
    <m/>
  </r>
  <r>
    <s v="San Marino"/>
    <s v="SMR"/>
    <n v="674"/>
    <n v="39"/>
    <x v="1"/>
    <s v=""/>
    <m/>
    <m/>
    <s v=""/>
    <n v="0.60013709585285047"/>
    <n v="0.59833316393942471"/>
    <m/>
  </r>
  <r>
    <s v="Sao Tome and Principe"/>
    <s v="STP"/>
    <n v="678"/>
    <n v="202"/>
    <x v="4"/>
    <n v="0.18570538776638101"/>
    <m/>
    <n v="0.63138686131386856"/>
    <n v="0.10167821465633814"/>
    <n v="0.54301382383182906"/>
    <n v="0.29088321983941456"/>
    <m/>
  </r>
  <r>
    <s v="Saudi Arabia"/>
    <s v="SAU"/>
    <n v="682"/>
    <n v="145"/>
    <x v="6"/>
    <n v="0.77892909576931435"/>
    <n v="5.3582786935873154E-3"/>
    <m/>
    <n v="0.83019738152391531"/>
    <n v="0.6114475037130126"/>
    <n v="0.95954873462750279"/>
    <m/>
  </r>
  <r>
    <s v="Senegal"/>
    <s v="SEN"/>
    <n v="686"/>
    <n v="202"/>
    <x v="4"/>
    <n v="0.55287314121808628"/>
    <n v="0.40721644128603535"/>
    <n v="0.53467153284671531"/>
    <n v="0.69078292225285387"/>
    <n v="0.58871244144864621"/>
    <n v="0.2879357658298608"/>
    <n v="0.51036537414703298"/>
  </r>
  <r>
    <s v="Serbia"/>
    <s v="SRB"/>
    <n v="688"/>
    <n v="39"/>
    <x v="1"/>
    <n v="0.72075044730501148"/>
    <n v="0.84205318285872821"/>
    <n v="0.94160583941605835"/>
    <n v="0.9622742376754474"/>
    <n v="0.60196504055752309"/>
    <n v="0.77355422299014132"/>
    <n v="0.80703382846715177"/>
  </r>
  <r>
    <s v="Seychelles"/>
    <s v="SYC"/>
    <n v="690"/>
    <n v="202"/>
    <x v="4"/>
    <n v="0.25959581172993362"/>
    <m/>
    <m/>
    <s v=""/>
    <n v="0.60013709585285047"/>
    <n v="0.58400243927228379"/>
    <m/>
  </r>
  <r>
    <s v="Sierra Leone"/>
    <s v="SLE"/>
    <n v="694"/>
    <n v="202"/>
    <x v="4"/>
    <n v="0.51728639475171068"/>
    <m/>
    <n v="0.53284671532846706"/>
    <n v="0.38050713319846124"/>
    <n v="0.38306866217296925"/>
    <n v="0.12125215977233458"/>
    <m/>
  </r>
  <r>
    <s v="Singapore"/>
    <s v="SGP"/>
    <n v="702"/>
    <n v="35"/>
    <x v="11"/>
    <n v="0.64279560401071512"/>
    <n v="0.96383788625167932"/>
    <m/>
    <s v=""/>
    <n v="0.61156175025705473"/>
    <n v="0.89074092895619472"/>
    <m/>
  </r>
  <r>
    <s v="Slovakia"/>
    <s v="SVK"/>
    <n v="703"/>
    <n v="151"/>
    <x v="12"/>
    <n v="0.67793075253245294"/>
    <n v="0.95108000247208913"/>
    <m/>
    <s v=""/>
    <n v="0.61156175025705473"/>
    <n v="0.82874275841040745"/>
    <m/>
  </r>
  <r>
    <s v="Viet Nam"/>
    <s v="VNM"/>
    <n v="704"/>
    <n v="35"/>
    <x v="11"/>
    <n v="0.768765393275882"/>
    <n v="0.66307490168444805"/>
    <n v="0.71897810218978098"/>
    <n v="0.85535487793373099"/>
    <n v="0.60927681937621381"/>
    <n v="0.68492733001321271"/>
    <n v="0.71672957074554489"/>
  </r>
  <r>
    <s v="Slovenia"/>
    <s v="SVN"/>
    <n v="705"/>
    <n v="39"/>
    <x v="1"/>
    <n v="0.59514168132125222"/>
    <n v="0.94514106583072099"/>
    <m/>
    <n v="0.96122600865837171"/>
    <n v="0.6097338055523821"/>
    <n v="0.83138530338449024"/>
    <m/>
  </r>
  <r>
    <s v="Somalia"/>
    <s v="SOM"/>
    <n v="706"/>
    <n v="202"/>
    <x v="4"/>
    <n v="0.58637893071458458"/>
    <m/>
    <m/>
    <n v="0.24423736097862672"/>
    <n v="0"/>
    <n v="7.0129078158349418E-3"/>
    <m/>
  </r>
  <r>
    <s v="South Africa"/>
    <s v="ZAF"/>
    <n v="710"/>
    <n v="202"/>
    <x v="4"/>
    <n v="0.82230351844570726"/>
    <n v="0.11695872839373783"/>
    <n v="0.69890510948905116"/>
    <n v="0.73166385391880429"/>
    <n v="0.61121901062492856"/>
    <n v="0.5575769895314564"/>
    <n v="0.58977120173394759"/>
  </r>
  <r>
    <s v="Zimbabwe"/>
    <s v="ZWE"/>
    <n v="716"/>
    <n v="202"/>
    <x v="4"/>
    <n v="0.65559662629452842"/>
    <m/>
    <n v="0.71350364963503643"/>
    <n v="0.64885376156982788"/>
    <n v="0.53615903118930663"/>
    <n v="0.26171358877934747"/>
    <m/>
  </r>
  <r>
    <s v="Spain"/>
    <s v="ESP"/>
    <n v="724"/>
    <n v="39"/>
    <x v="1"/>
    <n v="0.76999715898707655"/>
    <n v="0.98995953845958884"/>
    <m/>
    <n v="0.94235788635101003"/>
    <n v="0.60927681937621381"/>
    <n v="0.90873056204898872"/>
    <m/>
  </r>
  <r>
    <s v="South Sudan"/>
    <s v="SSD"/>
    <n v="728"/>
    <n v="202"/>
    <x v="4"/>
    <n v="0.52590757190983306"/>
    <m/>
    <m/>
    <n v="4.1929160683026025E-2"/>
    <n v="1.7479721238432552E-2"/>
    <n v="6.7791442219737777E-2"/>
    <m/>
  </r>
  <r>
    <s v="Sudan"/>
    <s v="SDN"/>
    <n v="729"/>
    <n v="15"/>
    <x v="2"/>
    <n v="0.7081119016319638"/>
    <n v="5.9148117487227939E-2"/>
    <n v="0.19708029197080285"/>
    <n v="7.3376031195295552E-2"/>
    <n v="0.50759739517879587"/>
    <n v="0.30043703628417523"/>
    <n v="0.30762512895804356"/>
  </r>
  <r>
    <s v="Western Sahara"/>
    <s v="ESH"/>
    <n v="732"/>
    <n v="15"/>
    <x v="2"/>
    <n v="0.39308855987095964"/>
    <m/>
    <m/>
    <s v=""/>
    <s v=""/>
    <s v=""/>
    <m/>
  </r>
  <r>
    <s v="Suriname"/>
    <s v="SUR"/>
    <n v="740"/>
    <n v="419"/>
    <x v="5"/>
    <n v="0.47031685893638064"/>
    <m/>
    <n v="0.80839416058394165"/>
    <n v="0.9381649702827074"/>
    <n v="0.61156175025705473"/>
    <n v="0.48419554832808215"/>
    <m/>
  </r>
  <r>
    <s v="Svalbard and Jan Mayen Islands"/>
    <s v="SJM"/>
    <n v="744"/>
    <n v="154"/>
    <x v="14"/>
    <s v=""/>
    <m/>
    <m/>
    <s v=""/>
    <s v=""/>
    <s v=""/>
    <m/>
  </r>
  <r>
    <s v="Eswatini"/>
    <s v="SWZ"/>
    <n v="748"/>
    <n v="202"/>
    <x v="4"/>
    <n v="0.49065889056843826"/>
    <m/>
    <n v="0.67335766423357657"/>
    <n v="0.66352896780888693"/>
    <n v="8.6027647663658183E-2"/>
    <n v="0.29464376461022462"/>
    <m/>
  </r>
  <r>
    <s v="Sweden"/>
    <s v="SWE"/>
    <n v="752"/>
    <n v="154"/>
    <x v="14"/>
    <n v="0.73602251657864715"/>
    <n v="0.8933771217983385"/>
    <m/>
    <n v="1"/>
    <n v="0.61156175025705473"/>
    <n v="0.9470474641731883"/>
    <m/>
  </r>
  <r>
    <s v="Switzerland"/>
    <s v="CHE"/>
    <n v="756"/>
    <n v="155"/>
    <x v="8"/>
    <n v="0.65926705953347631"/>
    <n v="0.97587561898819186"/>
    <m/>
    <s v=""/>
    <n v="0.61156175025705473"/>
    <n v="0.9334281939221466"/>
    <m/>
  </r>
  <r>
    <s v="Syrian Arab Republic"/>
    <s v="SYR"/>
    <n v="760"/>
    <n v="145"/>
    <x v="6"/>
    <n v="0.60235591531999633"/>
    <m/>
    <m/>
    <n v="0.60273168481849926"/>
    <n v="0.49731520621501202"/>
    <n v="0.33479012094725069"/>
    <m/>
  </r>
  <r>
    <s v="Tajikistan"/>
    <s v="TJK"/>
    <n v="762"/>
    <n v="143"/>
    <x v="16"/>
    <n v="0.58496448107111931"/>
    <n v="0.15214957456336764"/>
    <n v="0.67153284671532854"/>
    <n v="0.72747093785050165"/>
    <n v="0.49731520621501202"/>
    <n v="0.20987905274926316"/>
    <n v="0.47388534986076536"/>
  </r>
  <r>
    <s v="Thailand"/>
    <s v="THA"/>
    <n v="764"/>
    <n v="35"/>
    <x v="11"/>
    <n v="0.77874819110144233"/>
    <n v="0.20170600616553533"/>
    <n v="0.82664233576642332"/>
    <n v="0.75158020524324154"/>
    <n v="0.58871244144864621"/>
    <n v="0.66409187925602198"/>
    <n v="0.63524684316355184"/>
  </r>
  <r>
    <s v="Togo"/>
    <s v="TGO"/>
    <n v="768"/>
    <n v="202"/>
    <x v="4"/>
    <n v="0.48310913642552211"/>
    <m/>
    <n v="0.44343065693430661"/>
    <n v="0.4308221260180925"/>
    <n v="0.57728778704444195"/>
    <n v="0.1123081613985161"/>
    <m/>
  </r>
  <r>
    <s v="Tokelau"/>
    <s v="TKL"/>
    <n v="772"/>
    <n v="61"/>
    <x v="3"/>
    <s v=""/>
    <m/>
    <m/>
    <s v=""/>
    <s v=""/>
    <s v=""/>
    <m/>
  </r>
  <r>
    <s v="Tonga"/>
    <s v="TON"/>
    <n v="776"/>
    <n v="61"/>
    <x v="3"/>
    <n v="0.25757490773179093"/>
    <m/>
    <m/>
    <s v=""/>
    <n v="0.60013709585285047"/>
    <n v="0.40593556255717039"/>
    <m/>
  </r>
  <r>
    <s v="Trinidad and Tobago"/>
    <s v="TTO"/>
    <n v="780"/>
    <n v="419"/>
    <x v="5"/>
    <n v="0.48705946674030992"/>
    <m/>
    <n v="0.89416058394160569"/>
    <n v="0.94340611536808561"/>
    <n v="0.61156175025705473"/>
    <n v="0.77263949588372793"/>
    <m/>
  </r>
  <r>
    <s v="United Arab Emirates"/>
    <s v="ARE"/>
    <n v="784"/>
    <n v="145"/>
    <x v="6"/>
    <n v="0.72537102331232295"/>
    <n v="0.96806699434271182"/>
    <m/>
    <s v=""/>
    <n v="0.61156175025705473"/>
    <n v="0.99441000101636345"/>
    <m/>
  </r>
  <r>
    <s v="Tunisia"/>
    <s v="TUN"/>
    <n v="788"/>
    <n v="15"/>
    <x v="2"/>
    <n v="0.63310800393943445"/>
    <n v="0.29860191697427602"/>
    <n v="0.87591240875912391"/>
    <n v="0.9140557028899674"/>
    <n v="0.60013709585285047"/>
    <n v="0.66460006098180713"/>
    <n v="0.66440253156624329"/>
  </r>
  <r>
    <s v="Turkey"/>
    <s v="TUR"/>
    <n v="792"/>
    <n v="145"/>
    <x v="6"/>
    <n v="0.82063780179279244"/>
    <n v="0.70506915670559422"/>
    <n v="0.82116788321167866"/>
    <n v="0.90986278682166488"/>
    <n v="0.60813435393579351"/>
    <n v="0.73859132025612362"/>
    <n v="0.76724388378727448"/>
  </r>
  <r>
    <s v="Turkmenistan"/>
    <s v="TKM"/>
    <n v="795"/>
    <n v="143"/>
    <x v="16"/>
    <n v="0.65027737692069987"/>
    <m/>
    <n v="0.84306569343065674"/>
    <s v=""/>
    <n v="0.5631212155832287"/>
    <n v="0.20266287224311416"/>
    <m/>
  </r>
  <r>
    <s v="Turks and Caicos Islands"/>
    <s v="TCA"/>
    <n v="796"/>
    <n v="419"/>
    <x v="5"/>
    <s v=""/>
    <m/>
    <m/>
    <s v=""/>
    <n v="0.58871244144864621"/>
    <s v=""/>
    <m/>
  </r>
  <r>
    <s v="Tuvalu"/>
    <s v="TUV"/>
    <n v="798"/>
    <n v="61"/>
    <x v="3"/>
    <n v="0.10473857543771911"/>
    <n v="0.28131657615533806"/>
    <m/>
    <s v=""/>
    <n v="1.7479721238432552E-2"/>
    <n v="0.48795609309889215"/>
    <m/>
  </r>
  <r>
    <s v="Uganda"/>
    <s v="UGA"/>
    <n v="800"/>
    <n v="202"/>
    <x v="4"/>
    <n v="0.63136302398062727"/>
    <n v="0.31316780486535722"/>
    <n v="0.35218978102189785"/>
    <n v="0.49371586704263154"/>
    <n v="0.58871244144864621"/>
    <n v="0.22766541315174307"/>
    <n v="0.43446905525181717"/>
  </r>
  <r>
    <s v="Ukraine"/>
    <s v="UKR"/>
    <n v="804"/>
    <n v="151"/>
    <x v="12"/>
    <n v="0.7945424043978635"/>
    <n v="0.78527154173604674"/>
    <n v="0.97627737226277356"/>
    <n v="0.80084696904579722"/>
    <n v="0.61041928481663432"/>
    <n v="0.6224209777416404"/>
    <n v="0.76496309166679266"/>
  </r>
  <r>
    <s v="North Macedonia"/>
    <s v="MKD"/>
    <n v="807"/>
    <n v="39"/>
    <x v="1"/>
    <n v="0.59590470048028854"/>
    <m/>
    <m/>
    <n v="0.91300747387289183"/>
    <n v="0.61019079172855017"/>
    <n v="0.79134058339262114"/>
    <m/>
  </r>
  <r>
    <s v="Egypt"/>
    <s v="EGY"/>
    <n v="818"/>
    <n v="15"/>
    <x v="2"/>
    <n v="0.71746711626069459"/>
    <n v="0.19833154699147384"/>
    <n v="0.85948905109489049"/>
    <n v="0.94550257340223698"/>
    <n v="0.60961955900833997"/>
    <n v="0.56885862384388652"/>
    <n v="0.64987807843358703"/>
  </r>
  <r>
    <s v="United Kingdom of Great Britain and Northern Ireland"/>
    <s v="GBR"/>
    <n v="826"/>
    <n v="154"/>
    <x v="14"/>
    <n v="0.78673679399378493"/>
    <m/>
    <m/>
    <s v=""/>
    <n v="0.61041928481663432"/>
    <n v="0.9270251041772537"/>
    <m/>
  </r>
  <r>
    <s v="Guernsey"/>
    <s v="GGY"/>
    <n v="831"/>
    <n v="154"/>
    <x v="14"/>
    <s v=""/>
    <m/>
    <m/>
    <s v=""/>
    <s v=""/>
    <n v="0.83667039333265569"/>
    <m/>
  </r>
  <r>
    <s v="Jersey"/>
    <s v="JEY"/>
    <n v="832"/>
    <n v="154"/>
    <x v="14"/>
    <s v=""/>
    <m/>
    <m/>
    <s v=""/>
    <s v=""/>
    <n v="0.40369956296371579"/>
    <m/>
  </r>
  <r>
    <s v="Isle of Man"/>
    <s v="IMN"/>
    <n v="833"/>
    <n v="154"/>
    <x v="14"/>
    <s v=""/>
    <m/>
    <m/>
    <s v=""/>
    <s v=""/>
    <s v=""/>
    <m/>
  </r>
  <r>
    <s v="United Republic of Tanzania"/>
    <s v="TZA"/>
    <n v="834"/>
    <n v="202"/>
    <x v="4"/>
    <n v="0.66877214643776339"/>
    <n v="0.59061836757010799"/>
    <m/>
    <n v="0.57967064644283484"/>
    <n v="0.55443847823603332"/>
    <n v="0.14930379103567434"/>
    <m/>
  </r>
  <r>
    <s v="United States of America"/>
    <s v="USA"/>
    <n v="840"/>
    <n v="21"/>
    <x v="9"/>
    <n v="0.96856473082901751"/>
    <m/>
    <m/>
    <s v=""/>
    <n v="0.61041928481663432"/>
    <n v="0.88616729342412848"/>
    <m/>
  </r>
  <r>
    <s v="United States Virgin Islands"/>
    <s v="VIR"/>
    <n v="850"/>
    <n v="419"/>
    <x v="5"/>
    <s v=""/>
    <m/>
    <m/>
    <s v=""/>
    <s v=""/>
    <n v="0.64102042890537647"/>
    <m/>
  </r>
  <r>
    <s v="Burkina Faso"/>
    <s v="BFA"/>
    <n v="854"/>
    <n v="202"/>
    <x v="4"/>
    <n v="0.60836133678299575"/>
    <m/>
    <n v="0.66058394160583933"/>
    <n v="0.40147171353997424"/>
    <n v="0.5315891694276248"/>
    <n v="0.14808415489379001"/>
    <m/>
  </r>
  <r>
    <s v="Uruguay"/>
    <s v="URY"/>
    <n v="858"/>
    <n v="419"/>
    <x v="5"/>
    <n v="0.71197568122105404"/>
    <n v="0.68554136152105682"/>
    <n v="0.89051094890510951"/>
    <s v=""/>
    <n v="0.50873986061921628"/>
    <n v="0.77304604126435617"/>
    <m/>
  </r>
  <r>
    <s v="Uzbekistan"/>
    <s v="UZB"/>
    <n v="860"/>
    <n v="143"/>
    <x v="16"/>
    <n v="0.7151539898642566"/>
    <n v="0.14276114168339898"/>
    <m/>
    <n v="0.45283493537668112"/>
    <n v="0.60242202673369138"/>
    <n v="0.5477182640512247"/>
    <m/>
  </r>
  <r>
    <s v="Venezuela (Bolivarian Republic of)"/>
    <s v="VEN"/>
    <n v="862"/>
    <n v="419"/>
    <x v="5"/>
    <n v="0.72739601191344327"/>
    <m/>
    <m/>
    <n v="0.53774148575980885"/>
    <n v="0.52016451502342054"/>
    <n v="0.64030897448927737"/>
    <m/>
  </r>
  <r>
    <s v="Wallis and Futuna Islands"/>
    <s v="WLF"/>
    <n v="876"/>
    <n v="61"/>
    <x v="3"/>
    <s v=""/>
    <m/>
    <m/>
    <s v=""/>
    <s v=""/>
    <n v="7.7650167699969491E-2"/>
    <m/>
  </r>
  <r>
    <s v="Samoa"/>
    <s v="WSM"/>
    <n v="882"/>
    <n v="61"/>
    <x v="3"/>
    <s v=""/>
    <m/>
    <m/>
    <s v=""/>
    <n v="0.57728778704444195"/>
    <n v="0.32828539485720093"/>
    <m/>
  </r>
  <r>
    <s v="Yemen"/>
    <s v="YEM"/>
    <n v="887"/>
    <n v="145"/>
    <x v="6"/>
    <n v="0.62624559444753614"/>
    <n v="0.21690801460133377"/>
    <n v="0.19890510948905105"/>
    <n v="0.30608287298609005"/>
    <n v="0.48429110019421912"/>
    <n v="0.25825795304400856"/>
    <n v="0.34844844079370646"/>
  </r>
  <r>
    <s v="Zambia"/>
    <s v="ZMB"/>
    <n v="894"/>
    <n v="202"/>
    <x v="4"/>
    <n v="0.61673150523875642"/>
    <n v="1.4330497089117791E-2"/>
    <n v="0.4416058394160583"/>
    <n v="0.4276774389668655"/>
    <n v="0.46189877756197883"/>
    <n v="0.13202561235897958"/>
    <n v="0.349044945105292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A38E1-FEC4-4C92-A0DE-7307D3317B6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1:O19" firstHeaderRow="1" firstDataRow="1" firstDataCol="1"/>
  <pivotFields count="12">
    <pivotField showAll="0"/>
    <pivotField showAll="0"/>
    <pivotField showAll="0"/>
    <pivotField showAll="0"/>
    <pivotField axis="axisRow" showAll="0">
      <items count="18">
        <item x="7"/>
        <item x="16"/>
        <item x="13"/>
        <item x="12"/>
        <item x="5"/>
        <item x="10"/>
        <item x="15"/>
        <item x="2"/>
        <item x="9"/>
        <item x="14"/>
        <item x="3"/>
        <item x="11"/>
        <item x="0"/>
        <item x="1"/>
        <item x="4"/>
        <item x="6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STD Population covered by 2G mobile network" fld="9" subtotal="count" baseField="0" baseItem="0"/>
  </dataFields>
  <formats count="4">
    <format dxfId="3">
      <pivotArea collapsedLevelsAreSubtotals="1" fieldPosition="0">
        <references count="1">
          <reference field="4" count="1">
            <x v="14"/>
          </reference>
        </references>
      </pivotArea>
    </format>
    <format dxfId="2">
      <pivotArea dataOnly="0" labelOnly="1" fieldPosition="0">
        <references count="1">
          <reference field="4" count="1">
            <x v="14"/>
          </reference>
        </references>
      </pivotArea>
    </format>
    <format dxfId="1">
      <pivotArea collapsedLevelsAreSubtotals="1" fieldPosition="0">
        <references count="1">
          <reference field="4" count="1">
            <x v="4"/>
          </reference>
        </references>
      </pivotArea>
    </format>
    <format dxfId="0">
      <pivotArea dataOnly="0" labelOnly="1" fieldPosition="0">
        <references count="1">
          <reference field="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74F9-9C63-4926-9E92-60DA476BCD2C}">
  <dimension ref="A1:S248"/>
  <sheetViews>
    <sheetView tabSelected="1" workbookViewId="0">
      <selection activeCell="B12" sqref="B12"/>
    </sheetView>
  </sheetViews>
  <sheetFormatPr defaultRowHeight="15" x14ac:dyDescent="0.25"/>
  <cols>
    <col min="3" max="3" width="0" hidden="1" customWidth="1"/>
    <col min="5" max="16" width="16" customWidth="1"/>
    <col min="17" max="19" width="16.85546875" customWidth="1"/>
  </cols>
  <sheetData>
    <row r="1" spans="1:19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507</v>
      </c>
      <c r="J1" s="3" t="s">
        <v>8</v>
      </c>
      <c r="K1" s="3" t="s">
        <v>508</v>
      </c>
      <c r="L1" s="3" t="s">
        <v>509</v>
      </c>
      <c r="M1" s="3" t="s">
        <v>510</v>
      </c>
      <c r="N1" s="3" t="s">
        <v>511</v>
      </c>
      <c r="O1" s="3" t="s">
        <v>512</v>
      </c>
      <c r="P1" s="3" t="s">
        <v>513</v>
      </c>
      <c r="Q1" s="3" t="s">
        <v>504</v>
      </c>
      <c r="R1" s="3" t="s">
        <v>505</v>
      </c>
      <c r="S1" s="3" t="s">
        <v>506</v>
      </c>
    </row>
    <row r="2" spans="1:19" x14ac:dyDescent="0.25">
      <c r="A2" t="s">
        <v>9</v>
      </c>
      <c r="B2" t="s">
        <v>10</v>
      </c>
      <c r="D2">
        <v>4</v>
      </c>
      <c r="E2">
        <v>6372214206</v>
      </c>
      <c r="F2">
        <v>21.886547857400362</v>
      </c>
      <c r="G2">
        <v>49.8</v>
      </c>
      <c r="H2">
        <v>70.7</v>
      </c>
      <c r="I2">
        <v>90</v>
      </c>
      <c r="J2">
        <v>11.45</v>
      </c>
      <c r="K2" s="2">
        <v>0.58545504410502924</v>
      </c>
      <c r="L2" s="2">
        <v>0.15423810856919348</v>
      </c>
      <c r="M2" s="2">
        <v>8.5766423357664143E-2</v>
      </c>
      <c r="N2" s="2">
        <v>0.25891256721768574</v>
      </c>
      <c r="O2" s="2">
        <v>0.49731520621501202</v>
      </c>
      <c r="P2" s="2">
        <v>0.10305925398922654</v>
      </c>
      <c r="Q2" s="2">
        <v>0.280791100575635</v>
      </c>
      <c r="R2" s="2">
        <v>0.17206997659203527</v>
      </c>
      <c r="S2" s="2">
        <v>0.38951222455923512</v>
      </c>
    </row>
    <row r="3" spans="1:19" x14ac:dyDescent="0.25">
      <c r="A3" t="s">
        <v>12</v>
      </c>
      <c r="B3" t="s">
        <v>13</v>
      </c>
      <c r="D3">
        <v>8</v>
      </c>
      <c r="E3">
        <v>5329800000</v>
      </c>
      <c r="G3">
        <v>93</v>
      </c>
      <c r="H3" t="s">
        <v>514</v>
      </c>
      <c r="I3">
        <v>99.86</v>
      </c>
      <c r="J3">
        <v>68.55</v>
      </c>
      <c r="K3" s="2">
        <v>0.57565197505437804</v>
      </c>
      <c r="L3" s="2"/>
      <c r="M3" s="2">
        <v>0.87408759124087587</v>
      </c>
      <c r="N3" s="2" t="s">
        <v>11</v>
      </c>
      <c r="O3" s="2">
        <v>0.60996229864046614</v>
      </c>
      <c r="P3" s="2">
        <v>0.68340278483585726</v>
      </c>
      <c r="Q3" s="2"/>
      <c r="R3" s="2"/>
      <c r="S3" s="2">
        <v>0.68656728831190661</v>
      </c>
    </row>
    <row r="4" spans="1:19" x14ac:dyDescent="0.25">
      <c r="A4" t="s">
        <v>14</v>
      </c>
      <c r="B4" t="s">
        <v>15</v>
      </c>
      <c r="D4">
        <v>12</v>
      </c>
      <c r="E4">
        <v>42696841745</v>
      </c>
      <c r="F4">
        <v>41.340026408357332</v>
      </c>
      <c r="G4">
        <v>74.599999999999994</v>
      </c>
      <c r="H4" t="s">
        <v>514</v>
      </c>
      <c r="I4">
        <v>98.04</v>
      </c>
      <c r="J4">
        <v>49.04</v>
      </c>
      <c r="K4" s="2">
        <v>0.68984309688638534</v>
      </c>
      <c r="L4" s="2">
        <v>0.37203343493458724</v>
      </c>
      <c r="M4" s="2">
        <v>0.53832116788321149</v>
      </c>
      <c r="N4" s="2" t="s">
        <v>11</v>
      </c>
      <c r="O4" s="2">
        <v>0.58916942762481439</v>
      </c>
      <c r="P4" s="2">
        <v>0.48511027543449536</v>
      </c>
      <c r="Q4" s="2"/>
      <c r="R4" s="2"/>
      <c r="S4" s="2">
        <v>0.60577789746480371</v>
      </c>
    </row>
    <row r="5" spans="1:19" x14ac:dyDescent="0.25">
      <c r="A5" t="s">
        <v>16</v>
      </c>
      <c r="B5" t="s">
        <v>17</v>
      </c>
      <c r="D5">
        <v>16</v>
      </c>
      <c r="E5" t="s">
        <v>514</v>
      </c>
      <c r="H5" t="s">
        <v>514</v>
      </c>
      <c r="I5" t="s">
        <v>514</v>
      </c>
      <c r="J5" t="s">
        <v>514</v>
      </c>
      <c r="K5" s="2" t="s">
        <v>11</v>
      </c>
      <c r="L5" s="2"/>
      <c r="M5" s="2"/>
      <c r="N5" s="2" t="s">
        <v>11</v>
      </c>
      <c r="O5" s="2" t="s">
        <v>11</v>
      </c>
      <c r="P5" s="2" t="s">
        <v>11</v>
      </c>
      <c r="Q5" s="2"/>
      <c r="R5" s="2"/>
      <c r="S5" s="2"/>
    </row>
    <row r="6" spans="1:19" x14ac:dyDescent="0.25">
      <c r="A6" t="s">
        <v>18</v>
      </c>
      <c r="B6" t="s">
        <v>19</v>
      </c>
      <c r="D6">
        <v>20</v>
      </c>
      <c r="E6" t="s">
        <v>514</v>
      </c>
      <c r="H6" t="s">
        <v>514</v>
      </c>
      <c r="I6">
        <v>99.5</v>
      </c>
      <c r="J6">
        <v>91.57</v>
      </c>
      <c r="K6" s="2" t="s">
        <v>11</v>
      </c>
      <c r="L6" s="2"/>
      <c r="M6" s="2"/>
      <c r="N6" s="2" t="s">
        <v>11</v>
      </c>
      <c r="O6" s="2">
        <v>0.6058494230549526</v>
      </c>
      <c r="P6" s="2">
        <v>0.91736965138733606</v>
      </c>
      <c r="Q6" s="2"/>
      <c r="R6" s="2"/>
      <c r="S6" s="2"/>
    </row>
    <row r="7" spans="1:19" x14ac:dyDescent="0.25">
      <c r="A7" t="s">
        <v>20</v>
      </c>
      <c r="B7" t="s">
        <v>21</v>
      </c>
      <c r="D7">
        <v>24</v>
      </c>
      <c r="E7">
        <v>21583843580</v>
      </c>
      <c r="F7">
        <v>10.67</v>
      </c>
      <c r="G7">
        <v>64.5</v>
      </c>
      <c r="H7">
        <v>48.6</v>
      </c>
      <c r="I7">
        <v>90</v>
      </c>
      <c r="J7">
        <v>14.34</v>
      </c>
      <c r="K7" s="2">
        <v>0.65240630938092892</v>
      </c>
      <c r="L7" s="2">
        <v>2.866099417823556E-2</v>
      </c>
      <c r="M7" s="2">
        <v>0.35401459854014594</v>
      </c>
      <c r="N7" s="2">
        <v>0.49057117999140454</v>
      </c>
      <c r="O7" s="2">
        <v>0.49731520621501202</v>
      </c>
      <c r="P7" s="2">
        <v>0.13243215773960768</v>
      </c>
      <c r="Q7" s="2">
        <v>0.35923340767422246</v>
      </c>
      <c r="R7" s="2">
        <v>0.21722144396974927</v>
      </c>
      <c r="S7" s="2">
        <v>0.50124537137869563</v>
      </c>
    </row>
    <row r="8" spans="1:19" x14ac:dyDescent="0.25">
      <c r="A8" t="s">
        <v>22</v>
      </c>
      <c r="B8" t="s">
        <v>23</v>
      </c>
      <c r="D8">
        <v>28</v>
      </c>
      <c r="E8">
        <v>24380927</v>
      </c>
      <c r="H8" t="s">
        <v>514</v>
      </c>
      <c r="I8">
        <v>99</v>
      </c>
      <c r="J8">
        <v>73</v>
      </c>
      <c r="K8" s="2">
        <v>0.28000855132649427</v>
      </c>
      <c r="L8" s="2"/>
      <c r="M8" s="2"/>
      <c r="N8" s="2" t="s">
        <v>11</v>
      </c>
      <c r="O8" s="2">
        <v>0.60013709585285047</v>
      </c>
      <c r="P8" s="2">
        <v>0.72863095843073478</v>
      </c>
      <c r="Q8" s="2"/>
      <c r="R8" s="2"/>
      <c r="S8" s="2"/>
    </row>
    <row r="9" spans="1:19" x14ac:dyDescent="0.25">
      <c r="A9" t="s">
        <v>24</v>
      </c>
      <c r="B9" t="s">
        <v>25</v>
      </c>
      <c r="D9">
        <v>31</v>
      </c>
      <c r="E9">
        <v>39087172600</v>
      </c>
      <c r="F9">
        <v>83.14</v>
      </c>
      <c r="H9" t="s">
        <v>514</v>
      </c>
      <c r="I9">
        <v>100</v>
      </c>
      <c r="J9">
        <v>81.099999999999994</v>
      </c>
      <c r="K9" s="2">
        <v>0.68499567444143805</v>
      </c>
      <c r="L9" s="2">
        <v>0.84001343484102098</v>
      </c>
      <c r="M9" s="2"/>
      <c r="N9" s="2" t="s">
        <v>11</v>
      </c>
      <c r="O9" s="2">
        <v>0.61156175025705473</v>
      </c>
      <c r="P9" s="2">
        <v>0.81095639800792751</v>
      </c>
      <c r="Q9" s="2"/>
      <c r="R9" s="2"/>
      <c r="S9" s="2"/>
    </row>
    <row r="10" spans="1:19" x14ac:dyDescent="0.25">
      <c r="A10" t="s">
        <v>26</v>
      </c>
      <c r="B10" t="s">
        <v>27</v>
      </c>
      <c r="D10">
        <v>32</v>
      </c>
      <c r="E10">
        <v>176249483172</v>
      </c>
      <c r="F10">
        <v>86.192129388782121</v>
      </c>
      <c r="G10">
        <v>91.5</v>
      </c>
      <c r="H10">
        <v>14.7</v>
      </c>
      <c r="I10">
        <v>98</v>
      </c>
      <c r="J10">
        <v>74.290000000000006</v>
      </c>
      <c r="K10" s="2">
        <v>0.76764803090431943</v>
      </c>
      <c r="L10" s="2">
        <v>0.87418416243598429</v>
      </c>
      <c r="M10" s="2">
        <v>0.84671532846715314</v>
      </c>
      <c r="N10" s="2">
        <v>0.84592081678005016</v>
      </c>
      <c r="O10" s="2">
        <v>0.58871244144864621</v>
      </c>
      <c r="P10" s="2">
        <v>0.74174204695599155</v>
      </c>
      <c r="Q10" s="2">
        <v>0.77748713783202417</v>
      </c>
      <c r="R10" s="2">
        <v>0.82061567539067537</v>
      </c>
      <c r="S10" s="2">
        <v>0.73435860027337296</v>
      </c>
    </row>
    <row r="11" spans="1:19" x14ac:dyDescent="0.25">
      <c r="A11" t="s">
        <v>28</v>
      </c>
      <c r="B11" t="s">
        <v>29</v>
      </c>
      <c r="D11">
        <v>36</v>
      </c>
      <c r="E11">
        <v>1368486955531</v>
      </c>
      <c r="F11">
        <v>77.584516374071683</v>
      </c>
      <c r="H11" t="s">
        <v>514</v>
      </c>
      <c r="I11">
        <v>99.5</v>
      </c>
      <c r="J11">
        <v>86.55</v>
      </c>
      <c r="K11" s="2">
        <v>0.88012416849445785</v>
      </c>
      <c r="L11" s="2">
        <v>0.77781590208320284</v>
      </c>
      <c r="M11" s="2"/>
      <c r="N11" s="2" t="s">
        <v>11</v>
      </c>
      <c r="O11" s="2">
        <v>0.6058494230549526</v>
      </c>
      <c r="P11" s="2">
        <v>0.86634820611850794</v>
      </c>
      <c r="Q11" s="2"/>
      <c r="R11" s="2"/>
      <c r="S11" s="2"/>
    </row>
    <row r="12" spans="1:19" x14ac:dyDescent="0.25">
      <c r="A12" t="s">
        <v>30</v>
      </c>
      <c r="B12" t="s">
        <v>31</v>
      </c>
      <c r="D12">
        <v>40</v>
      </c>
      <c r="E12">
        <v>105062036527</v>
      </c>
      <c r="F12">
        <v>96.460128354744583</v>
      </c>
      <c r="H12" t="s">
        <v>514</v>
      </c>
      <c r="I12">
        <v>99</v>
      </c>
      <c r="J12">
        <v>87.75</v>
      </c>
      <c r="K12" s="2">
        <v>0.73925683435966261</v>
      </c>
      <c r="L12" s="2">
        <v>0.98914160719597599</v>
      </c>
      <c r="M12" s="2"/>
      <c r="N12" s="2" t="s">
        <v>11</v>
      </c>
      <c r="O12" s="2">
        <v>0.60013709585285047</v>
      </c>
      <c r="P12" s="2">
        <v>0.87854456753735133</v>
      </c>
      <c r="Q12" s="2"/>
      <c r="R12" s="2"/>
      <c r="S12" s="2"/>
    </row>
    <row r="13" spans="1:19" x14ac:dyDescent="0.25">
      <c r="A13" t="s">
        <v>32</v>
      </c>
      <c r="B13" t="s">
        <v>33</v>
      </c>
      <c r="D13">
        <v>44</v>
      </c>
      <c r="E13">
        <v>111800000</v>
      </c>
      <c r="H13" t="s">
        <v>514</v>
      </c>
      <c r="I13">
        <v>99</v>
      </c>
      <c r="J13">
        <v>85</v>
      </c>
      <c r="K13" s="2">
        <v>0.36358309444593051</v>
      </c>
      <c r="L13" s="2"/>
      <c r="M13" s="2"/>
      <c r="N13" s="2" t="s">
        <v>11</v>
      </c>
      <c r="O13" s="2">
        <v>0.60013709585285047</v>
      </c>
      <c r="P13" s="2">
        <v>0.8505945726191686</v>
      </c>
      <c r="Q13" s="2"/>
      <c r="R13" s="2"/>
      <c r="S13" s="2"/>
    </row>
    <row r="14" spans="1:19" x14ac:dyDescent="0.25">
      <c r="A14" t="s">
        <v>34</v>
      </c>
      <c r="B14" t="s">
        <v>35</v>
      </c>
      <c r="D14">
        <v>48</v>
      </c>
      <c r="E14">
        <v>408154130</v>
      </c>
      <c r="F14">
        <v>21.23</v>
      </c>
      <c r="H14" t="s">
        <v>514</v>
      </c>
      <c r="I14">
        <v>100</v>
      </c>
      <c r="J14">
        <v>99.7</v>
      </c>
      <c r="K14" s="2">
        <v>0.43464667040672444</v>
      </c>
      <c r="L14" s="2">
        <v>0.14688759516345723</v>
      </c>
      <c r="M14" s="2"/>
      <c r="N14" s="2" t="s">
        <v>11</v>
      </c>
      <c r="O14" s="2">
        <v>0.61156175025705473</v>
      </c>
      <c r="P14" s="2">
        <v>1</v>
      </c>
      <c r="Q14" s="2"/>
      <c r="R14" s="2"/>
      <c r="S14" s="2"/>
    </row>
    <row r="15" spans="1:19" x14ac:dyDescent="0.25">
      <c r="A15" t="s">
        <v>36</v>
      </c>
      <c r="B15" t="s">
        <v>37</v>
      </c>
      <c r="D15">
        <v>50</v>
      </c>
      <c r="E15">
        <v>167877175704</v>
      </c>
      <c r="F15">
        <v>42.35066878396097</v>
      </c>
      <c r="G15">
        <v>80.2</v>
      </c>
      <c r="H15">
        <v>47.2</v>
      </c>
      <c r="I15">
        <v>99.6</v>
      </c>
      <c r="J15">
        <v>12.9</v>
      </c>
      <c r="K15" s="2">
        <v>0.76497722571909421</v>
      </c>
      <c r="L15" s="2">
        <v>0.38334828463906145</v>
      </c>
      <c r="M15" s="2">
        <v>0.64051094890510951</v>
      </c>
      <c r="N15" s="2">
        <v>0.5052463862304637</v>
      </c>
      <c r="O15" s="2">
        <v>0.606991888495373</v>
      </c>
      <c r="P15" s="2">
        <v>0.11779652403699563</v>
      </c>
      <c r="Q15" s="2">
        <v>0.50314520967101628</v>
      </c>
      <c r="R15" s="2">
        <v>0.33546373163550691</v>
      </c>
      <c r="S15" s="2">
        <v>0.67082668770652554</v>
      </c>
    </row>
    <row r="16" spans="1:19" x14ac:dyDescent="0.25">
      <c r="A16" t="s">
        <v>38</v>
      </c>
      <c r="B16" t="s">
        <v>39</v>
      </c>
      <c r="D16">
        <v>51</v>
      </c>
      <c r="E16">
        <v>7302326500</v>
      </c>
      <c r="G16">
        <v>94.7</v>
      </c>
      <c r="H16">
        <v>9.3000000000000007</v>
      </c>
      <c r="I16">
        <v>100</v>
      </c>
      <c r="J16">
        <v>66.540000000000006</v>
      </c>
      <c r="K16" s="2">
        <v>0.59293197516524121</v>
      </c>
      <c r="L16" s="2"/>
      <c r="M16" s="2">
        <v>0.9051094890510949</v>
      </c>
      <c r="N16" s="2">
        <v>0.9025251837021353</v>
      </c>
      <c r="O16" s="2">
        <v>0.61156175025705473</v>
      </c>
      <c r="P16" s="2">
        <v>0.66297387945929465</v>
      </c>
      <c r="Q16" s="2"/>
      <c r="R16" s="2"/>
      <c r="S16" s="2">
        <v>0.70320107149113031</v>
      </c>
    </row>
    <row r="17" spans="1:19" x14ac:dyDescent="0.25">
      <c r="A17" t="s">
        <v>40</v>
      </c>
      <c r="B17" t="s">
        <v>41</v>
      </c>
      <c r="D17">
        <v>52</v>
      </c>
      <c r="E17">
        <v>30600000</v>
      </c>
      <c r="G17">
        <v>97.8</v>
      </c>
      <c r="H17" t="s">
        <v>514</v>
      </c>
      <c r="I17">
        <v>99.6</v>
      </c>
      <c r="J17">
        <v>81.760000000000005</v>
      </c>
      <c r="K17" s="2">
        <v>0.29247681010529497</v>
      </c>
      <c r="L17" s="2"/>
      <c r="M17" s="2">
        <v>0.96167883211678817</v>
      </c>
      <c r="N17" s="2" t="s">
        <v>11</v>
      </c>
      <c r="O17" s="2">
        <v>0.606991888495373</v>
      </c>
      <c r="P17" s="2">
        <v>0.8176643967882915</v>
      </c>
      <c r="Q17" s="2"/>
      <c r="R17" s="2"/>
      <c r="S17" s="2">
        <v>0.62038251023915203</v>
      </c>
    </row>
    <row r="18" spans="1:19" x14ac:dyDescent="0.25">
      <c r="A18" t="s">
        <v>42</v>
      </c>
      <c r="B18" t="s">
        <v>43</v>
      </c>
      <c r="D18">
        <v>56</v>
      </c>
      <c r="E18">
        <v>113979626977</v>
      </c>
      <c r="F18">
        <v>96.18524732102847</v>
      </c>
      <c r="H18" t="s">
        <v>514</v>
      </c>
      <c r="I18">
        <v>100</v>
      </c>
      <c r="J18">
        <v>90.28</v>
      </c>
      <c r="K18" s="2">
        <v>0.74372768907976605</v>
      </c>
      <c r="L18" s="2">
        <v>0.98606412137291155</v>
      </c>
      <c r="M18" s="2"/>
      <c r="N18" s="2" t="s">
        <v>11</v>
      </c>
      <c r="O18" s="2">
        <v>0.61156175025705473</v>
      </c>
      <c r="P18" s="2">
        <v>0.90425856286207951</v>
      </c>
      <c r="Q18" s="2"/>
      <c r="R18" s="2"/>
      <c r="S18" s="2"/>
    </row>
    <row r="19" spans="1:19" x14ac:dyDescent="0.25">
      <c r="A19" t="s">
        <v>44</v>
      </c>
      <c r="B19" t="s">
        <v>45</v>
      </c>
      <c r="D19">
        <v>60</v>
      </c>
      <c r="E19" t="s">
        <v>514</v>
      </c>
      <c r="H19" t="s">
        <v>514</v>
      </c>
      <c r="I19">
        <v>99.7</v>
      </c>
      <c r="J19">
        <v>98.37</v>
      </c>
      <c r="K19" s="2" t="s">
        <v>11</v>
      </c>
      <c r="L19" s="2"/>
      <c r="M19" s="2"/>
      <c r="N19" s="2" t="s">
        <v>11</v>
      </c>
      <c r="O19" s="2">
        <v>0.60813435393579351</v>
      </c>
      <c r="P19" s="2">
        <v>0.98648236609411533</v>
      </c>
      <c r="Q19" s="2"/>
      <c r="R19" s="2"/>
      <c r="S19" s="2"/>
    </row>
    <row r="20" spans="1:19" x14ac:dyDescent="0.25">
      <c r="A20" t="s">
        <v>46</v>
      </c>
      <c r="B20" t="s">
        <v>47</v>
      </c>
      <c r="D20">
        <v>64</v>
      </c>
      <c r="E20">
        <v>339518844</v>
      </c>
      <c r="F20">
        <v>27.21</v>
      </c>
      <c r="G20">
        <v>73.400000000000006</v>
      </c>
      <c r="H20" t="s">
        <v>514</v>
      </c>
      <c r="I20">
        <v>98</v>
      </c>
      <c r="J20">
        <v>41.77</v>
      </c>
      <c r="K20" s="2">
        <v>0.42454275218910376</v>
      </c>
      <c r="L20" s="2">
        <v>0.21383788625167935</v>
      </c>
      <c r="M20" s="2">
        <v>0.51642335766423364</v>
      </c>
      <c r="N20" s="2" t="s">
        <v>11</v>
      </c>
      <c r="O20" s="2">
        <v>0.58871244144864621</v>
      </c>
      <c r="P20" s="2">
        <v>0.4112206525053359</v>
      </c>
      <c r="Q20" s="2"/>
      <c r="R20" s="2"/>
      <c r="S20" s="2">
        <v>0.50989285043399457</v>
      </c>
    </row>
    <row r="21" spans="1:19" x14ac:dyDescent="0.25">
      <c r="A21" t="s">
        <v>48</v>
      </c>
      <c r="B21" t="s">
        <v>49</v>
      </c>
      <c r="D21">
        <v>68</v>
      </c>
      <c r="E21">
        <v>21294180404</v>
      </c>
      <c r="H21">
        <v>48.5</v>
      </c>
      <c r="I21">
        <v>100</v>
      </c>
      <c r="J21">
        <v>47.47</v>
      </c>
      <c r="K21" s="2">
        <v>0.65166483733536074</v>
      </c>
      <c r="L21" s="2"/>
      <c r="M21" s="2"/>
      <c r="N21" s="2">
        <v>0.49161940900848022</v>
      </c>
      <c r="O21" s="2">
        <v>0.61156175025705473</v>
      </c>
      <c r="P21" s="2">
        <v>0.46915336924484191</v>
      </c>
      <c r="Q21" s="2"/>
      <c r="R21" s="2"/>
      <c r="S21" s="2"/>
    </row>
    <row r="22" spans="1:19" x14ac:dyDescent="0.25">
      <c r="A22" t="s">
        <v>50</v>
      </c>
      <c r="B22" t="s">
        <v>51</v>
      </c>
      <c r="D22">
        <v>70</v>
      </c>
      <c r="E22">
        <v>4262800000</v>
      </c>
      <c r="F22">
        <v>62.904240857695839</v>
      </c>
      <c r="G22">
        <v>96.7</v>
      </c>
      <c r="H22">
        <v>7.6</v>
      </c>
      <c r="I22">
        <v>100</v>
      </c>
      <c r="J22">
        <v>69.95</v>
      </c>
      <c r="K22" s="2">
        <v>0.56339287730272547</v>
      </c>
      <c r="L22" s="2">
        <v>0.61345992899345991</v>
      </c>
      <c r="M22" s="2">
        <v>0.94160583941605835</v>
      </c>
      <c r="N22" s="2">
        <v>0.92034507699242141</v>
      </c>
      <c r="O22" s="2">
        <v>0.61156175025705473</v>
      </c>
      <c r="P22" s="2">
        <v>0.69763187315784125</v>
      </c>
      <c r="Q22" s="2">
        <v>0.72466622435326011</v>
      </c>
      <c r="R22" s="2">
        <v>0.74381229304790752</v>
      </c>
      <c r="S22" s="2">
        <v>0.70552015565861292</v>
      </c>
    </row>
    <row r="23" spans="1:19" x14ac:dyDescent="0.25">
      <c r="A23" t="s">
        <v>52</v>
      </c>
      <c r="B23" t="s">
        <v>53</v>
      </c>
      <c r="D23">
        <v>72</v>
      </c>
      <c r="E23">
        <v>2120318612</v>
      </c>
      <c r="G23">
        <v>77.2</v>
      </c>
      <c r="H23" t="s">
        <v>514</v>
      </c>
      <c r="I23">
        <v>97</v>
      </c>
      <c r="J23">
        <v>41.41</v>
      </c>
      <c r="K23" s="2">
        <v>0.52506816346109453</v>
      </c>
      <c r="L23" s="2"/>
      <c r="M23" s="2">
        <v>0.58576642335766427</v>
      </c>
      <c r="N23" s="2" t="s">
        <v>11</v>
      </c>
      <c r="O23" s="2">
        <v>0.57728778704444195</v>
      </c>
      <c r="P23" s="2">
        <v>0.40756174407968282</v>
      </c>
      <c r="Q23" s="2"/>
      <c r="R23" s="2"/>
      <c r="S23" s="2">
        <v>0.56270745795440025</v>
      </c>
    </row>
    <row r="24" spans="1:19" x14ac:dyDescent="0.25">
      <c r="A24" t="s">
        <v>54</v>
      </c>
      <c r="B24" t="s">
        <v>55</v>
      </c>
      <c r="D24">
        <v>74</v>
      </c>
      <c r="E24" t="s">
        <v>514</v>
      </c>
      <c r="H24" t="s">
        <v>514</v>
      </c>
      <c r="I24" t="s">
        <v>514</v>
      </c>
      <c r="J24" t="s">
        <v>514</v>
      </c>
      <c r="K24" s="2" t="s">
        <v>11</v>
      </c>
      <c r="L24" s="2"/>
      <c r="M24" s="2"/>
      <c r="N24" s="2" t="s">
        <v>11</v>
      </c>
      <c r="O24" s="2" t="s">
        <v>11</v>
      </c>
      <c r="P24" s="2" t="s">
        <v>11</v>
      </c>
      <c r="Q24" s="2"/>
      <c r="R24" s="2"/>
      <c r="S24" s="2"/>
    </row>
    <row r="25" spans="1:19" x14ac:dyDescent="0.25">
      <c r="A25" t="s">
        <v>56</v>
      </c>
      <c r="B25" t="s">
        <v>57</v>
      </c>
      <c r="D25">
        <v>76</v>
      </c>
      <c r="E25">
        <v>2290769149440</v>
      </c>
      <c r="F25">
        <v>84.617724432830371</v>
      </c>
      <c r="H25">
        <v>16.3</v>
      </c>
      <c r="I25">
        <v>91.22</v>
      </c>
      <c r="J25">
        <v>73.91</v>
      </c>
      <c r="K25" s="2">
        <v>0.90839641150426875</v>
      </c>
      <c r="L25" s="2">
        <v>0.85655759553101618</v>
      </c>
      <c r="M25" s="2"/>
      <c r="N25" s="2">
        <v>0.82914915250683974</v>
      </c>
      <c r="O25" s="2">
        <v>0.51125328458814123</v>
      </c>
      <c r="P25" s="2">
        <v>0.7378798658400243</v>
      </c>
      <c r="Q25" s="2"/>
      <c r="R25" s="2">
        <v>0.80786220462596015</v>
      </c>
      <c r="S25" s="2"/>
    </row>
    <row r="26" spans="1:19" x14ac:dyDescent="0.25">
      <c r="A26" t="s">
        <v>58</v>
      </c>
      <c r="B26" t="s">
        <v>59</v>
      </c>
      <c r="D26">
        <v>84</v>
      </c>
      <c r="E26">
        <v>442400000</v>
      </c>
      <c r="G26">
        <v>89.2</v>
      </c>
      <c r="H26">
        <v>5</v>
      </c>
      <c r="I26">
        <v>98</v>
      </c>
      <c r="J26">
        <v>47.08</v>
      </c>
      <c r="K26" s="2">
        <v>0.43906818172340556</v>
      </c>
      <c r="L26" s="2"/>
      <c r="M26" s="2">
        <v>0.80474452554744524</v>
      </c>
      <c r="N26" s="2">
        <v>0.94759903143638824</v>
      </c>
      <c r="O26" s="2">
        <v>0.58871244144864621</v>
      </c>
      <c r="P26" s="2">
        <v>0.46518955178371779</v>
      </c>
      <c r="Q26" s="2"/>
      <c r="R26" s="2"/>
      <c r="S26" s="2">
        <v>0.61084171623983241</v>
      </c>
    </row>
    <row r="27" spans="1:19" x14ac:dyDescent="0.25">
      <c r="A27" t="s">
        <v>60</v>
      </c>
      <c r="B27" t="s">
        <v>61</v>
      </c>
      <c r="D27">
        <v>86</v>
      </c>
      <c r="E27" t="s">
        <v>514</v>
      </c>
      <c r="H27" t="s">
        <v>514</v>
      </c>
      <c r="I27" t="s">
        <v>514</v>
      </c>
      <c r="J27" t="s">
        <v>514</v>
      </c>
      <c r="K27" s="2" t="s">
        <v>11</v>
      </c>
      <c r="L27" s="2"/>
      <c r="M27" s="2"/>
      <c r="N27" s="2" t="s">
        <v>11</v>
      </c>
      <c r="O27" s="2" t="s">
        <v>11</v>
      </c>
      <c r="P27" s="2" t="s">
        <v>11</v>
      </c>
      <c r="Q27" s="2"/>
      <c r="R27" s="2"/>
      <c r="S27" s="2"/>
    </row>
    <row r="28" spans="1:19" x14ac:dyDescent="0.25">
      <c r="A28" t="s">
        <v>62</v>
      </c>
      <c r="B28" t="s">
        <v>63</v>
      </c>
      <c r="D28">
        <v>90</v>
      </c>
      <c r="E28">
        <v>4226770</v>
      </c>
      <c r="H28" t="s">
        <v>514</v>
      </c>
      <c r="I28">
        <v>95</v>
      </c>
      <c r="J28">
        <v>11.92</v>
      </c>
      <c r="K28" s="2">
        <v>0.18384206712678303</v>
      </c>
      <c r="L28" s="2"/>
      <c r="M28" s="2"/>
      <c r="N28" s="2" t="s">
        <v>11</v>
      </c>
      <c r="O28" s="2">
        <v>0.55443847823603332</v>
      </c>
      <c r="P28" s="2">
        <v>0.10783616221160687</v>
      </c>
      <c r="Q28" s="2"/>
      <c r="R28" s="2"/>
      <c r="S28" s="2"/>
    </row>
    <row r="29" spans="1:19" x14ac:dyDescent="0.25">
      <c r="A29" t="s">
        <v>64</v>
      </c>
      <c r="B29" t="s">
        <v>65</v>
      </c>
      <c r="D29">
        <v>92</v>
      </c>
      <c r="E29" t="s">
        <v>514</v>
      </c>
      <c r="H29" t="s">
        <v>514</v>
      </c>
      <c r="I29">
        <v>96</v>
      </c>
      <c r="J29">
        <v>77.7</v>
      </c>
      <c r="K29" s="2" t="s">
        <v>11</v>
      </c>
      <c r="L29" s="2"/>
      <c r="M29" s="2"/>
      <c r="N29" s="2" t="s">
        <v>11</v>
      </c>
      <c r="O29" s="2">
        <v>0.56586313264023769</v>
      </c>
      <c r="P29" s="2">
        <v>0.77640004065453805</v>
      </c>
      <c r="Q29" s="2"/>
      <c r="R29" s="2"/>
      <c r="S29" s="2"/>
    </row>
    <row r="30" spans="1:19" x14ac:dyDescent="0.25">
      <c r="A30" t="s">
        <v>66</v>
      </c>
      <c r="B30" t="s">
        <v>67</v>
      </c>
      <c r="D30">
        <v>96</v>
      </c>
      <c r="E30">
        <v>625456940</v>
      </c>
      <c r="H30" t="s">
        <v>514</v>
      </c>
      <c r="I30">
        <v>99</v>
      </c>
      <c r="J30">
        <v>95</v>
      </c>
      <c r="K30" s="2">
        <v>0.45807073936902859</v>
      </c>
      <c r="L30" s="2"/>
      <c r="M30" s="2"/>
      <c r="N30" s="2" t="s">
        <v>11</v>
      </c>
      <c r="O30" s="2">
        <v>0.60013709585285047</v>
      </c>
      <c r="P30" s="2">
        <v>0.95223091777619673</v>
      </c>
      <c r="Q30" s="2"/>
      <c r="R30" s="2"/>
      <c r="S30" s="2"/>
    </row>
    <row r="31" spans="1:19" x14ac:dyDescent="0.25">
      <c r="A31" t="s">
        <v>68</v>
      </c>
      <c r="B31" t="s">
        <v>69</v>
      </c>
      <c r="D31">
        <v>100</v>
      </c>
      <c r="E31">
        <v>41948657000</v>
      </c>
      <c r="F31">
        <v>91.292605260209385</v>
      </c>
      <c r="H31" t="s">
        <v>514</v>
      </c>
      <c r="I31">
        <v>99.99</v>
      </c>
      <c r="J31">
        <v>67.95</v>
      </c>
      <c r="K31" s="2">
        <v>0.68887293112978876</v>
      </c>
      <c r="L31" s="2">
        <v>0.93128756448958105</v>
      </c>
      <c r="M31" s="2"/>
      <c r="N31" s="2" t="s">
        <v>11</v>
      </c>
      <c r="O31" s="2">
        <v>0.6114475037130126</v>
      </c>
      <c r="P31" s="2">
        <v>0.67730460412643556</v>
      </c>
      <c r="Q31" s="2"/>
      <c r="R31" s="2"/>
      <c r="S31" s="2"/>
    </row>
    <row r="32" spans="1:19" x14ac:dyDescent="0.25">
      <c r="A32" t="s">
        <v>70</v>
      </c>
      <c r="B32" t="s">
        <v>71</v>
      </c>
      <c r="D32">
        <v>104</v>
      </c>
      <c r="E32">
        <v>20541906830</v>
      </c>
      <c r="F32">
        <v>60.819952653854095</v>
      </c>
      <c r="G32">
        <v>67.2</v>
      </c>
      <c r="H32">
        <v>56.1</v>
      </c>
      <c r="I32">
        <v>95.15</v>
      </c>
      <c r="J32">
        <v>23.62</v>
      </c>
      <c r="K32" s="2">
        <v>0.64969104612741191</v>
      </c>
      <c r="L32" s="2">
        <v>0.59012486177624379</v>
      </c>
      <c r="M32" s="2">
        <v>0.40328467153284669</v>
      </c>
      <c r="N32" s="2">
        <v>0.41195400371073077</v>
      </c>
      <c r="O32" s="2">
        <v>0.55615217639666403</v>
      </c>
      <c r="P32" s="2">
        <v>0.22675068604532983</v>
      </c>
      <c r="Q32" s="2">
        <v>0.47299290759820445</v>
      </c>
      <c r="R32" s="2">
        <v>0.40960985051076815</v>
      </c>
      <c r="S32" s="2">
        <v>0.53637596468564086</v>
      </c>
    </row>
    <row r="33" spans="1:19" x14ac:dyDescent="0.25">
      <c r="A33" t="s">
        <v>72</v>
      </c>
      <c r="B33" t="s">
        <v>73</v>
      </c>
      <c r="D33">
        <v>108</v>
      </c>
      <c r="E33">
        <v>1156200000</v>
      </c>
      <c r="G33">
        <v>80.400000000000006</v>
      </c>
      <c r="H33">
        <v>47.7</v>
      </c>
      <c r="I33">
        <v>55.15</v>
      </c>
      <c r="J33">
        <v>2.66</v>
      </c>
      <c r="K33" s="2">
        <v>0.49178852392425004</v>
      </c>
      <c r="L33" s="2"/>
      <c r="M33" s="2">
        <v>0.64416058394160591</v>
      </c>
      <c r="N33" s="2">
        <v>0.50000524114508538</v>
      </c>
      <c r="O33" s="2">
        <v>9.916600022849309E-2</v>
      </c>
      <c r="P33" s="2">
        <v>1.3720906596198802E-2</v>
      </c>
      <c r="Q33" s="2"/>
      <c r="R33" s="2"/>
      <c r="S33" s="2">
        <v>0.41170503603144964</v>
      </c>
    </row>
    <row r="34" spans="1:19" x14ac:dyDescent="0.25">
      <c r="A34" t="s">
        <v>74</v>
      </c>
      <c r="B34" t="s">
        <v>75</v>
      </c>
      <c r="D34">
        <v>112</v>
      </c>
      <c r="E34">
        <v>70151483900</v>
      </c>
      <c r="F34">
        <v>75.040000000000006</v>
      </c>
      <c r="G34">
        <v>97.2</v>
      </c>
      <c r="H34">
        <v>33.200000000000003</v>
      </c>
      <c r="I34">
        <v>99.9</v>
      </c>
      <c r="J34">
        <v>82.79</v>
      </c>
      <c r="K34" s="2">
        <v>0.71709186683578174</v>
      </c>
      <c r="L34" s="2">
        <v>0.74932825794894764</v>
      </c>
      <c r="M34" s="2">
        <v>0.95072992700729919</v>
      </c>
      <c r="N34" s="2">
        <v>0.65199844862105472</v>
      </c>
      <c r="O34" s="2">
        <v>0.61041928481663432</v>
      </c>
      <c r="P34" s="2">
        <v>0.82813294033946538</v>
      </c>
      <c r="Q34" s="2">
        <v>0.75128345426153054</v>
      </c>
      <c r="R34" s="2">
        <v>0.74315321563648917</v>
      </c>
      <c r="S34" s="2">
        <v>0.7594136928865719</v>
      </c>
    </row>
    <row r="35" spans="1:19" x14ac:dyDescent="0.25">
      <c r="A35" t="s">
        <v>76</v>
      </c>
      <c r="B35" t="s">
        <v>77</v>
      </c>
      <c r="D35">
        <v>116</v>
      </c>
      <c r="E35">
        <v>35936888607</v>
      </c>
      <c r="G35">
        <v>58.3</v>
      </c>
      <c r="H35">
        <v>45.1</v>
      </c>
      <c r="I35">
        <v>99</v>
      </c>
      <c r="J35">
        <v>40.549999999999997</v>
      </c>
      <c r="K35" s="2">
        <v>0.68038425921132584</v>
      </c>
      <c r="L35" s="2"/>
      <c r="M35" s="2">
        <v>0.24087591240875902</v>
      </c>
      <c r="N35" s="2">
        <v>0.52725919558905232</v>
      </c>
      <c r="O35" s="2">
        <v>0.60013709585285047</v>
      </c>
      <c r="P35" s="2">
        <v>0.3988210183961784</v>
      </c>
      <c r="Q35" s="2"/>
      <c r="R35" s="2"/>
      <c r="S35" s="2">
        <v>0.50713242249097845</v>
      </c>
    </row>
    <row r="36" spans="1:19" x14ac:dyDescent="0.25">
      <c r="A36" t="s">
        <v>78</v>
      </c>
      <c r="B36" t="s">
        <v>79</v>
      </c>
      <c r="D36">
        <v>120</v>
      </c>
      <c r="E36">
        <v>23086600000</v>
      </c>
      <c r="G36">
        <v>77.5</v>
      </c>
      <c r="H36">
        <v>33.700000000000003</v>
      </c>
      <c r="I36">
        <v>96.3</v>
      </c>
      <c r="J36">
        <v>23.2</v>
      </c>
      <c r="K36" s="2">
        <v>0.65610001168123511</v>
      </c>
      <c r="L36" s="2"/>
      <c r="M36" s="2">
        <v>0.5912408759124087</v>
      </c>
      <c r="N36" s="2">
        <v>0.64675730353567651</v>
      </c>
      <c r="O36" s="2">
        <v>0.5692905289614989</v>
      </c>
      <c r="P36" s="2">
        <v>0.22248195954873462</v>
      </c>
      <c r="Q36" s="2"/>
      <c r="R36" s="2"/>
      <c r="S36" s="2">
        <v>0.60554380551838094</v>
      </c>
    </row>
    <row r="37" spans="1:19" x14ac:dyDescent="0.25">
      <c r="A37" t="s">
        <v>80</v>
      </c>
      <c r="B37" t="s">
        <v>81</v>
      </c>
      <c r="D37">
        <v>124</v>
      </c>
      <c r="E37">
        <v>1031678930000</v>
      </c>
      <c r="F37">
        <v>93.52792662323337</v>
      </c>
      <c r="H37">
        <v>0.01</v>
      </c>
      <c r="I37">
        <v>99.7</v>
      </c>
      <c r="J37">
        <v>92.7</v>
      </c>
      <c r="K37" s="2">
        <v>0.86462008475647156</v>
      </c>
      <c r="L37" s="2">
        <v>0.95631355377556382</v>
      </c>
      <c r="M37" s="2"/>
      <c r="N37" s="2">
        <v>0.99990565938846321</v>
      </c>
      <c r="O37" s="2">
        <v>0.60813435393579351</v>
      </c>
      <c r="P37" s="2">
        <v>0.92885455839008024</v>
      </c>
      <c r="Q37" s="2"/>
      <c r="R37" s="2">
        <v>0.96169125718470239</v>
      </c>
      <c r="S37" s="2"/>
    </row>
    <row r="38" spans="1:19" x14ac:dyDescent="0.25">
      <c r="A38" t="s">
        <v>82</v>
      </c>
      <c r="B38" t="s">
        <v>83</v>
      </c>
      <c r="D38">
        <v>132</v>
      </c>
      <c r="E38">
        <v>4057794015969</v>
      </c>
      <c r="H38" t="s">
        <v>514</v>
      </c>
      <c r="I38">
        <v>99.34</v>
      </c>
      <c r="J38">
        <v>57.16</v>
      </c>
      <c r="K38" s="2">
        <v>0.93977310893896837</v>
      </c>
      <c r="L38" s="2"/>
      <c r="M38" s="2"/>
      <c r="N38" s="2" t="s">
        <v>11</v>
      </c>
      <c r="O38" s="2">
        <v>0.60402147835027997</v>
      </c>
      <c r="P38" s="2">
        <v>0.56763898770200216</v>
      </c>
      <c r="Q38" s="2"/>
      <c r="R38" s="2"/>
      <c r="S38" s="2"/>
    </row>
    <row r="39" spans="1:19" x14ac:dyDescent="0.25">
      <c r="A39" t="s">
        <v>84</v>
      </c>
      <c r="B39" t="s">
        <v>85</v>
      </c>
      <c r="D39">
        <v>136</v>
      </c>
      <c r="E39" t="s">
        <v>514</v>
      </c>
      <c r="H39" t="s">
        <v>514</v>
      </c>
      <c r="I39">
        <v>100</v>
      </c>
      <c r="J39">
        <v>81.069999999999993</v>
      </c>
      <c r="K39" s="2" t="s">
        <v>11</v>
      </c>
      <c r="L39" s="2"/>
      <c r="M39" s="2"/>
      <c r="N39" s="2" t="s">
        <v>11</v>
      </c>
      <c r="O39" s="2">
        <v>0.61156175025705473</v>
      </c>
      <c r="P39" s="2">
        <v>0.81065148897245642</v>
      </c>
      <c r="Q39" s="2"/>
      <c r="R39" s="2"/>
      <c r="S39" s="2"/>
    </row>
    <row r="40" spans="1:19" x14ac:dyDescent="0.25">
      <c r="A40" t="s">
        <v>86</v>
      </c>
      <c r="B40" t="s">
        <v>87</v>
      </c>
      <c r="D40">
        <v>140</v>
      </c>
      <c r="E40">
        <v>2762200000</v>
      </c>
      <c r="G40">
        <v>97.8</v>
      </c>
      <c r="H40">
        <v>95.4</v>
      </c>
      <c r="I40">
        <v>55.5</v>
      </c>
      <c r="J40">
        <v>4.34</v>
      </c>
      <c r="K40" s="2">
        <v>0.53958130566218232</v>
      </c>
      <c r="L40" s="2"/>
      <c r="M40" s="2">
        <v>0.96167883211678817</v>
      </c>
      <c r="N40" s="2">
        <v>0</v>
      </c>
      <c r="O40" s="2">
        <v>0.1031646292699646</v>
      </c>
      <c r="P40" s="2">
        <v>3.0795812582579529E-2</v>
      </c>
      <c r="Q40" s="2"/>
      <c r="R40" s="2"/>
      <c r="S40" s="2">
        <v>0.53480825568297841</v>
      </c>
    </row>
    <row r="41" spans="1:19" x14ac:dyDescent="0.25">
      <c r="A41" t="s">
        <v>88</v>
      </c>
      <c r="B41" t="s">
        <v>89</v>
      </c>
      <c r="D41">
        <v>144</v>
      </c>
      <c r="E41">
        <v>23987850000</v>
      </c>
      <c r="F41">
        <v>44.655406200923963</v>
      </c>
      <c r="H41" t="s">
        <v>514</v>
      </c>
      <c r="I41">
        <v>99</v>
      </c>
      <c r="J41">
        <v>34.11</v>
      </c>
      <c r="K41" s="2">
        <v>0.65820157627800779</v>
      </c>
      <c r="L41" s="2">
        <v>0.40915143529919346</v>
      </c>
      <c r="M41" s="2"/>
      <c r="N41" s="2" t="s">
        <v>11</v>
      </c>
      <c r="O41" s="2">
        <v>0.60013709585285047</v>
      </c>
      <c r="P41" s="2">
        <v>0.33336721211505232</v>
      </c>
      <c r="Q41" s="2"/>
      <c r="R41" s="2"/>
      <c r="S41" s="2"/>
    </row>
    <row r="42" spans="1:19" x14ac:dyDescent="0.25">
      <c r="A42" t="s">
        <v>90</v>
      </c>
      <c r="B42" t="s">
        <v>91</v>
      </c>
      <c r="D42">
        <v>148</v>
      </c>
      <c r="E42">
        <v>4212600000</v>
      </c>
      <c r="G42">
        <v>56.8</v>
      </c>
      <c r="H42">
        <v>86.9</v>
      </c>
      <c r="I42">
        <v>86.1</v>
      </c>
      <c r="J42">
        <v>6.5</v>
      </c>
      <c r="K42" s="2">
        <v>0.56274278018286716</v>
      </c>
      <c r="L42" s="2"/>
      <c r="M42" s="2">
        <v>0.2135036496350364</v>
      </c>
      <c r="N42" s="2">
        <v>8.9099466451430312E-2</v>
      </c>
      <c r="O42" s="2">
        <v>0.45275905403861527</v>
      </c>
      <c r="P42" s="2">
        <v>5.2749263136497609E-2</v>
      </c>
      <c r="Q42" s="2"/>
      <c r="R42" s="2"/>
      <c r="S42" s="2">
        <v>0.40966849461883958</v>
      </c>
    </row>
    <row r="43" spans="1:19" x14ac:dyDescent="0.25">
      <c r="A43" t="s">
        <v>92</v>
      </c>
      <c r="B43" t="s">
        <v>93</v>
      </c>
      <c r="D43">
        <v>152</v>
      </c>
      <c r="E43">
        <v>87569411090</v>
      </c>
      <c r="F43">
        <v>90.41</v>
      </c>
      <c r="H43">
        <v>8.8000000000000007</v>
      </c>
      <c r="I43">
        <v>99</v>
      </c>
      <c r="J43">
        <v>82.33</v>
      </c>
      <c r="K43" s="2">
        <v>0.7292624623509204</v>
      </c>
      <c r="L43" s="2">
        <v>0.92140618002686958</v>
      </c>
      <c r="M43" s="2"/>
      <c r="N43" s="2">
        <v>0.90776632878751362</v>
      </c>
      <c r="O43" s="2">
        <v>0.60013709585285047</v>
      </c>
      <c r="P43" s="2">
        <v>0.823457668462242</v>
      </c>
      <c r="Q43" s="2"/>
      <c r="R43" s="2">
        <v>0.8842100590922084</v>
      </c>
      <c r="S43" s="2"/>
    </row>
    <row r="44" spans="1:19" x14ac:dyDescent="0.25">
      <c r="A44" t="s">
        <v>94</v>
      </c>
      <c r="B44" t="s">
        <v>95</v>
      </c>
      <c r="D44">
        <v>156</v>
      </c>
      <c r="E44">
        <v>12159427115714</v>
      </c>
      <c r="F44">
        <v>52.952503410731808</v>
      </c>
      <c r="H44">
        <v>24.6</v>
      </c>
      <c r="I44">
        <v>99.9</v>
      </c>
      <c r="J44">
        <v>54.3</v>
      </c>
      <c r="K44" s="2">
        <v>1</v>
      </c>
      <c r="L44" s="2">
        <v>0.50204325359081736</v>
      </c>
      <c r="M44" s="2"/>
      <c r="N44" s="2">
        <v>0.74214614408956081</v>
      </c>
      <c r="O44" s="2">
        <v>0.61041928481663432</v>
      </c>
      <c r="P44" s="2">
        <v>0.5385709929870921</v>
      </c>
      <c r="Q44" s="2"/>
      <c r="R44" s="2">
        <v>0.59425346355582342</v>
      </c>
      <c r="S44" s="2"/>
    </row>
    <row r="45" spans="1:19" x14ac:dyDescent="0.25">
      <c r="A45" t="s">
        <v>96</v>
      </c>
      <c r="B45" t="s">
        <v>97</v>
      </c>
      <c r="D45">
        <v>162</v>
      </c>
      <c r="E45" t="s">
        <v>514</v>
      </c>
      <c r="H45" t="s">
        <v>514</v>
      </c>
      <c r="I45" t="s">
        <v>514</v>
      </c>
      <c r="J45" t="s">
        <v>514</v>
      </c>
      <c r="K45" s="2" t="s">
        <v>11</v>
      </c>
      <c r="L45" s="2"/>
      <c r="M45" s="2"/>
      <c r="N45" s="2" t="s">
        <v>11</v>
      </c>
      <c r="O45" s="2" t="s">
        <v>11</v>
      </c>
      <c r="P45" s="2" t="s">
        <v>11</v>
      </c>
      <c r="Q45" s="2"/>
      <c r="R45" s="2"/>
      <c r="S45" s="2"/>
    </row>
    <row r="46" spans="1:19" x14ac:dyDescent="0.25">
      <c r="A46" t="s">
        <v>98</v>
      </c>
      <c r="B46" t="s">
        <v>99</v>
      </c>
      <c r="D46">
        <v>166</v>
      </c>
      <c r="E46" t="s">
        <v>514</v>
      </c>
      <c r="H46" t="s">
        <v>514</v>
      </c>
      <c r="I46" t="s">
        <v>514</v>
      </c>
      <c r="J46" t="s">
        <v>514</v>
      </c>
      <c r="K46" s="2" t="s">
        <v>11</v>
      </c>
      <c r="L46" s="2"/>
      <c r="M46" s="2"/>
      <c r="N46" s="2" t="s">
        <v>11</v>
      </c>
      <c r="O46" s="2" t="s">
        <v>11</v>
      </c>
      <c r="P46" s="2" t="s">
        <v>11</v>
      </c>
      <c r="Q46" s="2"/>
      <c r="R46" s="2"/>
      <c r="S46" s="2"/>
    </row>
    <row r="47" spans="1:19" x14ac:dyDescent="0.25">
      <c r="A47" t="s">
        <v>100</v>
      </c>
      <c r="B47" t="s">
        <v>101</v>
      </c>
      <c r="D47">
        <v>170</v>
      </c>
      <c r="E47">
        <v>124855074684</v>
      </c>
      <c r="F47">
        <v>86.631815245055421</v>
      </c>
      <c r="G47">
        <v>93.5</v>
      </c>
      <c r="H47">
        <v>27.8</v>
      </c>
      <c r="I47">
        <v>100</v>
      </c>
      <c r="J47">
        <v>65.010000000000005</v>
      </c>
      <c r="K47" s="2">
        <v>0.74872895334572864</v>
      </c>
      <c r="L47" s="2">
        <v>0.87910675375118019</v>
      </c>
      <c r="M47" s="2">
        <v>0.88321167883211671</v>
      </c>
      <c r="N47" s="2">
        <v>0.70860281554313997</v>
      </c>
      <c r="O47" s="2">
        <v>0.61156175025705473</v>
      </c>
      <c r="P47" s="2">
        <v>0.64742351865026937</v>
      </c>
      <c r="Q47" s="2">
        <v>0.74643924506324832</v>
      </c>
      <c r="R47" s="2">
        <v>0.74504436264819651</v>
      </c>
      <c r="S47" s="2">
        <v>0.74783412747830003</v>
      </c>
    </row>
    <row r="48" spans="1:19" x14ac:dyDescent="0.25">
      <c r="A48" t="s">
        <v>102</v>
      </c>
      <c r="B48" t="s">
        <v>103</v>
      </c>
      <c r="D48">
        <v>174</v>
      </c>
      <c r="E48">
        <v>861101</v>
      </c>
      <c r="G48">
        <v>72.099999999999994</v>
      </c>
      <c r="H48">
        <v>68.400000000000006</v>
      </c>
      <c r="I48">
        <v>85.92</v>
      </c>
      <c r="J48">
        <v>8.48</v>
      </c>
      <c r="K48" s="2">
        <v>9.6531902502275183E-2</v>
      </c>
      <c r="L48" s="2"/>
      <c r="M48" s="2">
        <v>0.49270072992700714</v>
      </c>
      <c r="N48" s="2">
        <v>0.28302183461042568</v>
      </c>
      <c r="O48" s="2">
        <v>0.45070261624585861</v>
      </c>
      <c r="P48" s="2">
        <v>7.2873259477589186E-2</v>
      </c>
      <c r="Q48" s="2"/>
      <c r="R48" s="2"/>
      <c r="S48" s="2">
        <v>0.34664508289171364</v>
      </c>
    </row>
    <row r="49" spans="1:19" x14ac:dyDescent="0.25">
      <c r="A49" t="s">
        <v>104</v>
      </c>
      <c r="B49" t="s">
        <v>105</v>
      </c>
      <c r="D49">
        <v>175</v>
      </c>
      <c r="E49" t="s">
        <v>514</v>
      </c>
      <c r="H49" t="s">
        <v>514</v>
      </c>
      <c r="I49" t="s">
        <v>514</v>
      </c>
      <c r="J49" t="s">
        <v>514</v>
      </c>
      <c r="K49" s="2" t="s">
        <v>11</v>
      </c>
      <c r="L49" s="2"/>
      <c r="M49" s="2"/>
      <c r="N49" s="2" t="s">
        <v>11</v>
      </c>
      <c r="O49" s="2" t="s">
        <v>11</v>
      </c>
      <c r="P49" s="2" t="s">
        <v>11</v>
      </c>
      <c r="Q49" s="2"/>
      <c r="R49" s="2"/>
      <c r="S49" s="2"/>
    </row>
    <row r="50" spans="1:19" x14ac:dyDescent="0.25">
      <c r="A50" t="s">
        <v>106</v>
      </c>
      <c r="B50" t="s">
        <v>107</v>
      </c>
      <c r="D50">
        <v>178</v>
      </c>
      <c r="E50">
        <v>10253151109</v>
      </c>
      <c r="F50">
        <v>16.196983134693355</v>
      </c>
      <c r="G50">
        <v>61.5</v>
      </c>
      <c r="H50">
        <v>47.8</v>
      </c>
      <c r="I50">
        <v>75</v>
      </c>
      <c r="J50">
        <v>8.65</v>
      </c>
      <c r="K50" s="2">
        <v>0.61155719329404479</v>
      </c>
      <c r="L50" s="2">
        <v>9.0539443962084132E-2</v>
      </c>
      <c r="M50" s="2">
        <v>0.2992700729927007</v>
      </c>
      <c r="N50" s="2">
        <v>0.4989570121280098</v>
      </c>
      <c r="O50" s="2">
        <v>0.3259453901519479</v>
      </c>
      <c r="P50" s="2">
        <v>7.4601077345258657E-2</v>
      </c>
      <c r="Q50" s="2">
        <v>0.31681169831234096</v>
      </c>
      <c r="R50" s="2">
        <v>0.22136584447845087</v>
      </c>
      <c r="S50" s="2">
        <v>0.41225755214623111</v>
      </c>
    </row>
    <row r="51" spans="1:19" x14ac:dyDescent="0.25">
      <c r="A51" t="s">
        <v>108</v>
      </c>
      <c r="B51" t="s">
        <v>109</v>
      </c>
      <c r="D51">
        <v>180</v>
      </c>
      <c r="E51">
        <v>47078751200</v>
      </c>
      <c r="H51">
        <v>77.5</v>
      </c>
      <c r="I51">
        <v>54</v>
      </c>
      <c r="J51">
        <v>8.6199999999999992</v>
      </c>
      <c r="K51" s="2">
        <v>0.6952045190831686</v>
      </c>
      <c r="L51" s="2"/>
      <c r="M51" s="2"/>
      <c r="N51" s="2">
        <v>0.18763299405654152</v>
      </c>
      <c r="O51" s="2">
        <v>8.6027647663658183E-2</v>
      </c>
      <c r="P51" s="2">
        <v>7.4296168309787566E-2</v>
      </c>
      <c r="Q51" s="2"/>
      <c r="R51" s="2"/>
      <c r="S51" s="2"/>
    </row>
    <row r="52" spans="1:19" x14ac:dyDescent="0.25">
      <c r="A52" t="s">
        <v>110</v>
      </c>
      <c r="B52" t="s">
        <v>111</v>
      </c>
      <c r="D52">
        <v>184</v>
      </c>
      <c r="E52">
        <v>148293</v>
      </c>
      <c r="H52" t="s">
        <v>514</v>
      </c>
      <c r="I52">
        <v>100</v>
      </c>
      <c r="J52">
        <v>54</v>
      </c>
      <c r="K52" s="2">
        <v>0</v>
      </c>
      <c r="L52" s="2"/>
      <c r="M52" s="2"/>
      <c r="N52" s="2" t="s">
        <v>11</v>
      </c>
      <c r="O52" s="2">
        <v>0.61156175025705473</v>
      </c>
      <c r="P52" s="2">
        <v>0.53552190263238131</v>
      </c>
      <c r="Q52" s="2"/>
      <c r="R52" s="2"/>
      <c r="S52" s="2"/>
    </row>
    <row r="53" spans="1:19" x14ac:dyDescent="0.25">
      <c r="A53" t="s">
        <v>112</v>
      </c>
      <c r="B53" t="s">
        <v>113</v>
      </c>
      <c r="D53">
        <v>188</v>
      </c>
      <c r="E53">
        <v>9930200000</v>
      </c>
      <c r="F53">
        <v>35.947621594032718</v>
      </c>
      <c r="G53">
        <v>97.1</v>
      </c>
      <c r="H53">
        <v>3.9</v>
      </c>
      <c r="I53">
        <v>97.7</v>
      </c>
      <c r="J53">
        <v>81.2</v>
      </c>
      <c r="K53" s="2">
        <v>0.60980084669920975</v>
      </c>
      <c r="L53" s="2">
        <v>0.31166168376660003</v>
      </c>
      <c r="M53" s="2">
        <v>0.94890510948905094</v>
      </c>
      <c r="N53" s="2">
        <v>0.95912955062422034</v>
      </c>
      <c r="O53" s="2">
        <v>0.58528504512738488</v>
      </c>
      <c r="P53" s="2">
        <v>0.81197276145949793</v>
      </c>
      <c r="Q53" s="2">
        <v>0.70445916619432725</v>
      </c>
      <c r="R53" s="2">
        <v>0.69425466528343938</v>
      </c>
      <c r="S53" s="2">
        <v>0.71466366710521523</v>
      </c>
    </row>
    <row r="54" spans="1:19" x14ac:dyDescent="0.25">
      <c r="A54" t="s">
        <v>114</v>
      </c>
      <c r="B54" t="s">
        <v>115</v>
      </c>
      <c r="D54">
        <v>191</v>
      </c>
      <c r="E54">
        <v>17433840600</v>
      </c>
      <c r="F54">
        <v>89.333581033825396</v>
      </c>
      <c r="H54" t="s">
        <v>514</v>
      </c>
      <c r="I54">
        <v>100</v>
      </c>
      <c r="J54">
        <v>79.08</v>
      </c>
      <c r="K54" s="2">
        <v>0.64068807004725303</v>
      </c>
      <c r="L54" s="2">
        <v>0.90935491529137247</v>
      </c>
      <c r="M54" s="2"/>
      <c r="N54" s="2" t="s">
        <v>11</v>
      </c>
      <c r="O54" s="2">
        <v>0.61156175025705473</v>
      </c>
      <c r="P54" s="2">
        <v>0.79042585628620787</v>
      </c>
      <c r="Q54" s="2"/>
      <c r="R54" s="2"/>
      <c r="S54" s="2"/>
    </row>
    <row r="55" spans="1:19" x14ac:dyDescent="0.25">
      <c r="A55" t="s">
        <v>116</v>
      </c>
      <c r="B55" t="s">
        <v>117</v>
      </c>
      <c r="D55">
        <v>192</v>
      </c>
      <c r="E55">
        <v>18485309509</v>
      </c>
      <c r="F55">
        <v>66.983593319853398</v>
      </c>
      <c r="H55">
        <v>6.6</v>
      </c>
      <c r="I55">
        <v>85.48</v>
      </c>
      <c r="J55">
        <v>67.97</v>
      </c>
      <c r="K55" s="2">
        <v>0.64390190915800571</v>
      </c>
      <c r="L55" s="2">
        <v>0.65913113882504915</v>
      </c>
      <c r="M55" s="2"/>
      <c r="N55" s="2">
        <v>0.93082736716317793</v>
      </c>
      <c r="O55" s="2">
        <v>0.44567576830800876</v>
      </c>
      <c r="P55" s="2">
        <v>0.67750787681674962</v>
      </c>
      <c r="Q55" s="2"/>
      <c r="R55" s="2">
        <v>0.7558221276016589</v>
      </c>
      <c r="S55" s="2"/>
    </row>
    <row r="56" spans="1:19" x14ac:dyDescent="0.25">
      <c r="A56" t="s">
        <v>118</v>
      </c>
      <c r="B56" t="s">
        <v>119</v>
      </c>
      <c r="D56">
        <v>196</v>
      </c>
      <c r="E56">
        <v>827740000</v>
      </c>
      <c r="F56">
        <v>90.16</v>
      </c>
      <c r="H56" t="s">
        <v>514</v>
      </c>
      <c r="I56">
        <v>99.98</v>
      </c>
      <c r="J56">
        <v>86.06</v>
      </c>
      <c r="K56" s="2">
        <v>0.47344851526007325</v>
      </c>
      <c r="L56" s="2">
        <v>0.91860725481415129</v>
      </c>
      <c r="M56" s="2"/>
      <c r="N56" s="2" t="s">
        <v>11</v>
      </c>
      <c r="O56" s="2">
        <v>0.61133325716897069</v>
      </c>
      <c r="P56" s="2">
        <v>0.86136802520581357</v>
      </c>
      <c r="Q56" s="2"/>
      <c r="R56" s="2"/>
      <c r="S56" s="2"/>
    </row>
    <row r="57" spans="1:19" x14ac:dyDescent="0.25">
      <c r="A57" t="s">
        <v>120</v>
      </c>
      <c r="B57" t="s">
        <v>121</v>
      </c>
      <c r="D57">
        <v>203</v>
      </c>
      <c r="E57">
        <v>84005932540</v>
      </c>
      <c r="H57" t="s">
        <v>514</v>
      </c>
      <c r="I57">
        <v>99.8</v>
      </c>
      <c r="J57">
        <v>80.87</v>
      </c>
      <c r="K57" s="2">
        <v>0.72698258555224049</v>
      </c>
      <c r="L57" s="2"/>
      <c r="M57" s="2"/>
      <c r="N57" s="2" t="s">
        <v>11</v>
      </c>
      <c r="O57" s="2">
        <v>0.60927681937621381</v>
      </c>
      <c r="P57" s="2">
        <v>0.80861876206931604</v>
      </c>
      <c r="Q57" s="2"/>
      <c r="R57" s="2"/>
      <c r="S57" s="2"/>
    </row>
    <row r="58" spans="1:19" x14ac:dyDescent="0.25">
      <c r="A58" t="s">
        <v>122</v>
      </c>
      <c r="B58" t="s">
        <v>123</v>
      </c>
      <c r="D58">
        <v>204</v>
      </c>
      <c r="E58">
        <v>7019600000</v>
      </c>
      <c r="F58">
        <v>21.356423385533272</v>
      </c>
      <c r="G58">
        <v>70.3</v>
      </c>
      <c r="H58">
        <v>58.8</v>
      </c>
      <c r="I58">
        <v>98</v>
      </c>
      <c r="J58">
        <v>14.12</v>
      </c>
      <c r="K58" s="2">
        <v>0.5907650138876358</v>
      </c>
      <c r="L58" s="2">
        <v>0.14830299356844237</v>
      </c>
      <c r="M58" s="2">
        <v>0.45985401459854003</v>
      </c>
      <c r="N58" s="2">
        <v>0.38365182024968825</v>
      </c>
      <c r="O58" s="2">
        <v>0.58871244144864621</v>
      </c>
      <c r="P58" s="2">
        <v>0.13019615814615304</v>
      </c>
      <c r="Q58" s="2">
        <v>0.3835804069831843</v>
      </c>
      <c r="R58" s="2">
        <v>0.22071699065476122</v>
      </c>
      <c r="S58" s="2">
        <v>0.54644382331160735</v>
      </c>
    </row>
    <row r="59" spans="1:19" x14ac:dyDescent="0.25">
      <c r="A59" t="s">
        <v>124</v>
      </c>
      <c r="B59" t="s">
        <v>125</v>
      </c>
      <c r="D59">
        <v>208</v>
      </c>
      <c r="E59">
        <v>30785200000</v>
      </c>
      <c r="F59">
        <v>92.52313986999286</v>
      </c>
      <c r="H59">
        <v>1E-3</v>
      </c>
      <c r="I59">
        <v>100</v>
      </c>
      <c r="J59">
        <v>98.05</v>
      </c>
      <c r="K59" s="2">
        <v>0.6718929455472461</v>
      </c>
      <c r="L59" s="2">
        <v>0.94506426186736292</v>
      </c>
      <c r="M59" s="2"/>
      <c r="N59" s="2">
        <v>1</v>
      </c>
      <c r="O59" s="2">
        <v>0.61156175025705473</v>
      </c>
      <c r="P59" s="2">
        <v>0.98323000304909025</v>
      </c>
      <c r="Q59" s="2"/>
      <c r="R59" s="2">
        <v>0.97609808830548428</v>
      </c>
      <c r="S59" s="2"/>
    </row>
    <row r="60" spans="1:19" x14ac:dyDescent="0.25">
      <c r="A60" t="s">
        <v>126</v>
      </c>
      <c r="B60" t="s">
        <v>127</v>
      </c>
      <c r="D60">
        <v>212</v>
      </c>
      <c r="E60">
        <v>16400000</v>
      </c>
      <c r="H60" t="s">
        <v>514</v>
      </c>
      <c r="I60">
        <v>100</v>
      </c>
      <c r="J60">
        <v>69.62</v>
      </c>
      <c r="K60" s="2">
        <v>0.25824826801134726</v>
      </c>
      <c r="L60" s="2"/>
      <c r="M60" s="2"/>
      <c r="N60" s="2" t="s">
        <v>11</v>
      </c>
      <c r="O60" s="2">
        <v>0.61156175025705473</v>
      </c>
      <c r="P60" s="2">
        <v>0.69427787376765937</v>
      </c>
      <c r="Q60" s="2"/>
      <c r="R60" s="2"/>
      <c r="S60" s="2"/>
    </row>
    <row r="61" spans="1:19" x14ac:dyDescent="0.25">
      <c r="A61" t="s">
        <v>128</v>
      </c>
      <c r="B61" t="s">
        <v>129</v>
      </c>
      <c r="D61">
        <v>214</v>
      </c>
      <c r="E61">
        <v>12384400000</v>
      </c>
      <c r="G61">
        <v>88.9</v>
      </c>
      <c r="H61">
        <v>14.8</v>
      </c>
      <c r="I61">
        <v>99.5</v>
      </c>
      <c r="J61">
        <v>74.819999999999993</v>
      </c>
      <c r="K61" s="2">
        <v>0.62192107548162678</v>
      </c>
      <c r="L61" s="2"/>
      <c r="M61" s="2">
        <v>0.7992700729927007</v>
      </c>
      <c r="N61" s="2">
        <v>0.84487258776297458</v>
      </c>
      <c r="O61" s="2">
        <v>0.6058494230549526</v>
      </c>
      <c r="P61" s="2">
        <v>0.74712877324931382</v>
      </c>
      <c r="Q61" s="2"/>
      <c r="R61" s="2"/>
      <c r="S61" s="2">
        <v>0.67568019050975991</v>
      </c>
    </row>
    <row r="62" spans="1:19" x14ac:dyDescent="0.25">
      <c r="A62" t="s">
        <v>130</v>
      </c>
      <c r="B62" t="s">
        <v>131</v>
      </c>
      <c r="D62">
        <v>218</v>
      </c>
      <c r="E62">
        <v>9923805110</v>
      </c>
      <c r="F62">
        <v>88.53</v>
      </c>
      <c r="H62">
        <v>20.100000000000001</v>
      </c>
      <c r="I62">
        <v>95.5</v>
      </c>
      <c r="J62">
        <v>54.06</v>
      </c>
      <c r="K62" s="2">
        <v>0.60976549464827123</v>
      </c>
      <c r="L62" s="2">
        <v>0.90035826242722794</v>
      </c>
      <c r="M62" s="2"/>
      <c r="N62" s="2">
        <v>0.78931644985796512</v>
      </c>
      <c r="O62" s="2">
        <v>0.56015080543813556</v>
      </c>
      <c r="P62" s="2">
        <v>0.53613172070332349</v>
      </c>
      <c r="Q62" s="2"/>
      <c r="R62" s="2">
        <v>0.74193547766283885</v>
      </c>
      <c r="S62" s="2"/>
    </row>
    <row r="63" spans="1:19" x14ac:dyDescent="0.25">
      <c r="A63" t="s">
        <v>132</v>
      </c>
      <c r="B63" t="s">
        <v>133</v>
      </c>
      <c r="D63">
        <v>222</v>
      </c>
      <c r="E63">
        <v>3849307000</v>
      </c>
      <c r="F63">
        <v>48.95</v>
      </c>
      <c r="G63">
        <v>82.5</v>
      </c>
      <c r="H63">
        <v>22.4</v>
      </c>
      <c r="I63">
        <v>97</v>
      </c>
      <c r="J63">
        <v>50.49</v>
      </c>
      <c r="K63" s="2">
        <v>0.55779348764868031</v>
      </c>
      <c r="L63" s="2">
        <v>0.45723242274966414</v>
      </c>
      <c r="M63" s="2">
        <v>0.68248175182481741</v>
      </c>
      <c r="N63" s="2">
        <v>0.76520718246522501</v>
      </c>
      <c r="O63" s="2">
        <v>0.57728778704444195</v>
      </c>
      <c r="P63" s="2">
        <v>0.49984754548226445</v>
      </c>
      <c r="Q63" s="2">
        <v>0.5899750295358489</v>
      </c>
      <c r="R63" s="2">
        <v>0.57409571689905114</v>
      </c>
      <c r="S63" s="2">
        <v>0.60585434217264655</v>
      </c>
    </row>
    <row r="64" spans="1:19" x14ac:dyDescent="0.25">
      <c r="A64" t="s">
        <v>134</v>
      </c>
      <c r="B64" t="s">
        <v>135</v>
      </c>
      <c r="D64">
        <v>226</v>
      </c>
      <c r="E64">
        <v>3274000000</v>
      </c>
      <c r="H64">
        <v>64.900000000000006</v>
      </c>
      <c r="I64">
        <v>70</v>
      </c>
      <c r="J64">
        <v>26.24</v>
      </c>
      <c r="K64" s="2">
        <v>0.54890977295431964</v>
      </c>
      <c r="L64" s="2"/>
      <c r="M64" s="2"/>
      <c r="N64" s="2">
        <v>0.31970985020807346</v>
      </c>
      <c r="O64" s="2">
        <v>0.26882211813092655</v>
      </c>
      <c r="P64" s="2">
        <v>0.25337940847647117</v>
      </c>
      <c r="Q64" s="2"/>
      <c r="R64" s="2"/>
      <c r="S64" s="2"/>
    </row>
    <row r="65" spans="1:19" x14ac:dyDescent="0.25">
      <c r="A65" t="s">
        <v>136</v>
      </c>
      <c r="B65" t="s">
        <v>137</v>
      </c>
      <c r="D65">
        <v>231</v>
      </c>
      <c r="E65">
        <v>57600672960</v>
      </c>
      <c r="F65">
        <v>31.144317391445671</v>
      </c>
      <c r="G65">
        <v>64.400000000000006</v>
      </c>
      <c r="H65">
        <v>64.3</v>
      </c>
      <c r="I65">
        <v>97</v>
      </c>
      <c r="J65">
        <v>18.62</v>
      </c>
      <c r="K65" s="2">
        <v>0.70627413248070769</v>
      </c>
      <c r="L65" s="2">
        <v>0.25788532681869314</v>
      </c>
      <c r="M65" s="2">
        <v>0.35218978102189785</v>
      </c>
      <c r="N65" s="2">
        <v>0.32599922431052747</v>
      </c>
      <c r="O65" s="2">
        <v>0.57728778704444195</v>
      </c>
      <c r="P65" s="2">
        <v>0.17593251346681577</v>
      </c>
      <c r="Q65" s="2">
        <v>0.39926146085718056</v>
      </c>
      <c r="R65" s="2">
        <v>0.25327235486534544</v>
      </c>
      <c r="S65" s="2">
        <v>0.54525056684901585</v>
      </c>
    </row>
    <row r="66" spans="1:19" x14ac:dyDescent="0.25">
      <c r="A66" t="s">
        <v>138</v>
      </c>
      <c r="B66" t="s">
        <v>139</v>
      </c>
      <c r="D66">
        <v>232</v>
      </c>
      <c r="E66">
        <v>476800000</v>
      </c>
      <c r="H66" t="s">
        <v>514</v>
      </c>
      <c r="I66">
        <v>85</v>
      </c>
      <c r="J66">
        <v>1.31</v>
      </c>
      <c r="K66" s="2">
        <v>0.44317760569283982</v>
      </c>
      <c r="L66" s="2"/>
      <c r="M66" s="2"/>
      <c r="N66" s="2" t="s">
        <v>11</v>
      </c>
      <c r="O66" s="2">
        <v>0.44019193419399066</v>
      </c>
      <c r="P66" s="2">
        <v>0</v>
      </c>
      <c r="Q66" s="2"/>
      <c r="R66" s="2"/>
      <c r="S66" s="2"/>
    </row>
    <row r="67" spans="1:19" x14ac:dyDescent="0.25">
      <c r="A67" t="s">
        <v>140</v>
      </c>
      <c r="B67" t="s">
        <v>141</v>
      </c>
      <c r="D67">
        <v>233</v>
      </c>
      <c r="E67">
        <v>12107000000</v>
      </c>
      <c r="F67">
        <v>95.908815538461525</v>
      </c>
      <c r="H67" t="s">
        <v>514</v>
      </c>
      <c r="I67">
        <v>100</v>
      </c>
      <c r="J67">
        <v>89.53</v>
      </c>
      <c r="K67" s="2">
        <v>0.62067787529079887</v>
      </c>
      <c r="L67" s="2">
        <v>0.98296927382961841</v>
      </c>
      <c r="M67" s="2"/>
      <c r="N67" s="2" t="s">
        <v>11</v>
      </c>
      <c r="O67" s="2">
        <v>0.61156175025705473</v>
      </c>
      <c r="P67" s="2">
        <v>0.89663583697530236</v>
      </c>
      <c r="Q67" s="2"/>
      <c r="R67" s="2"/>
      <c r="S67" s="2"/>
    </row>
    <row r="68" spans="1:19" x14ac:dyDescent="0.25">
      <c r="A68" t="s">
        <v>142</v>
      </c>
      <c r="B68" t="s">
        <v>143</v>
      </c>
      <c r="D68">
        <v>234</v>
      </c>
      <c r="E68" t="s">
        <v>514</v>
      </c>
      <c r="H68" t="s">
        <v>514</v>
      </c>
      <c r="I68">
        <v>100</v>
      </c>
      <c r="J68">
        <v>97.58</v>
      </c>
      <c r="K68" s="2" t="s">
        <v>11</v>
      </c>
      <c r="L68" s="2"/>
      <c r="M68" s="2"/>
      <c r="N68" s="2" t="s">
        <v>11</v>
      </c>
      <c r="O68" s="2">
        <v>0.61156175025705473</v>
      </c>
      <c r="P68" s="2">
        <v>0.97845309482670995</v>
      </c>
      <c r="Q68" s="2"/>
      <c r="R68" s="2"/>
      <c r="S68" s="2"/>
    </row>
    <row r="69" spans="1:19" x14ac:dyDescent="0.25">
      <c r="A69" t="s">
        <v>144</v>
      </c>
      <c r="B69" t="s">
        <v>145</v>
      </c>
      <c r="D69">
        <v>238</v>
      </c>
      <c r="E69" t="s">
        <v>514</v>
      </c>
      <c r="H69" t="s">
        <v>514</v>
      </c>
      <c r="I69">
        <v>96</v>
      </c>
      <c r="J69">
        <v>99.02</v>
      </c>
      <c r="K69" s="2" t="s">
        <v>11</v>
      </c>
      <c r="L69" s="2"/>
      <c r="M69" s="2"/>
      <c r="N69" s="2" t="s">
        <v>11</v>
      </c>
      <c r="O69" s="2">
        <v>0.56586313264023769</v>
      </c>
      <c r="P69" s="2">
        <v>0.99308872852932206</v>
      </c>
      <c r="Q69" s="2"/>
      <c r="R69" s="2"/>
      <c r="S69" s="2"/>
    </row>
    <row r="70" spans="1:19" x14ac:dyDescent="0.25">
      <c r="A70" t="s">
        <v>146</v>
      </c>
      <c r="B70" t="s">
        <v>147</v>
      </c>
      <c r="D70">
        <v>239</v>
      </c>
      <c r="E70" t="s">
        <v>514</v>
      </c>
      <c r="H70" t="s">
        <v>514</v>
      </c>
      <c r="I70" t="s">
        <v>514</v>
      </c>
      <c r="J70" t="s">
        <v>514</v>
      </c>
      <c r="K70" s="2" t="s">
        <v>11</v>
      </c>
      <c r="L70" s="2"/>
      <c r="M70" s="2"/>
      <c r="N70" s="2" t="s">
        <v>11</v>
      </c>
      <c r="O70" s="2" t="s">
        <v>11</v>
      </c>
      <c r="P70" s="2" t="s">
        <v>11</v>
      </c>
      <c r="Q70" s="2"/>
      <c r="R70" s="2"/>
      <c r="S70" s="2"/>
    </row>
    <row r="71" spans="1:19" x14ac:dyDescent="0.25">
      <c r="A71" t="s">
        <v>148</v>
      </c>
      <c r="B71" t="s">
        <v>149</v>
      </c>
      <c r="D71">
        <v>242</v>
      </c>
      <c r="E71">
        <v>247913500</v>
      </c>
      <c r="F71">
        <v>13.82</v>
      </c>
      <c r="H71">
        <v>11.2</v>
      </c>
      <c r="I71">
        <v>98</v>
      </c>
      <c r="J71">
        <v>49.97</v>
      </c>
      <c r="K71" s="2">
        <v>0.40728633467725478</v>
      </c>
      <c r="L71" s="2">
        <v>6.3927451858486348E-2</v>
      </c>
      <c r="M71" s="2"/>
      <c r="N71" s="2">
        <v>0.88260883237769794</v>
      </c>
      <c r="O71" s="2">
        <v>0.58871244144864621</v>
      </c>
      <c r="P71" s="2">
        <v>0.49456245553409894</v>
      </c>
      <c r="Q71" s="2"/>
      <c r="R71" s="2">
        <v>0.48036624659009441</v>
      </c>
      <c r="S71" s="2"/>
    </row>
    <row r="72" spans="1:19" x14ac:dyDescent="0.25">
      <c r="A72" t="s">
        <v>150</v>
      </c>
      <c r="B72" t="s">
        <v>151</v>
      </c>
      <c r="D72">
        <v>246</v>
      </c>
      <c r="E72">
        <v>33523715110</v>
      </c>
      <c r="F72">
        <v>95.339115593182228</v>
      </c>
      <c r="H72" t="s">
        <v>514</v>
      </c>
      <c r="I72">
        <v>99.99</v>
      </c>
      <c r="J72">
        <v>89.61</v>
      </c>
      <c r="K72" s="2">
        <v>0.67656961126492177</v>
      </c>
      <c r="L72" s="2">
        <v>0.97659108366751257</v>
      </c>
      <c r="M72" s="2"/>
      <c r="N72" s="2" t="s">
        <v>11</v>
      </c>
      <c r="O72" s="2">
        <v>0.6114475037130126</v>
      </c>
      <c r="P72" s="2">
        <v>0.8974489277365586</v>
      </c>
      <c r="Q72" s="2"/>
      <c r="R72" s="2"/>
      <c r="S72" s="2"/>
    </row>
    <row r="73" spans="1:19" x14ac:dyDescent="0.25">
      <c r="A73" t="s">
        <v>152</v>
      </c>
      <c r="B73" t="s">
        <v>153</v>
      </c>
      <c r="D73">
        <v>248</v>
      </c>
      <c r="E73" t="s">
        <v>514</v>
      </c>
      <c r="H73" t="s">
        <v>514</v>
      </c>
      <c r="I73" t="s">
        <v>514</v>
      </c>
      <c r="J73" t="s">
        <v>514</v>
      </c>
      <c r="K73" s="2" t="s">
        <v>11</v>
      </c>
      <c r="L73" s="2"/>
      <c r="M73" s="2"/>
      <c r="N73" s="2" t="s">
        <v>11</v>
      </c>
      <c r="O73" s="2" t="s">
        <v>11</v>
      </c>
      <c r="P73" s="2" t="s">
        <v>11</v>
      </c>
      <c r="Q73" s="2"/>
      <c r="R73" s="2"/>
      <c r="S73" s="2"/>
    </row>
    <row r="74" spans="1:19" x14ac:dyDescent="0.25">
      <c r="A74" t="s">
        <v>154</v>
      </c>
      <c r="B74" t="s">
        <v>155</v>
      </c>
      <c r="D74">
        <v>250</v>
      </c>
      <c r="E74">
        <v>461684786000</v>
      </c>
      <c r="F74">
        <v>95.669399955038671</v>
      </c>
      <c r="H74" t="s">
        <v>514</v>
      </c>
      <c r="I74">
        <v>99</v>
      </c>
      <c r="J74">
        <v>83.34</v>
      </c>
      <c r="K74" s="2">
        <v>0.82049471764767967</v>
      </c>
      <c r="L74" s="2">
        <v>0.9802888485785789</v>
      </c>
      <c r="M74" s="2"/>
      <c r="N74" s="2" t="s">
        <v>11</v>
      </c>
      <c r="O74" s="2">
        <v>0.60013709585285047</v>
      </c>
      <c r="P74" s="2">
        <v>0.83372293932310193</v>
      </c>
      <c r="Q74" s="2"/>
      <c r="R74" s="2"/>
      <c r="S74" s="2"/>
    </row>
    <row r="75" spans="1:19" x14ac:dyDescent="0.25">
      <c r="A75" t="s">
        <v>156</v>
      </c>
      <c r="B75" t="s">
        <v>157</v>
      </c>
      <c r="D75">
        <v>254</v>
      </c>
      <c r="E75" t="s">
        <v>514</v>
      </c>
      <c r="H75">
        <v>10.5</v>
      </c>
      <c r="I75" t="s">
        <v>514</v>
      </c>
      <c r="J75" t="s">
        <v>514</v>
      </c>
      <c r="K75" s="2" t="s">
        <v>11</v>
      </c>
      <c r="L75" s="2"/>
      <c r="M75" s="2"/>
      <c r="N75" s="2">
        <v>0.88994643549722752</v>
      </c>
      <c r="O75" s="2" t="s">
        <v>11</v>
      </c>
      <c r="P75" s="2" t="s">
        <v>11</v>
      </c>
      <c r="Q75" s="2"/>
      <c r="R75" s="2"/>
      <c r="S75" s="2"/>
    </row>
    <row r="76" spans="1:19" x14ac:dyDescent="0.25">
      <c r="A76" t="s">
        <v>158</v>
      </c>
      <c r="B76" t="s">
        <v>159</v>
      </c>
      <c r="D76">
        <v>258</v>
      </c>
      <c r="E76" t="s">
        <v>514</v>
      </c>
      <c r="H76" t="s">
        <v>514</v>
      </c>
      <c r="I76">
        <v>98</v>
      </c>
      <c r="J76">
        <v>72.7</v>
      </c>
      <c r="K76" s="2" t="s">
        <v>11</v>
      </c>
      <c r="L76" s="2"/>
      <c r="M76" s="2"/>
      <c r="N76" s="2" t="s">
        <v>11</v>
      </c>
      <c r="O76" s="2">
        <v>0.58871244144864621</v>
      </c>
      <c r="P76" s="2">
        <v>0.72558186807602398</v>
      </c>
      <c r="Q76" s="2"/>
      <c r="R76" s="2"/>
      <c r="S76" s="2"/>
    </row>
    <row r="77" spans="1:19" x14ac:dyDescent="0.25">
      <c r="A77" t="s">
        <v>160</v>
      </c>
      <c r="B77" t="s">
        <v>161</v>
      </c>
      <c r="D77">
        <v>260</v>
      </c>
      <c r="E77" t="s">
        <v>514</v>
      </c>
      <c r="H77" t="s">
        <v>514</v>
      </c>
      <c r="I77" t="s">
        <v>514</v>
      </c>
      <c r="J77" t="s">
        <v>514</v>
      </c>
      <c r="K77" s="2" t="s">
        <v>11</v>
      </c>
      <c r="L77" s="2"/>
      <c r="M77" s="2"/>
      <c r="N77" s="2" t="s">
        <v>11</v>
      </c>
      <c r="O77" s="2" t="s">
        <v>11</v>
      </c>
      <c r="P77" s="2" t="s">
        <v>11</v>
      </c>
      <c r="Q77" s="2"/>
      <c r="R77" s="2"/>
      <c r="S77" s="2"/>
    </row>
    <row r="78" spans="1:19" x14ac:dyDescent="0.25">
      <c r="A78" t="s">
        <v>162</v>
      </c>
      <c r="B78" t="s">
        <v>163</v>
      </c>
      <c r="D78">
        <v>262</v>
      </c>
      <c r="E78">
        <v>6093400000</v>
      </c>
      <c r="H78">
        <v>64.5</v>
      </c>
      <c r="I78">
        <v>90</v>
      </c>
      <c r="J78">
        <v>55.68</v>
      </c>
      <c r="K78" s="2">
        <v>0.58299975123299885</v>
      </c>
      <c r="L78" s="2"/>
      <c r="M78" s="2"/>
      <c r="N78" s="2">
        <v>0.3239027662763761</v>
      </c>
      <c r="O78" s="2">
        <v>0.49731520621501202</v>
      </c>
      <c r="P78" s="2">
        <v>0.55259680861876204</v>
      </c>
      <c r="Q78" s="2"/>
      <c r="R78" s="2"/>
      <c r="S78" s="2"/>
    </row>
    <row r="79" spans="1:19" x14ac:dyDescent="0.25">
      <c r="A79" t="s">
        <v>164</v>
      </c>
      <c r="B79" t="s">
        <v>165</v>
      </c>
      <c r="D79">
        <v>266</v>
      </c>
      <c r="E79">
        <v>9035200000</v>
      </c>
      <c r="G79">
        <v>76.599999999999994</v>
      </c>
      <c r="H79">
        <v>36.6</v>
      </c>
      <c r="I79">
        <v>99</v>
      </c>
      <c r="J79">
        <v>50.32</v>
      </c>
      <c r="K79" s="2">
        <v>0.6046174627114359</v>
      </c>
      <c r="L79" s="2"/>
      <c r="M79" s="2">
        <v>0.57481751824817506</v>
      </c>
      <c r="N79" s="2">
        <v>0.61635866204048262</v>
      </c>
      <c r="O79" s="2">
        <v>0.60013709585285047</v>
      </c>
      <c r="P79" s="2">
        <v>0.49811972761459494</v>
      </c>
      <c r="Q79" s="2"/>
      <c r="R79" s="2"/>
      <c r="S79" s="2">
        <v>0.59319069227082044</v>
      </c>
    </row>
    <row r="80" spans="1:19" x14ac:dyDescent="0.25">
      <c r="A80" t="s">
        <v>166</v>
      </c>
      <c r="B80" t="s">
        <v>167</v>
      </c>
      <c r="D80">
        <v>268</v>
      </c>
      <c r="E80">
        <v>13749227590</v>
      </c>
      <c r="G80">
        <v>94</v>
      </c>
      <c r="H80">
        <v>34.1</v>
      </c>
      <c r="I80">
        <v>99.98</v>
      </c>
      <c r="J80">
        <v>68.849999999999994</v>
      </c>
      <c r="K80" s="2">
        <v>0.62765831592253518</v>
      </c>
      <c r="L80" s="2"/>
      <c r="M80" s="2">
        <v>0.89233576642335755</v>
      </c>
      <c r="N80" s="2">
        <v>0.64256438746737388</v>
      </c>
      <c r="O80" s="2">
        <v>0.61133325716897069</v>
      </c>
      <c r="P80" s="2">
        <v>0.68645187519056805</v>
      </c>
      <c r="Q80" s="2"/>
      <c r="R80" s="2"/>
      <c r="S80" s="2">
        <v>0.71044244650495447</v>
      </c>
    </row>
    <row r="81" spans="1:19" x14ac:dyDescent="0.25">
      <c r="A81" t="s">
        <v>168</v>
      </c>
      <c r="B81" t="s">
        <v>169</v>
      </c>
      <c r="D81">
        <v>270</v>
      </c>
      <c r="E81">
        <v>287600000</v>
      </c>
      <c r="G81">
        <v>81.7</v>
      </c>
      <c r="H81">
        <v>27.1</v>
      </c>
      <c r="I81">
        <v>98</v>
      </c>
      <c r="J81">
        <v>19.84</v>
      </c>
      <c r="K81" s="2">
        <v>0.41543523488202594</v>
      </c>
      <c r="L81" s="2"/>
      <c r="M81" s="2">
        <v>0.66788321167883213</v>
      </c>
      <c r="N81" s="2">
        <v>0.71594041866266955</v>
      </c>
      <c r="O81" s="2">
        <v>0.58871244144864621</v>
      </c>
      <c r="P81" s="2">
        <v>0.18833214757597319</v>
      </c>
      <c r="Q81" s="2"/>
      <c r="R81" s="2"/>
      <c r="S81" s="2">
        <v>0.55734362933650139</v>
      </c>
    </row>
    <row r="82" spans="1:19" x14ac:dyDescent="0.25">
      <c r="A82" t="s">
        <v>170</v>
      </c>
      <c r="B82" t="s">
        <v>171</v>
      </c>
      <c r="D82">
        <v>275</v>
      </c>
      <c r="E82">
        <v>464400000</v>
      </c>
      <c r="H82">
        <v>42.3</v>
      </c>
      <c r="I82">
        <v>97</v>
      </c>
      <c r="J82">
        <v>70.62</v>
      </c>
      <c r="K82" s="2">
        <v>0.44173151828032364</v>
      </c>
      <c r="L82" s="2"/>
      <c r="M82" s="2"/>
      <c r="N82" s="2">
        <v>0.55660960806717064</v>
      </c>
      <c r="O82" s="2">
        <v>0.57728778704444195</v>
      </c>
      <c r="P82" s="2">
        <v>0.70444150828336216</v>
      </c>
      <c r="Q82" s="2"/>
      <c r="R82" s="2"/>
      <c r="S82" s="2"/>
    </row>
    <row r="83" spans="1:19" x14ac:dyDescent="0.25">
      <c r="A83" t="s">
        <v>172</v>
      </c>
      <c r="B83" t="s">
        <v>173</v>
      </c>
      <c r="D83">
        <v>276</v>
      </c>
      <c r="E83">
        <v>871079819214</v>
      </c>
      <c r="F83">
        <v>92.72401475894911</v>
      </c>
      <c r="H83">
        <v>0.01</v>
      </c>
      <c r="I83">
        <v>99</v>
      </c>
      <c r="J83">
        <v>88.13</v>
      </c>
      <c r="K83" s="2">
        <v>0.85533419445082681</v>
      </c>
      <c r="L83" s="2">
        <v>0.94731319703256944</v>
      </c>
      <c r="M83" s="2"/>
      <c r="N83" s="2">
        <v>0.99990565938846321</v>
      </c>
      <c r="O83" s="2">
        <v>0.60013709585285047</v>
      </c>
      <c r="P83" s="2">
        <v>0.88240674865331836</v>
      </c>
      <c r="Q83" s="2"/>
      <c r="R83" s="2">
        <v>0.94320853502478375</v>
      </c>
      <c r="S83" s="2"/>
    </row>
    <row r="84" spans="1:19" x14ac:dyDescent="0.25">
      <c r="A84" t="s">
        <v>174</v>
      </c>
      <c r="B84" t="s">
        <v>175</v>
      </c>
      <c r="D84">
        <v>288</v>
      </c>
      <c r="E84">
        <v>11796400000</v>
      </c>
      <c r="F84">
        <v>52.46</v>
      </c>
      <c r="G84">
        <v>69.900000000000006</v>
      </c>
      <c r="H84">
        <v>30.4</v>
      </c>
      <c r="I84">
        <v>96.98</v>
      </c>
      <c r="J84">
        <v>37.880000000000003</v>
      </c>
      <c r="K84" s="2">
        <v>0.6192516246030243</v>
      </c>
      <c r="L84" s="2">
        <v>0.49652933273622929</v>
      </c>
      <c r="M84" s="2">
        <v>0.4525547445255475</v>
      </c>
      <c r="N84" s="2">
        <v>0.68134886109917292</v>
      </c>
      <c r="O84" s="2">
        <v>0.57705929395635791</v>
      </c>
      <c r="P84" s="2">
        <v>0.37168411423925196</v>
      </c>
      <c r="Q84" s="2">
        <v>0.53307132852659744</v>
      </c>
      <c r="R84" s="2">
        <v>0.516520769358218</v>
      </c>
      <c r="S84" s="2">
        <v>0.54962188769497655</v>
      </c>
    </row>
    <row r="85" spans="1:19" x14ac:dyDescent="0.25">
      <c r="A85" t="s">
        <v>176</v>
      </c>
      <c r="B85" t="s">
        <v>177</v>
      </c>
      <c r="D85">
        <v>292</v>
      </c>
      <c r="E85">
        <v>19000000</v>
      </c>
      <c r="H85" t="s">
        <v>514</v>
      </c>
      <c r="I85">
        <v>100</v>
      </c>
      <c r="J85">
        <v>94.44</v>
      </c>
      <c r="K85" s="2">
        <v>0.26632401086232321</v>
      </c>
      <c r="L85" s="2"/>
      <c r="M85" s="2"/>
      <c r="N85" s="2" t="s">
        <v>11</v>
      </c>
      <c r="O85" s="2">
        <v>0.61156175025705473</v>
      </c>
      <c r="P85" s="2">
        <v>0.94653928244740315</v>
      </c>
      <c r="Q85" s="2"/>
      <c r="R85" s="2"/>
      <c r="S85" s="2"/>
    </row>
    <row r="86" spans="1:19" x14ac:dyDescent="0.25">
      <c r="A86" t="s">
        <v>178</v>
      </c>
      <c r="B86" t="s">
        <v>179</v>
      </c>
      <c r="D86">
        <v>296</v>
      </c>
      <c r="E86">
        <v>5800000</v>
      </c>
      <c r="G86">
        <v>45.1</v>
      </c>
      <c r="H86" t="s">
        <v>514</v>
      </c>
      <c r="I86">
        <v>72</v>
      </c>
      <c r="J86">
        <v>14.58</v>
      </c>
      <c r="K86" s="2">
        <v>0.20120660857817838</v>
      </c>
      <c r="L86" s="2"/>
      <c r="M86" s="2">
        <v>0</v>
      </c>
      <c r="N86" s="2" t="s">
        <v>11</v>
      </c>
      <c r="O86" s="2">
        <v>0.29167142693933512</v>
      </c>
      <c r="P86" s="2">
        <v>0.13487143002337634</v>
      </c>
      <c r="Q86" s="2"/>
      <c r="R86" s="2"/>
      <c r="S86" s="2">
        <v>0.16429267850583784</v>
      </c>
    </row>
    <row r="87" spans="1:19" x14ac:dyDescent="0.25">
      <c r="A87" t="s">
        <v>180</v>
      </c>
      <c r="B87" t="s">
        <v>181</v>
      </c>
      <c r="D87">
        <v>300</v>
      </c>
      <c r="E87">
        <v>21515305760</v>
      </c>
      <c r="F87">
        <v>96.495942172242678</v>
      </c>
      <c r="H87">
        <v>3</v>
      </c>
      <c r="I87">
        <v>99.9</v>
      </c>
      <c r="J87">
        <v>75.67</v>
      </c>
      <c r="K87" s="2">
        <v>0.65223177073419736</v>
      </c>
      <c r="L87" s="2">
        <v>0.98954256798301243</v>
      </c>
      <c r="M87" s="2"/>
      <c r="N87" s="2">
        <v>0.96856361177790129</v>
      </c>
      <c r="O87" s="2">
        <v>0.61041928481663432</v>
      </c>
      <c r="P87" s="2">
        <v>0.75576786258766138</v>
      </c>
      <c r="Q87" s="2"/>
      <c r="R87" s="2">
        <v>0.90462468078285829</v>
      </c>
      <c r="S87" s="2"/>
    </row>
    <row r="88" spans="1:19" x14ac:dyDescent="0.25">
      <c r="A88" t="s">
        <v>182</v>
      </c>
      <c r="B88" t="s">
        <v>183</v>
      </c>
      <c r="D88">
        <v>304</v>
      </c>
      <c r="E88" t="s">
        <v>514</v>
      </c>
      <c r="H88" t="s">
        <v>514</v>
      </c>
      <c r="I88">
        <v>100</v>
      </c>
      <c r="J88">
        <v>69.48</v>
      </c>
      <c r="K88" s="2" t="s">
        <v>11</v>
      </c>
      <c r="L88" s="2"/>
      <c r="M88" s="2"/>
      <c r="N88" s="2" t="s">
        <v>11</v>
      </c>
      <c r="O88" s="2">
        <v>0.61156175025705473</v>
      </c>
      <c r="P88" s="2">
        <v>0.69285496493546095</v>
      </c>
      <c r="Q88" s="2"/>
      <c r="R88" s="2"/>
      <c r="S88" s="2"/>
    </row>
    <row r="89" spans="1:19" x14ac:dyDescent="0.25">
      <c r="A89" t="s">
        <v>184</v>
      </c>
      <c r="B89" t="s">
        <v>185</v>
      </c>
      <c r="D89">
        <v>308</v>
      </c>
      <c r="E89">
        <v>18400000</v>
      </c>
      <c r="H89">
        <v>6</v>
      </c>
      <c r="I89">
        <v>81.849999999999994</v>
      </c>
      <c r="J89">
        <v>59.07</v>
      </c>
      <c r="K89" s="2">
        <v>0.26456306274435143</v>
      </c>
      <c r="L89" s="2"/>
      <c r="M89" s="2"/>
      <c r="N89" s="2">
        <v>0.93711674126563171</v>
      </c>
      <c r="O89" s="2">
        <v>0.40420427282074711</v>
      </c>
      <c r="P89" s="2">
        <v>0.58705152962699458</v>
      </c>
      <c r="Q89" s="2"/>
      <c r="R89" s="2"/>
      <c r="S89" s="2"/>
    </row>
    <row r="90" spans="1:19" x14ac:dyDescent="0.25">
      <c r="A90" t="s">
        <v>186</v>
      </c>
      <c r="B90" t="s">
        <v>187</v>
      </c>
      <c r="D90">
        <v>312</v>
      </c>
      <c r="E90" t="s">
        <v>514</v>
      </c>
      <c r="H90">
        <v>5.4</v>
      </c>
      <c r="I90" t="s">
        <v>514</v>
      </c>
      <c r="J90" t="s">
        <v>514</v>
      </c>
      <c r="K90" s="2" t="s">
        <v>11</v>
      </c>
      <c r="L90" s="2"/>
      <c r="M90" s="2"/>
      <c r="N90" s="2">
        <v>0.94340611536808561</v>
      </c>
      <c r="O90" s="2" t="s">
        <v>11</v>
      </c>
      <c r="P90" s="2" t="s">
        <v>11</v>
      </c>
      <c r="Q90" s="2"/>
      <c r="R90" s="2"/>
      <c r="S90" s="2"/>
    </row>
    <row r="91" spans="1:19" x14ac:dyDescent="0.25">
      <c r="A91" t="s">
        <v>188</v>
      </c>
      <c r="B91" t="s">
        <v>189</v>
      </c>
      <c r="D91">
        <v>316</v>
      </c>
      <c r="E91" t="s">
        <v>514</v>
      </c>
      <c r="H91" t="s">
        <v>514</v>
      </c>
      <c r="I91" t="s">
        <v>514</v>
      </c>
      <c r="J91">
        <v>80.510000000000005</v>
      </c>
      <c r="K91" s="2" t="s">
        <v>11</v>
      </c>
      <c r="L91" s="2"/>
      <c r="M91" s="2"/>
      <c r="N91" s="2" t="s">
        <v>11</v>
      </c>
      <c r="O91" s="2" t="s">
        <v>11</v>
      </c>
      <c r="P91" s="2">
        <v>0.80495985364366296</v>
      </c>
      <c r="Q91" s="2"/>
      <c r="R91" s="2"/>
      <c r="S91" s="2"/>
    </row>
    <row r="92" spans="1:19" x14ac:dyDescent="0.25">
      <c r="A92" t="s">
        <v>190</v>
      </c>
      <c r="B92" t="s">
        <v>191</v>
      </c>
      <c r="D92">
        <v>320</v>
      </c>
      <c r="E92">
        <v>12097027300</v>
      </c>
      <c r="F92">
        <v>24.25</v>
      </c>
      <c r="G92">
        <v>73.2</v>
      </c>
      <c r="H92">
        <v>31</v>
      </c>
      <c r="I92">
        <v>100</v>
      </c>
      <c r="J92">
        <v>40.700000000000003</v>
      </c>
      <c r="K92" s="2">
        <v>0.62063265276706558</v>
      </c>
      <c r="L92" s="2">
        <v>0.18069861173309448</v>
      </c>
      <c r="M92" s="2">
        <v>0.51277372262773724</v>
      </c>
      <c r="N92" s="2">
        <v>0.67505948699671914</v>
      </c>
      <c r="O92" s="2">
        <v>0.61156175025705473</v>
      </c>
      <c r="P92" s="2">
        <v>0.4003455635735339</v>
      </c>
      <c r="Q92" s="2">
        <v>0.50017863132586748</v>
      </c>
      <c r="R92" s="2">
        <v>0.41870122076778254</v>
      </c>
      <c r="S92" s="2">
        <v>0.58165604188395248</v>
      </c>
    </row>
    <row r="93" spans="1:19" x14ac:dyDescent="0.25">
      <c r="A93" t="s">
        <v>192</v>
      </c>
      <c r="B93" t="s">
        <v>193</v>
      </c>
      <c r="D93">
        <v>324</v>
      </c>
      <c r="E93">
        <v>3672000000</v>
      </c>
      <c r="G93">
        <v>70.5</v>
      </c>
      <c r="H93">
        <v>50.1</v>
      </c>
      <c r="I93">
        <v>87</v>
      </c>
      <c r="J93">
        <v>21.83</v>
      </c>
      <c r="K93" s="2">
        <v>0.55520561627947962</v>
      </c>
      <c r="L93" s="2"/>
      <c r="M93" s="2">
        <v>0.46350364963503643</v>
      </c>
      <c r="N93" s="2">
        <v>0.47484774473526981</v>
      </c>
      <c r="O93" s="2">
        <v>0.46304124300239918</v>
      </c>
      <c r="P93" s="2">
        <v>0.20855778026222177</v>
      </c>
      <c r="Q93" s="2"/>
      <c r="R93" s="2"/>
      <c r="S93" s="2">
        <v>0.49391683630563837</v>
      </c>
    </row>
    <row r="94" spans="1:19" x14ac:dyDescent="0.25">
      <c r="A94" t="s">
        <v>194</v>
      </c>
      <c r="B94" t="s">
        <v>195</v>
      </c>
      <c r="D94">
        <v>328</v>
      </c>
      <c r="E94">
        <v>130647589</v>
      </c>
      <c r="G94">
        <v>86.4</v>
      </c>
      <c r="H94">
        <v>31.1</v>
      </c>
      <c r="I94">
        <v>97.3</v>
      </c>
      <c r="J94">
        <v>37.33</v>
      </c>
      <c r="K94" s="2">
        <v>0.37213267372000391</v>
      </c>
      <c r="L94" s="2"/>
      <c r="M94" s="2">
        <v>0.7536496350364964</v>
      </c>
      <c r="N94" s="2">
        <v>0.67401125797964345</v>
      </c>
      <c r="O94" s="2">
        <v>0.58071518336570316</v>
      </c>
      <c r="P94" s="2">
        <v>0.36609411525561536</v>
      </c>
      <c r="Q94" s="2"/>
      <c r="R94" s="2"/>
      <c r="S94" s="2">
        <v>0.56883249737406782</v>
      </c>
    </row>
    <row r="95" spans="1:19" x14ac:dyDescent="0.25">
      <c r="A95" t="s">
        <v>196</v>
      </c>
      <c r="B95" t="s">
        <v>197</v>
      </c>
      <c r="D95">
        <v>332</v>
      </c>
      <c r="E95">
        <v>244600000</v>
      </c>
      <c r="G95">
        <v>66.2</v>
      </c>
      <c r="H95">
        <v>65.900000000000006</v>
      </c>
      <c r="I95">
        <v>62</v>
      </c>
      <c r="J95">
        <v>32.47</v>
      </c>
      <c r="K95" s="2">
        <v>0.4065479119781637</v>
      </c>
      <c r="L95" s="2"/>
      <c r="M95" s="2">
        <v>0.38503649635036497</v>
      </c>
      <c r="N95" s="2">
        <v>0.30922756003731694</v>
      </c>
      <c r="O95" s="2">
        <v>0.17742488289729236</v>
      </c>
      <c r="P95" s="2">
        <v>0.31669885150929972</v>
      </c>
      <c r="Q95" s="2"/>
      <c r="R95" s="2"/>
      <c r="S95" s="2">
        <v>0.32300309707527369</v>
      </c>
    </row>
    <row r="96" spans="1:19" x14ac:dyDescent="0.25">
      <c r="A96" t="s">
        <v>198</v>
      </c>
      <c r="B96" t="s">
        <v>199</v>
      </c>
      <c r="D96">
        <v>334</v>
      </c>
      <c r="E96" t="s">
        <v>514</v>
      </c>
      <c r="H96" t="s">
        <v>514</v>
      </c>
      <c r="I96" t="s">
        <v>514</v>
      </c>
      <c r="J96" t="s">
        <v>514</v>
      </c>
      <c r="K96" s="2" t="s">
        <v>11</v>
      </c>
      <c r="L96" s="2"/>
      <c r="M96" s="2"/>
      <c r="N96" s="2" t="s">
        <v>11</v>
      </c>
      <c r="O96" s="2" t="s">
        <v>11</v>
      </c>
      <c r="P96" s="2" t="s">
        <v>11</v>
      </c>
      <c r="Q96" s="2"/>
      <c r="R96" s="2"/>
      <c r="S96" s="2"/>
    </row>
    <row r="97" spans="1:19" x14ac:dyDescent="0.25">
      <c r="A97" t="s">
        <v>200</v>
      </c>
      <c r="B97" t="s">
        <v>201</v>
      </c>
      <c r="D97">
        <v>336</v>
      </c>
      <c r="E97" t="s">
        <v>514</v>
      </c>
      <c r="H97" t="s">
        <v>514</v>
      </c>
      <c r="I97" t="s">
        <v>514</v>
      </c>
      <c r="J97" t="s">
        <v>514</v>
      </c>
      <c r="K97" s="2" t="s">
        <v>11</v>
      </c>
      <c r="L97" s="2"/>
      <c r="M97" s="2"/>
      <c r="N97" s="2" t="s">
        <v>11</v>
      </c>
      <c r="O97" s="2" t="s">
        <v>11</v>
      </c>
      <c r="P97" s="2" t="s">
        <v>11</v>
      </c>
      <c r="Q97" s="2"/>
      <c r="R97" s="2"/>
      <c r="S97" s="2"/>
    </row>
    <row r="98" spans="1:19" x14ac:dyDescent="0.25">
      <c r="A98" t="s">
        <v>202</v>
      </c>
      <c r="B98" t="s">
        <v>203</v>
      </c>
      <c r="D98">
        <v>340</v>
      </c>
      <c r="E98">
        <v>4716456584</v>
      </c>
      <c r="G98">
        <v>75.8</v>
      </c>
      <c r="H98">
        <v>38.6</v>
      </c>
      <c r="I98">
        <v>88.21</v>
      </c>
      <c r="J98">
        <v>32.14</v>
      </c>
      <c r="K98" s="2">
        <v>0.56894279336636033</v>
      </c>
      <c r="L98" s="2"/>
      <c r="M98" s="2">
        <v>0.56021897810218968</v>
      </c>
      <c r="N98" s="2">
        <v>0.59539408169896968</v>
      </c>
      <c r="O98" s="2">
        <v>0.47686507483148627</v>
      </c>
      <c r="P98" s="2">
        <v>0.31334485211911783</v>
      </c>
      <c r="Q98" s="2"/>
      <c r="R98" s="2"/>
      <c r="S98" s="2">
        <v>0.53534228210001211</v>
      </c>
    </row>
    <row r="99" spans="1:19" x14ac:dyDescent="0.25">
      <c r="A99" t="s">
        <v>204</v>
      </c>
      <c r="B99" t="s">
        <v>205</v>
      </c>
      <c r="D99">
        <v>344</v>
      </c>
      <c r="E99">
        <v>31845289567</v>
      </c>
      <c r="H99" t="s">
        <v>514</v>
      </c>
      <c r="I99">
        <v>100</v>
      </c>
      <c r="J99">
        <v>91.74</v>
      </c>
      <c r="K99" s="2">
        <v>0.67375086928379324</v>
      </c>
      <c r="L99" s="2"/>
      <c r="M99" s="2"/>
      <c r="N99" s="2" t="s">
        <v>11</v>
      </c>
      <c r="O99" s="2">
        <v>0.61156175025705473</v>
      </c>
      <c r="P99" s="2">
        <v>0.91909746925500546</v>
      </c>
      <c r="Q99" s="2"/>
      <c r="R99" s="2"/>
      <c r="S99" s="2"/>
    </row>
    <row r="100" spans="1:19" x14ac:dyDescent="0.25">
      <c r="A100" t="s">
        <v>206</v>
      </c>
      <c r="B100" t="s">
        <v>207</v>
      </c>
      <c r="D100">
        <v>348</v>
      </c>
      <c r="E100">
        <v>64814000000</v>
      </c>
      <c r="F100">
        <v>94.807508600835277</v>
      </c>
      <c r="H100">
        <v>13.6</v>
      </c>
      <c r="I100">
        <v>99.2</v>
      </c>
      <c r="J100">
        <v>80.37</v>
      </c>
      <c r="K100" s="2">
        <v>0.71274906439626851</v>
      </c>
      <c r="L100" s="2">
        <v>0.97063937081096363</v>
      </c>
      <c r="M100" s="2"/>
      <c r="N100" s="2">
        <v>0.85745133596788237</v>
      </c>
      <c r="O100" s="2">
        <v>0.60242202673369138</v>
      </c>
      <c r="P100" s="2">
        <v>0.80353694481146465</v>
      </c>
      <c r="Q100" s="2"/>
      <c r="R100" s="2">
        <v>0.87720921719677014</v>
      </c>
      <c r="S100" s="2"/>
    </row>
    <row r="101" spans="1:19" x14ac:dyDescent="0.25">
      <c r="A101" t="s">
        <v>208</v>
      </c>
      <c r="B101" t="s">
        <v>209</v>
      </c>
      <c r="D101">
        <v>352</v>
      </c>
      <c r="E101">
        <v>2254453502</v>
      </c>
      <c r="F101">
        <v>91.43</v>
      </c>
      <c r="H101" t="s">
        <v>514</v>
      </c>
      <c r="I101">
        <v>99</v>
      </c>
      <c r="J101">
        <v>99.01</v>
      </c>
      <c r="K101" s="2">
        <v>0.52843445806484091</v>
      </c>
      <c r="L101" s="2">
        <v>0.93282579489476036</v>
      </c>
      <c r="M101" s="2"/>
      <c r="N101" s="2" t="s">
        <v>11</v>
      </c>
      <c r="O101" s="2">
        <v>0.60013709585285047</v>
      </c>
      <c r="P101" s="2">
        <v>0.99298709218416503</v>
      </c>
      <c r="Q101" s="2"/>
      <c r="R101" s="2"/>
      <c r="S101" s="2"/>
    </row>
    <row r="102" spans="1:19" x14ac:dyDescent="0.25">
      <c r="A102" t="s">
        <v>210</v>
      </c>
      <c r="B102" t="s">
        <v>211</v>
      </c>
      <c r="D102">
        <v>356</v>
      </c>
      <c r="E102">
        <v>2701879832596</v>
      </c>
      <c r="F102">
        <v>66.10052420270506</v>
      </c>
      <c r="G102">
        <v>63.7</v>
      </c>
      <c r="H102">
        <v>35.200000000000003</v>
      </c>
      <c r="I102">
        <v>99.06</v>
      </c>
      <c r="J102">
        <v>20.079999999999998</v>
      </c>
      <c r="K102" s="2">
        <v>0.91745461012479557</v>
      </c>
      <c r="L102" s="2">
        <v>0.64924456115881168</v>
      </c>
      <c r="M102" s="2">
        <v>0.33941605839416056</v>
      </c>
      <c r="N102" s="2">
        <v>0.63103386827954178</v>
      </c>
      <c r="O102" s="2">
        <v>0.60082257511710269</v>
      </c>
      <c r="P102" s="2">
        <v>0.19077141985974183</v>
      </c>
      <c r="Q102" s="2">
        <v>0.55479051548902569</v>
      </c>
      <c r="R102" s="2">
        <v>0.49034994976603175</v>
      </c>
      <c r="S102" s="2">
        <v>0.61923108121201953</v>
      </c>
    </row>
    <row r="103" spans="1:19" x14ac:dyDescent="0.25">
      <c r="A103" t="s">
        <v>212</v>
      </c>
      <c r="B103" t="s">
        <v>213</v>
      </c>
      <c r="D103">
        <v>360</v>
      </c>
      <c r="E103">
        <v>500094741860</v>
      </c>
      <c r="F103">
        <v>34.354943612885556</v>
      </c>
      <c r="G103">
        <v>87.6</v>
      </c>
      <c r="H103">
        <v>30.6</v>
      </c>
      <c r="I103">
        <v>98.71</v>
      </c>
      <c r="J103">
        <v>47.69</v>
      </c>
      <c r="K103" s="2">
        <v>0.82488031722617261</v>
      </c>
      <c r="L103" s="2">
        <v>0.29383053753790367</v>
      </c>
      <c r="M103" s="2">
        <v>0.77554744525547425</v>
      </c>
      <c r="N103" s="2">
        <v>0.67925240306502177</v>
      </c>
      <c r="O103" s="2">
        <v>0.59682394607563116</v>
      </c>
      <c r="P103" s="2">
        <v>0.47138936883829652</v>
      </c>
      <c r="Q103" s="2">
        <v>0.60695400299975011</v>
      </c>
      <c r="R103" s="2">
        <v>0.48149076981374067</v>
      </c>
      <c r="S103" s="2">
        <v>0.73241723618575938</v>
      </c>
    </row>
    <row r="104" spans="1:19" x14ac:dyDescent="0.25">
      <c r="A104" t="s">
        <v>214</v>
      </c>
      <c r="B104" t="s">
        <v>215</v>
      </c>
      <c r="D104">
        <v>364</v>
      </c>
      <c r="E104">
        <v>553591658661</v>
      </c>
      <c r="H104">
        <v>25.3</v>
      </c>
      <c r="I104">
        <v>96.5</v>
      </c>
      <c r="J104">
        <v>70</v>
      </c>
      <c r="K104" s="2">
        <v>0.83045757359513617</v>
      </c>
      <c r="L104" s="2"/>
      <c r="M104" s="2"/>
      <c r="N104" s="2">
        <v>0.73480854097003123</v>
      </c>
      <c r="O104" s="2">
        <v>0.57157545984233982</v>
      </c>
      <c r="P104" s="2">
        <v>0.6981400548836264</v>
      </c>
      <c r="Q104" s="2"/>
      <c r="R104" s="2"/>
      <c r="S104" s="2"/>
    </row>
    <row r="105" spans="1:19" x14ac:dyDescent="0.25">
      <c r="A105" t="s">
        <v>216</v>
      </c>
      <c r="B105" t="s">
        <v>217</v>
      </c>
      <c r="D105">
        <v>368</v>
      </c>
      <c r="E105">
        <v>41340600000</v>
      </c>
      <c r="F105">
        <v>8.11</v>
      </c>
      <c r="G105">
        <v>99.9</v>
      </c>
      <c r="H105">
        <v>45.7</v>
      </c>
      <c r="I105">
        <v>100</v>
      </c>
      <c r="J105">
        <v>75</v>
      </c>
      <c r="K105" s="2">
        <v>0.68807163569105001</v>
      </c>
      <c r="L105" s="2">
        <v>0</v>
      </c>
      <c r="M105" s="2">
        <v>1</v>
      </c>
      <c r="N105" s="2">
        <v>0.52096982148659843</v>
      </c>
      <c r="O105" s="2">
        <v>0.61156175025705473</v>
      </c>
      <c r="P105" s="2">
        <v>0.74895822746214047</v>
      </c>
      <c r="Q105" s="2">
        <v>0.59492690581614049</v>
      </c>
      <c r="R105" s="2">
        <v>0.42330934964957967</v>
      </c>
      <c r="S105" s="2">
        <v>0.76654446198270154</v>
      </c>
    </row>
    <row r="106" spans="1:19" x14ac:dyDescent="0.25">
      <c r="A106" t="s">
        <v>218</v>
      </c>
      <c r="B106" t="s">
        <v>219</v>
      </c>
      <c r="D106">
        <v>372</v>
      </c>
      <c r="E106">
        <v>14622540400</v>
      </c>
      <c r="F106">
        <v>91.707932642601023</v>
      </c>
      <c r="H106" t="s">
        <v>514</v>
      </c>
      <c r="I106">
        <v>99</v>
      </c>
      <c r="J106">
        <v>84.52</v>
      </c>
      <c r="K106" s="2">
        <v>0.63103779917115088</v>
      </c>
      <c r="L106" s="2">
        <v>0.93593744561801406</v>
      </c>
      <c r="M106" s="2"/>
      <c r="N106" s="2" t="s">
        <v>11</v>
      </c>
      <c r="O106" s="2">
        <v>0.60013709585285047</v>
      </c>
      <c r="P106" s="2">
        <v>0.84571602805163115</v>
      </c>
      <c r="Q106" s="2"/>
      <c r="R106" s="2"/>
      <c r="S106" s="2"/>
    </row>
    <row r="107" spans="1:19" x14ac:dyDescent="0.25">
      <c r="A107" t="s">
        <v>220</v>
      </c>
      <c r="B107" t="s">
        <v>221</v>
      </c>
      <c r="D107">
        <v>376</v>
      </c>
      <c r="E107">
        <v>18235334000</v>
      </c>
      <c r="F107">
        <v>84.82</v>
      </c>
      <c r="H107" t="s">
        <v>514</v>
      </c>
      <c r="I107">
        <v>99</v>
      </c>
      <c r="J107">
        <v>86.79</v>
      </c>
      <c r="K107" s="2">
        <v>0.64315473208536333</v>
      </c>
      <c r="L107" s="2">
        <v>0.85882221227048794</v>
      </c>
      <c r="M107" s="2"/>
      <c r="N107" s="2" t="s">
        <v>11</v>
      </c>
      <c r="O107" s="2">
        <v>0.60013709585285047</v>
      </c>
      <c r="P107" s="2">
        <v>0.86878747840227666</v>
      </c>
      <c r="Q107" s="2"/>
      <c r="R107" s="2"/>
      <c r="S107" s="2"/>
    </row>
    <row r="108" spans="1:19" x14ac:dyDescent="0.25">
      <c r="A108" t="s">
        <v>222</v>
      </c>
      <c r="B108" t="s">
        <v>223</v>
      </c>
      <c r="D108">
        <v>380</v>
      </c>
      <c r="E108">
        <v>170794355151</v>
      </c>
      <c r="F108">
        <v>93.565638531066625</v>
      </c>
      <c r="H108" t="s">
        <v>514</v>
      </c>
      <c r="I108">
        <v>100</v>
      </c>
      <c r="J108">
        <v>74.39</v>
      </c>
      <c r="K108" s="2">
        <v>0.76592264584972891</v>
      </c>
      <c r="L108" s="2">
        <v>0.95673576501418067</v>
      </c>
      <c r="M108" s="2"/>
      <c r="N108" s="2" t="s">
        <v>11</v>
      </c>
      <c r="O108" s="2">
        <v>0.61156175025705473</v>
      </c>
      <c r="P108" s="2">
        <v>0.74275841040756174</v>
      </c>
      <c r="Q108" s="2"/>
      <c r="R108" s="2"/>
      <c r="S108" s="2"/>
    </row>
    <row r="109" spans="1:19" x14ac:dyDescent="0.25">
      <c r="A109" t="s">
        <v>224</v>
      </c>
      <c r="B109" t="s">
        <v>225</v>
      </c>
      <c r="D109">
        <v>384</v>
      </c>
      <c r="E109">
        <v>15193000000</v>
      </c>
      <c r="H109">
        <v>60.1</v>
      </c>
      <c r="I109">
        <v>97.54</v>
      </c>
      <c r="J109">
        <v>36.29</v>
      </c>
      <c r="K109" s="2">
        <v>0.63313801951262028</v>
      </c>
      <c r="L109" s="2"/>
      <c r="M109" s="2"/>
      <c r="N109" s="2">
        <v>0.37002484302770472</v>
      </c>
      <c r="O109" s="2">
        <v>0.58345710042271226</v>
      </c>
      <c r="P109" s="2">
        <v>0.35552393535928445</v>
      </c>
      <c r="Q109" s="2"/>
      <c r="R109" s="2"/>
      <c r="S109" s="2"/>
    </row>
    <row r="110" spans="1:19" x14ac:dyDescent="0.25">
      <c r="A110" t="s">
        <v>226</v>
      </c>
      <c r="B110" t="s">
        <v>227</v>
      </c>
      <c r="D110">
        <v>388</v>
      </c>
      <c r="E110">
        <v>545400000</v>
      </c>
      <c r="G110">
        <v>90.7</v>
      </c>
      <c r="H110">
        <v>57.1</v>
      </c>
      <c r="I110">
        <v>100</v>
      </c>
      <c r="J110">
        <v>55.07</v>
      </c>
      <c r="K110" s="2">
        <v>0.45055445909760689</v>
      </c>
      <c r="L110" s="2"/>
      <c r="M110" s="2">
        <v>0.83211678832116787</v>
      </c>
      <c r="N110" s="2">
        <v>0.40147171353997424</v>
      </c>
      <c r="O110" s="2">
        <v>0.61156175025705473</v>
      </c>
      <c r="P110" s="2">
        <v>0.54639699156418331</v>
      </c>
      <c r="Q110" s="2"/>
      <c r="R110" s="2"/>
      <c r="S110" s="2">
        <v>0.63141099922527644</v>
      </c>
    </row>
    <row r="111" spans="1:19" x14ac:dyDescent="0.25">
      <c r="A111" t="s">
        <v>228</v>
      </c>
      <c r="B111" t="s">
        <v>229</v>
      </c>
      <c r="D111">
        <v>392</v>
      </c>
      <c r="E111">
        <v>364538280000</v>
      </c>
      <c r="F111">
        <v>72.724575776506626</v>
      </c>
      <c r="H111" t="s">
        <v>514</v>
      </c>
      <c r="I111">
        <v>99.9</v>
      </c>
      <c r="J111">
        <v>92.73</v>
      </c>
      <c r="K111" s="2">
        <v>0.80752970450729777</v>
      </c>
      <c r="L111" s="2">
        <v>0.72340546099985026</v>
      </c>
      <c r="M111" s="2"/>
      <c r="N111" s="2" t="s">
        <v>11</v>
      </c>
      <c r="O111" s="2">
        <v>0.61041928481663432</v>
      </c>
      <c r="P111" s="2">
        <v>0.92915946742555144</v>
      </c>
      <c r="Q111" s="2"/>
      <c r="R111" s="2"/>
      <c r="S111" s="2"/>
    </row>
    <row r="112" spans="1:19" x14ac:dyDescent="0.25">
      <c r="A112" t="s">
        <v>230</v>
      </c>
      <c r="B112" t="s">
        <v>231</v>
      </c>
      <c r="D112">
        <v>398</v>
      </c>
      <c r="E112">
        <v>477260697863</v>
      </c>
      <c r="F112">
        <v>39.166198971845283</v>
      </c>
      <c r="G112">
        <v>92.9</v>
      </c>
      <c r="H112" t="s">
        <v>514</v>
      </c>
      <c r="I112">
        <v>98</v>
      </c>
      <c r="J112">
        <v>81.88</v>
      </c>
      <c r="K112" s="2">
        <v>0.82231560297244322</v>
      </c>
      <c r="L112" s="2">
        <v>0.34769591325397764</v>
      </c>
      <c r="M112" s="2">
        <v>0.87226277372262773</v>
      </c>
      <c r="N112" s="2" t="s">
        <v>11</v>
      </c>
      <c r="O112" s="2">
        <v>0.58871244144864621</v>
      </c>
      <c r="P112" s="2">
        <v>0.81888403293017575</v>
      </c>
      <c r="Q112" s="2"/>
      <c r="R112" s="2"/>
      <c r="S112" s="2">
        <v>0.76109693938123912</v>
      </c>
    </row>
    <row r="113" spans="1:19" x14ac:dyDescent="0.25">
      <c r="A113" t="s">
        <v>232</v>
      </c>
      <c r="B113" t="s">
        <v>233</v>
      </c>
      <c r="D113">
        <v>400</v>
      </c>
      <c r="E113">
        <v>7764168920</v>
      </c>
      <c r="F113">
        <v>9.1075546910460901</v>
      </c>
      <c r="G113">
        <v>76.599999999999994</v>
      </c>
      <c r="H113">
        <v>23.4</v>
      </c>
      <c r="I113">
        <v>100</v>
      </c>
      <c r="J113">
        <v>66.790000000000006</v>
      </c>
      <c r="K113" s="2">
        <v>0.59629745745231688</v>
      </c>
      <c r="L113" s="2">
        <v>1.1168323903337333E-2</v>
      </c>
      <c r="M113" s="2">
        <v>0.57481751824817506</v>
      </c>
      <c r="N113" s="2">
        <v>0.75472489229446849</v>
      </c>
      <c r="O113" s="2">
        <v>0.61156175025705473</v>
      </c>
      <c r="P113" s="2">
        <v>0.6655147880882204</v>
      </c>
      <c r="Q113" s="2">
        <v>0.53568078837392885</v>
      </c>
      <c r="R113" s="2">
        <v>0.4771360014286754</v>
      </c>
      <c r="S113" s="2">
        <v>0.59422557531918219</v>
      </c>
    </row>
    <row r="114" spans="1:19" x14ac:dyDescent="0.25">
      <c r="A114" t="s">
        <v>234</v>
      </c>
      <c r="B114" t="s">
        <v>235</v>
      </c>
      <c r="D114">
        <v>404</v>
      </c>
      <c r="E114">
        <v>39605552555</v>
      </c>
      <c r="F114">
        <v>41.967265900735818</v>
      </c>
      <c r="G114">
        <v>72.7</v>
      </c>
      <c r="H114">
        <v>46.5</v>
      </c>
      <c r="I114">
        <v>97</v>
      </c>
      <c r="J114">
        <v>22.57</v>
      </c>
      <c r="K114" s="2">
        <v>0.68571869316897138</v>
      </c>
      <c r="L114" s="2">
        <v>0.37905582065311033</v>
      </c>
      <c r="M114" s="2">
        <v>0.50364963503649629</v>
      </c>
      <c r="N114" s="2">
        <v>0.51258398934999327</v>
      </c>
      <c r="O114" s="2">
        <v>0.57728778704444195</v>
      </c>
      <c r="P114" s="2">
        <v>0.21607886980384186</v>
      </c>
      <c r="Q114" s="2">
        <v>0.47906246584280926</v>
      </c>
      <c r="R114" s="2">
        <v>0.36923955993564844</v>
      </c>
      <c r="S114" s="2">
        <v>0.58888537174996991</v>
      </c>
    </row>
    <row r="115" spans="1:19" x14ac:dyDescent="0.25">
      <c r="A115" t="s">
        <v>236</v>
      </c>
      <c r="B115" t="s">
        <v>237</v>
      </c>
      <c r="D115">
        <v>408</v>
      </c>
      <c r="E115">
        <v>792627887101</v>
      </c>
      <c r="F115">
        <v>17.562656049890105</v>
      </c>
      <c r="H115" t="s">
        <v>514</v>
      </c>
      <c r="I115">
        <v>95</v>
      </c>
      <c r="J115" t="s">
        <v>514</v>
      </c>
      <c r="K115" s="2">
        <v>0.85015480613365024</v>
      </c>
      <c r="L115" s="2">
        <v>0.10582910938076696</v>
      </c>
      <c r="M115" s="2"/>
      <c r="N115" s="2" t="s">
        <v>11</v>
      </c>
      <c r="O115" s="2">
        <v>0.55443847823603332</v>
      </c>
      <c r="P115" s="2" t="s">
        <v>11</v>
      </c>
      <c r="Q115" s="2"/>
      <c r="R115" s="2"/>
      <c r="S115" s="2"/>
    </row>
    <row r="116" spans="1:19" x14ac:dyDescent="0.25">
      <c r="A116" t="s">
        <v>238</v>
      </c>
      <c r="B116" t="s">
        <v>239</v>
      </c>
      <c r="D116">
        <v>410</v>
      </c>
      <c r="E116">
        <v>133225978230</v>
      </c>
      <c r="F116">
        <v>74.71410295569234</v>
      </c>
      <c r="H116" t="s">
        <v>514</v>
      </c>
      <c r="I116">
        <v>99.9</v>
      </c>
      <c r="J116">
        <v>96.16</v>
      </c>
      <c r="K116" s="2">
        <v>0.75229016867383391</v>
      </c>
      <c r="L116" s="2">
        <v>0.74567961213269518</v>
      </c>
      <c r="M116" s="2"/>
      <c r="N116" s="2" t="s">
        <v>11</v>
      </c>
      <c r="O116" s="2">
        <v>0.61041928481663432</v>
      </c>
      <c r="P116" s="2">
        <v>0.964020733814412</v>
      </c>
      <c r="Q116" s="2"/>
      <c r="R116" s="2"/>
      <c r="S116" s="2"/>
    </row>
    <row r="117" spans="1:19" x14ac:dyDescent="0.25">
      <c r="A117" t="s">
        <v>240</v>
      </c>
      <c r="B117" t="s">
        <v>241</v>
      </c>
      <c r="D117">
        <v>414</v>
      </c>
      <c r="E117">
        <v>24193049349</v>
      </c>
      <c r="F117">
        <v>39.020000000000003</v>
      </c>
      <c r="H117" t="s">
        <v>514</v>
      </c>
      <c r="I117">
        <v>100</v>
      </c>
      <c r="J117">
        <v>99.54</v>
      </c>
      <c r="K117" s="2">
        <v>0.65866902432788266</v>
      </c>
      <c r="L117" s="2">
        <v>0.3460591133004926</v>
      </c>
      <c r="M117" s="2"/>
      <c r="N117" s="2" t="s">
        <v>11</v>
      </c>
      <c r="O117" s="2">
        <v>0.61156175025705473</v>
      </c>
      <c r="P117" s="2">
        <v>0.99837381847748763</v>
      </c>
      <c r="Q117" s="2"/>
      <c r="R117" s="2"/>
      <c r="S117" s="2"/>
    </row>
    <row r="118" spans="1:19" x14ac:dyDescent="0.25">
      <c r="A118" t="s">
        <v>242</v>
      </c>
      <c r="B118" t="s">
        <v>243</v>
      </c>
      <c r="D118">
        <v>417</v>
      </c>
      <c r="E118">
        <v>9118458837</v>
      </c>
      <c r="G118">
        <v>88.7</v>
      </c>
      <c r="H118">
        <v>9.6999999999999993</v>
      </c>
      <c r="I118">
        <v>99.3</v>
      </c>
      <c r="J118">
        <v>38.200000000000003</v>
      </c>
      <c r="K118" s="2">
        <v>0.60512084608379058</v>
      </c>
      <c r="L118" s="2"/>
      <c r="M118" s="2">
        <v>0.7956204379562043</v>
      </c>
      <c r="N118" s="2">
        <v>0.89833226763383267</v>
      </c>
      <c r="O118" s="2">
        <v>0.60356449217411168</v>
      </c>
      <c r="P118" s="2">
        <v>0.37493647728427687</v>
      </c>
      <c r="Q118" s="2"/>
      <c r="R118" s="2"/>
      <c r="S118" s="2">
        <v>0.66810192540470226</v>
      </c>
    </row>
    <row r="119" spans="1:19" x14ac:dyDescent="0.25">
      <c r="A119" t="s">
        <v>244</v>
      </c>
      <c r="B119" t="s">
        <v>245</v>
      </c>
      <c r="D119">
        <v>418</v>
      </c>
      <c r="E119">
        <v>27537110194</v>
      </c>
      <c r="G119">
        <v>76</v>
      </c>
      <c r="H119">
        <v>21.1</v>
      </c>
      <c r="I119">
        <v>95</v>
      </c>
      <c r="J119">
        <v>25.51</v>
      </c>
      <c r="K119" s="2">
        <v>0.66577405664062017</v>
      </c>
      <c r="L119" s="2"/>
      <c r="M119" s="2">
        <v>0.56386861313868608</v>
      </c>
      <c r="N119" s="2">
        <v>0.77883415968720859</v>
      </c>
      <c r="O119" s="2">
        <v>0.55443847823603332</v>
      </c>
      <c r="P119" s="2">
        <v>0.24595995528000816</v>
      </c>
      <c r="Q119" s="2"/>
      <c r="R119" s="2"/>
      <c r="S119" s="2">
        <v>0.59469371600511323</v>
      </c>
    </row>
    <row r="120" spans="1:19" x14ac:dyDescent="0.25">
      <c r="A120" t="s">
        <v>246</v>
      </c>
      <c r="B120" t="s">
        <v>247</v>
      </c>
      <c r="D120">
        <v>422</v>
      </c>
      <c r="E120">
        <v>3935300940</v>
      </c>
      <c r="F120">
        <v>30.285214806504616</v>
      </c>
      <c r="G120">
        <v>72.400000000000006</v>
      </c>
      <c r="H120">
        <v>61.1</v>
      </c>
      <c r="I120">
        <v>99.61</v>
      </c>
      <c r="J120">
        <v>78.180000000000007</v>
      </c>
      <c r="K120" s="2">
        <v>0.55900597835723231</v>
      </c>
      <c r="L120" s="2">
        <v>0.24826707127748113</v>
      </c>
      <c r="M120" s="2">
        <v>0.49817518248175185</v>
      </c>
      <c r="N120" s="2">
        <v>0.35954255285694825</v>
      </c>
      <c r="O120" s="2">
        <v>0.60710613503941502</v>
      </c>
      <c r="P120" s="2">
        <v>0.78127858522207549</v>
      </c>
      <c r="Q120" s="2">
        <v>0.50889591753915064</v>
      </c>
      <c r="R120" s="2">
        <v>0.46302940311883495</v>
      </c>
      <c r="S120" s="2">
        <v>0.55476243195946651</v>
      </c>
    </row>
    <row r="121" spans="1:19" x14ac:dyDescent="0.25">
      <c r="A121" t="s">
        <v>248</v>
      </c>
      <c r="B121" t="s">
        <v>249</v>
      </c>
      <c r="D121">
        <v>426</v>
      </c>
      <c r="E121">
        <v>50200000</v>
      </c>
      <c r="G121">
        <v>78</v>
      </c>
      <c r="H121">
        <v>53.6</v>
      </c>
      <c r="I121">
        <v>98.63</v>
      </c>
      <c r="J121">
        <v>29.79</v>
      </c>
      <c r="K121" s="2">
        <v>0.31964233051481467</v>
      </c>
      <c r="L121" s="2"/>
      <c r="M121" s="2">
        <v>0.60036496350364954</v>
      </c>
      <c r="N121" s="2">
        <v>0.43815972913762202</v>
      </c>
      <c r="O121" s="2">
        <v>0.59590997372329479</v>
      </c>
      <c r="P121" s="2">
        <v>0.2894603110072162</v>
      </c>
      <c r="Q121" s="2"/>
      <c r="R121" s="2"/>
      <c r="S121" s="2">
        <v>0.50530575591391969</v>
      </c>
    </row>
    <row r="122" spans="1:19" x14ac:dyDescent="0.25">
      <c r="A122" t="s">
        <v>250</v>
      </c>
      <c r="B122" t="s">
        <v>251</v>
      </c>
      <c r="D122">
        <v>428</v>
      </c>
      <c r="E122">
        <v>18865363762</v>
      </c>
      <c r="F122">
        <v>91.857844764321911</v>
      </c>
      <c r="H122" t="s">
        <v>514</v>
      </c>
      <c r="I122">
        <v>99</v>
      </c>
      <c r="J122">
        <v>86.14</v>
      </c>
      <c r="K122" s="2">
        <v>0.64501875132211484</v>
      </c>
      <c r="L122" s="2">
        <v>0.9376158168867208</v>
      </c>
      <c r="M122" s="2"/>
      <c r="N122" s="2" t="s">
        <v>11</v>
      </c>
      <c r="O122" s="2">
        <v>0.60013709585285047</v>
      </c>
      <c r="P122" s="2">
        <v>0.86218111596706981</v>
      </c>
      <c r="Q122" s="2"/>
      <c r="R122" s="2"/>
      <c r="S122" s="2"/>
    </row>
    <row r="123" spans="1:19" x14ac:dyDescent="0.25">
      <c r="A123" t="s">
        <v>252</v>
      </c>
      <c r="B123" t="s">
        <v>253</v>
      </c>
      <c r="D123">
        <v>430</v>
      </c>
      <c r="E123">
        <v>756400000</v>
      </c>
      <c r="G123">
        <v>60.8</v>
      </c>
      <c r="H123">
        <v>70.3</v>
      </c>
      <c r="I123">
        <v>76</v>
      </c>
      <c r="J123">
        <v>7.98</v>
      </c>
      <c r="K123" s="2">
        <v>0.46850241353740513</v>
      </c>
      <c r="L123" s="2"/>
      <c r="M123" s="2">
        <v>0.2864963503649634</v>
      </c>
      <c r="N123" s="2">
        <v>0.26310548328598843</v>
      </c>
      <c r="O123" s="2">
        <v>0.33737004455615216</v>
      </c>
      <c r="P123" s="2">
        <v>6.7791442219737777E-2</v>
      </c>
      <c r="Q123" s="2"/>
      <c r="R123" s="2"/>
      <c r="S123" s="2">
        <v>0.36412293615284019</v>
      </c>
    </row>
    <row r="124" spans="1:19" x14ac:dyDescent="0.25">
      <c r="A124" t="s">
        <v>254</v>
      </c>
      <c r="B124" t="s">
        <v>255</v>
      </c>
      <c r="D124">
        <v>434</v>
      </c>
      <c r="E124">
        <v>17590158181</v>
      </c>
      <c r="H124" t="s">
        <v>514</v>
      </c>
      <c r="I124">
        <v>78.08</v>
      </c>
      <c r="J124">
        <v>21.76</v>
      </c>
      <c r="K124" s="2">
        <v>0.64117793303896231</v>
      </c>
      <c r="L124" s="2"/>
      <c r="M124" s="2"/>
      <c r="N124" s="2" t="s">
        <v>11</v>
      </c>
      <c r="O124" s="2">
        <v>0.36113332571689705</v>
      </c>
      <c r="P124" s="2">
        <v>0.20784632584612261</v>
      </c>
      <c r="Q124" s="2"/>
      <c r="R124" s="2"/>
      <c r="S124" s="2"/>
    </row>
    <row r="125" spans="1:19" x14ac:dyDescent="0.25">
      <c r="A125" t="s">
        <v>256</v>
      </c>
      <c r="B125" t="s">
        <v>257</v>
      </c>
      <c r="D125">
        <v>438</v>
      </c>
      <c r="E125">
        <v>2000000</v>
      </c>
      <c r="H125" t="s">
        <v>514</v>
      </c>
      <c r="I125">
        <v>100</v>
      </c>
      <c r="J125">
        <v>99.55</v>
      </c>
      <c r="K125" s="2">
        <v>0.14277722720690025</v>
      </c>
      <c r="L125" s="2"/>
      <c r="M125" s="2"/>
      <c r="N125" s="2" t="s">
        <v>11</v>
      </c>
      <c r="O125" s="2">
        <v>0.61156175025705473</v>
      </c>
      <c r="P125" s="2">
        <v>0.99847545482264455</v>
      </c>
      <c r="Q125" s="2"/>
      <c r="R125" s="2"/>
      <c r="S125" s="2"/>
    </row>
    <row r="126" spans="1:19" x14ac:dyDescent="0.25">
      <c r="A126" t="s">
        <v>258</v>
      </c>
      <c r="B126" t="s">
        <v>259</v>
      </c>
      <c r="D126">
        <v>440</v>
      </c>
      <c r="E126">
        <v>34079200000</v>
      </c>
      <c r="F126">
        <v>88.2590396408782</v>
      </c>
      <c r="H126" t="s">
        <v>514</v>
      </c>
      <c r="I126">
        <v>100</v>
      </c>
      <c r="J126">
        <v>81.58</v>
      </c>
      <c r="K126" s="2">
        <v>0.67747148606245566</v>
      </c>
      <c r="L126" s="2">
        <v>0.89732467130405502</v>
      </c>
      <c r="M126" s="2"/>
      <c r="N126" s="2" t="s">
        <v>11</v>
      </c>
      <c r="O126" s="2">
        <v>0.61156175025705473</v>
      </c>
      <c r="P126" s="2">
        <v>0.81583494257546496</v>
      </c>
      <c r="Q126" s="2"/>
      <c r="R126" s="2"/>
      <c r="S126" s="2"/>
    </row>
    <row r="127" spans="1:19" x14ac:dyDescent="0.25">
      <c r="A127" t="s">
        <v>260</v>
      </c>
      <c r="B127" t="s">
        <v>261</v>
      </c>
      <c r="D127">
        <v>442</v>
      </c>
      <c r="E127">
        <v>7527843340</v>
      </c>
      <c r="F127">
        <v>97.43</v>
      </c>
      <c r="H127" t="s">
        <v>514</v>
      </c>
      <c r="I127">
        <v>99</v>
      </c>
      <c r="J127">
        <v>97.06</v>
      </c>
      <c r="K127" s="2">
        <v>0.59460112752918282</v>
      </c>
      <c r="L127" s="2">
        <v>1</v>
      </c>
      <c r="M127" s="2"/>
      <c r="N127" s="2" t="s">
        <v>11</v>
      </c>
      <c r="O127" s="2">
        <v>0.60013709585285047</v>
      </c>
      <c r="P127" s="2">
        <v>0.9731680048785446</v>
      </c>
      <c r="Q127" s="2"/>
      <c r="R127" s="2"/>
      <c r="S127" s="2"/>
    </row>
    <row r="128" spans="1:19" x14ac:dyDescent="0.25">
      <c r="A128" t="s">
        <v>262</v>
      </c>
      <c r="B128" t="s">
        <v>263</v>
      </c>
      <c r="D128">
        <v>446</v>
      </c>
      <c r="E128">
        <v>31829530</v>
      </c>
      <c r="H128" t="s">
        <v>514</v>
      </c>
      <c r="I128">
        <v>99.9</v>
      </c>
      <c r="J128">
        <v>86.47</v>
      </c>
      <c r="K128" s="2">
        <v>0.29463870649120394</v>
      </c>
      <c r="L128" s="2"/>
      <c r="M128" s="2"/>
      <c r="N128" s="2" t="s">
        <v>11</v>
      </c>
      <c r="O128" s="2">
        <v>0.61041928481663432</v>
      </c>
      <c r="P128" s="2">
        <v>0.86553511535725169</v>
      </c>
      <c r="Q128" s="2"/>
      <c r="R128" s="2"/>
      <c r="S128" s="2"/>
    </row>
    <row r="129" spans="1:19" x14ac:dyDescent="0.25">
      <c r="A129" t="s">
        <v>264</v>
      </c>
      <c r="B129" t="s">
        <v>265</v>
      </c>
      <c r="D129">
        <v>450</v>
      </c>
      <c r="E129">
        <v>3329782550</v>
      </c>
      <c r="F129">
        <v>52.37916432344305</v>
      </c>
      <c r="G129">
        <v>55.8</v>
      </c>
      <c r="H129">
        <v>61.2</v>
      </c>
      <c r="I129">
        <v>80</v>
      </c>
      <c r="J129">
        <v>4.71</v>
      </c>
      <c r="K129" s="2">
        <v>0.54983691351036357</v>
      </c>
      <c r="L129" s="2">
        <v>0.49562432068341966</v>
      </c>
      <c r="M129" s="2">
        <v>0.19525547445255464</v>
      </c>
      <c r="N129" s="2">
        <v>0.35849432383987256</v>
      </c>
      <c r="O129" s="2">
        <v>0.38306866217296925</v>
      </c>
      <c r="P129" s="2">
        <v>3.455635735338957E-2</v>
      </c>
      <c r="Q129" s="2">
        <v>0.33613934200209489</v>
      </c>
      <c r="R129" s="2">
        <v>0.29622500062556062</v>
      </c>
      <c r="S129" s="2">
        <v>0.37605368337862916</v>
      </c>
    </row>
    <row r="130" spans="1:19" x14ac:dyDescent="0.25">
      <c r="A130" t="s">
        <v>266</v>
      </c>
      <c r="B130" t="s">
        <v>267</v>
      </c>
      <c r="D130">
        <v>454</v>
      </c>
      <c r="E130">
        <v>1599802464</v>
      </c>
      <c r="F130">
        <v>18.147104173897453</v>
      </c>
      <c r="G130">
        <v>86.2</v>
      </c>
      <c r="H130">
        <v>65.099999999999994</v>
      </c>
      <c r="I130">
        <v>88</v>
      </c>
      <c r="J130">
        <v>13.78</v>
      </c>
      <c r="K130" s="2">
        <v>0.50960973884413652</v>
      </c>
      <c r="L130" s="2">
        <v>0.11237241574000731</v>
      </c>
      <c r="M130" s="2">
        <v>0.75</v>
      </c>
      <c r="N130" s="2">
        <v>0.31761339217392226</v>
      </c>
      <c r="O130" s="2">
        <v>0.47446589740660344</v>
      </c>
      <c r="P130" s="2">
        <v>0.1267405224108141</v>
      </c>
      <c r="Q130" s="2">
        <v>0.3818003277625806</v>
      </c>
      <c r="R130" s="2">
        <v>0.18557544344158125</v>
      </c>
      <c r="S130" s="2">
        <v>0.57802521208357993</v>
      </c>
    </row>
    <row r="131" spans="1:19" x14ac:dyDescent="0.25">
      <c r="A131" t="s">
        <v>268</v>
      </c>
      <c r="B131" t="s">
        <v>269</v>
      </c>
      <c r="D131">
        <v>458</v>
      </c>
      <c r="E131">
        <v>146028144705</v>
      </c>
      <c r="F131">
        <v>38.06</v>
      </c>
      <c r="H131" t="s">
        <v>514</v>
      </c>
      <c r="I131">
        <v>96.7</v>
      </c>
      <c r="J131">
        <v>84.19</v>
      </c>
      <c r="K131" s="2">
        <v>0.75732538407874694</v>
      </c>
      <c r="L131" s="2">
        <v>0.33531124048365429</v>
      </c>
      <c r="M131" s="2"/>
      <c r="N131" s="2" t="s">
        <v>11</v>
      </c>
      <c r="O131" s="2">
        <v>0.57386039072318062</v>
      </c>
      <c r="P131" s="2">
        <v>0.84236202866144927</v>
      </c>
      <c r="Q131" s="2"/>
      <c r="R131" s="2"/>
      <c r="S131" s="2"/>
    </row>
    <row r="132" spans="1:19" x14ac:dyDescent="0.25">
      <c r="A132" t="s">
        <v>270</v>
      </c>
      <c r="B132" t="s">
        <v>271</v>
      </c>
      <c r="D132">
        <v>462</v>
      </c>
      <c r="E132">
        <v>11600000</v>
      </c>
      <c r="G132">
        <v>64.5</v>
      </c>
      <c r="H132">
        <v>30.1</v>
      </c>
      <c r="I132">
        <v>100</v>
      </c>
      <c r="J132">
        <v>63.19</v>
      </c>
      <c r="K132" s="2">
        <v>0.23924526034735941</v>
      </c>
      <c r="L132" s="2"/>
      <c r="M132" s="2">
        <v>0.35401459854014594</v>
      </c>
      <c r="N132" s="2">
        <v>0.68449354815039998</v>
      </c>
      <c r="O132" s="2">
        <v>0.61156175025705473</v>
      </c>
      <c r="P132" s="2">
        <v>0.62892570383169011</v>
      </c>
      <c r="Q132" s="2"/>
      <c r="R132" s="2"/>
      <c r="S132" s="2">
        <v>0.4016072030481867</v>
      </c>
    </row>
    <row r="133" spans="1:19" x14ac:dyDescent="0.25">
      <c r="A133" t="s">
        <v>272</v>
      </c>
      <c r="B133" t="s">
        <v>273</v>
      </c>
      <c r="D133">
        <v>466</v>
      </c>
      <c r="E133">
        <v>2881800000</v>
      </c>
      <c r="F133">
        <v>64.52</v>
      </c>
      <c r="G133">
        <v>74.7</v>
      </c>
      <c r="H133">
        <v>47.2</v>
      </c>
      <c r="I133">
        <v>100</v>
      </c>
      <c r="J133">
        <v>12.72</v>
      </c>
      <c r="K133" s="2">
        <v>0.54190746169657844</v>
      </c>
      <c r="L133" s="2">
        <v>0.63154948499776076</v>
      </c>
      <c r="M133" s="2">
        <v>0.54014598540145986</v>
      </c>
      <c r="N133" s="2">
        <v>0.5052463862304637</v>
      </c>
      <c r="O133" s="2">
        <v>0.61156175025705473</v>
      </c>
      <c r="P133" s="2">
        <v>0.11596706982416913</v>
      </c>
      <c r="Q133" s="2">
        <v>0.49106302306791444</v>
      </c>
      <c r="R133" s="2">
        <v>0.41758764701746448</v>
      </c>
      <c r="S133" s="2">
        <v>0.56453839911836434</v>
      </c>
    </row>
    <row r="134" spans="1:19" x14ac:dyDescent="0.25">
      <c r="A134" t="s">
        <v>274</v>
      </c>
      <c r="B134" t="s">
        <v>275</v>
      </c>
      <c r="D134">
        <v>470</v>
      </c>
      <c r="E134">
        <v>653073449</v>
      </c>
      <c r="F134">
        <v>97.28</v>
      </c>
      <c r="H134" t="s">
        <v>514</v>
      </c>
      <c r="I134">
        <v>100</v>
      </c>
      <c r="J134">
        <v>85.78</v>
      </c>
      <c r="K134" s="2">
        <v>0.46044186699229728</v>
      </c>
      <c r="L134" s="2">
        <v>0.99832064487236893</v>
      </c>
      <c r="M134" s="2"/>
      <c r="N134" s="2" t="s">
        <v>11</v>
      </c>
      <c r="O134" s="2">
        <v>0.61156175025705473</v>
      </c>
      <c r="P134" s="2">
        <v>0.85852220754141684</v>
      </c>
      <c r="Q134" s="2"/>
      <c r="R134" s="2"/>
      <c r="S134" s="2"/>
    </row>
    <row r="135" spans="1:19" x14ac:dyDescent="0.25">
      <c r="A135" t="s">
        <v>276</v>
      </c>
      <c r="B135" t="s">
        <v>277</v>
      </c>
      <c r="D135">
        <v>474</v>
      </c>
      <c r="E135" t="s">
        <v>514</v>
      </c>
      <c r="H135" t="s">
        <v>514</v>
      </c>
      <c r="I135" t="s">
        <v>514</v>
      </c>
      <c r="J135" t="s">
        <v>514</v>
      </c>
      <c r="K135" s="2" t="s">
        <v>11</v>
      </c>
      <c r="L135" s="2"/>
      <c r="M135" s="2"/>
      <c r="N135" s="2" t="s">
        <v>11</v>
      </c>
      <c r="O135" s="2" t="s">
        <v>11</v>
      </c>
      <c r="P135" s="2" t="s">
        <v>11</v>
      </c>
      <c r="Q135" s="2"/>
      <c r="R135" s="2"/>
      <c r="S135" s="2"/>
    </row>
    <row r="136" spans="1:19" x14ac:dyDescent="0.25">
      <c r="A136" t="s">
        <v>278</v>
      </c>
      <c r="B136" t="s">
        <v>279</v>
      </c>
      <c r="D136">
        <v>478</v>
      </c>
      <c r="E136">
        <v>1510200000</v>
      </c>
      <c r="G136">
        <v>54.2</v>
      </c>
      <c r="H136">
        <v>73.2</v>
      </c>
      <c r="I136">
        <v>96.3</v>
      </c>
      <c r="J136">
        <v>20.8</v>
      </c>
      <c r="K136" s="2">
        <v>0.50644666683600548</v>
      </c>
      <c r="L136" s="2"/>
      <c r="M136" s="2">
        <v>0.16605839416058396</v>
      </c>
      <c r="N136" s="2">
        <v>0.23270684179079448</v>
      </c>
      <c r="O136" s="2">
        <v>0.5692905289614989</v>
      </c>
      <c r="P136" s="2">
        <v>0.19808923671104789</v>
      </c>
      <c r="Q136" s="2"/>
      <c r="R136" s="2"/>
      <c r="S136" s="2">
        <v>0.41393186331936277</v>
      </c>
    </row>
    <row r="137" spans="1:19" x14ac:dyDescent="0.25">
      <c r="A137" t="s">
        <v>280</v>
      </c>
      <c r="B137" t="s">
        <v>281</v>
      </c>
      <c r="D137">
        <v>480</v>
      </c>
      <c r="E137">
        <v>350441000</v>
      </c>
      <c r="H137" t="s">
        <v>514</v>
      </c>
      <c r="I137">
        <v>99</v>
      </c>
      <c r="J137">
        <v>64</v>
      </c>
      <c r="K137" s="2">
        <v>0.4262803549223857</v>
      </c>
      <c r="L137" s="2"/>
      <c r="M137" s="2"/>
      <c r="N137" s="2" t="s">
        <v>11</v>
      </c>
      <c r="O137" s="2">
        <v>0.60013709585285047</v>
      </c>
      <c r="P137" s="2">
        <v>0.63715824778940944</v>
      </c>
      <c r="Q137" s="2"/>
      <c r="R137" s="2"/>
      <c r="S137" s="2"/>
    </row>
    <row r="138" spans="1:19" x14ac:dyDescent="0.25">
      <c r="A138" t="s">
        <v>282</v>
      </c>
      <c r="B138" t="s">
        <v>283</v>
      </c>
      <c r="D138">
        <v>484</v>
      </c>
      <c r="E138">
        <v>493977124730</v>
      </c>
      <c r="F138">
        <v>32.159419173219945</v>
      </c>
      <c r="G138">
        <v>84</v>
      </c>
      <c r="H138">
        <v>16</v>
      </c>
      <c r="I138">
        <v>95.83</v>
      </c>
      <c r="J138">
        <v>70.069999999999993</v>
      </c>
      <c r="K138" s="2">
        <v>0.82420485721440728</v>
      </c>
      <c r="L138" s="2">
        <v>0.26925010270062633</v>
      </c>
      <c r="M138" s="2">
        <v>0.70985401459854003</v>
      </c>
      <c r="N138" s="2">
        <v>0.83229383955806668</v>
      </c>
      <c r="O138" s="2">
        <v>0.56392094139152293</v>
      </c>
      <c r="P138" s="2">
        <v>0.6988515092997255</v>
      </c>
      <c r="Q138" s="2">
        <v>0.64972921079381474</v>
      </c>
      <c r="R138" s="2">
        <v>0.6001318171861395</v>
      </c>
      <c r="S138" s="2">
        <v>0.69932660440149019</v>
      </c>
    </row>
    <row r="139" spans="1:19" x14ac:dyDescent="0.25">
      <c r="A139" t="s">
        <v>284</v>
      </c>
      <c r="B139" t="s">
        <v>285</v>
      </c>
      <c r="D139">
        <v>492</v>
      </c>
      <c r="E139" t="s">
        <v>514</v>
      </c>
      <c r="F139">
        <v>73.98</v>
      </c>
      <c r="H139" t="s">
        <v>514</v>
      </c>
      <c r="I139">
        <v>100</v>
      </c>
      <c r="J139">
        <v>97.05</v>
      </c>
      <c r="K139" s="2" t="s">
        <v>11</v>
      </c>
      <c r="L139" s="2">
        <v>0.73746081504702188</v>
      </c>
      <c r="M139" s="2"/>
      <c r="N139" s="2" t="s">
        <v>11</v>
      </c>
      <c r="O139" s="2">
        <v>0.61156175025705473</v>
      </c>
      <c r="P139" s="2">
        <v>0.97306636853338746</v>
      </c>
      <c r="Q139" s="2"/>
      <c r="R139" s="2"/>
      <c r="S139" s="2"/>
    </row>
    <row r="140" spans="1:19" x14ac:dyDescent="0.25">
      <c r="A140" t="s">
        <v>286</v>
      </c>
      <c r="B140" t="s">
        <v>287</v>
      </c>
      <c r="D140">
        <v>496</v>
      </c>
      <c r="E140">
        <v>82733185430</v>
      </c>
      <c r="F140">
        <v>47.3</v>
      </c>
      <c r="G140">
        <v>75.099999999999994</v>
      </c>
      <c r="H140">
        <v>38.299999999999997</v>
      </c>
      <c r="I140">
        <v>134</v>
      </c>
      <c r="J140">
        <v>51.08</v>
      </c>
      <c r="K140" s="2">
        <v>0.7261447810210363</v>
      </c>
      <c r="L140" s="2">
        <v>0.43875951634572319</v>
      </c>
      <c r="M140" s="2">
        <v>0.54744525547445233</v>
      </c>
      <c r="N140" s="2">
        <v>0.59853876875019663</v>
      </c>
      <c r="O140" s="2">
        <v>1</v>
      </c>
      <c r="P140" s="2">
        <v>0.50584408984652907</v>
      </c>
      <c r="Q140" s="2">
        <v>0.6361220685729897</v>
      </c>
      <c r="R140" s="2">
        <v>0.51438079164748296</v>
      </c>
      <c r="S140" s="2">
        <v>0.75786334549849632</v>
      </c>
    </row>
    <row r="141" spans="1:19" x14ac:dyDescent="0.25">
      <c r="A141" t="s">
        <v>288</v>
      </c>
      <c r="B141" t="s">
        <v>289</v>
      </c>
      <c r="D141">
        <v>498</v>
      </c>
      <c r="E141">
        <v>6687429088</v>
      </c>
      <c r="H141">
        <v>59.2</v>
      </c>
      <c r="I141">
        <v>99.99</v>
      </c>
      <c r="J141">
        <v>76.12</v>
      </c>
      <c r="K141" s="2">
        <v>0.58810469956839639</v>
      </c>
      <c r="L141" s="2"/>
      <c r="M141" s="2"/>
      <c r="N141" s="2">
        <v>0.37945890418138556</v>
      </c>
      <c r="O141" s="2">
        <v>0.6114475037130126</v>
      </c>
      <c r="P141" s="2">
        <v>0.76034149811972762</v>
      </c>
      <c r="Q141" s="2"/>
      <c r="R141" s="2"/>
      <c r="S141" s="2"/>
    </row>
    <row r="142" spans="1:19" x14ac:dyDescent="0.25">
      <c r="A142" t="s">
        <v>290</v>
      </c>
      <c r="B142" t="s">
        <v>291</v>
      </c>
      <c r="D142">
        <v>499</v>
      </c>
      <c r="E142">
        <v>1058352950</v>
      </c>
      <c r="G142">
        <v>88.6</v>
      </c>
      <c r="H142">
        <v>27.1</v>
      </c>
      <c r="I142">
        <v>98.52</v>
      </c>
      <c r="J142">
        <v>73.48</v>
      </c>
      <c r="K142" s="2">
        <v>0.48693592758060811</v>
      </c>
      <c r="L142" s="2"/>
      <c r="M142" s="2">
        <v>0.79379562043795604</v>
      </c>
      <c r="N142" s="2">
        <v>0.71594041866266955</v>
      </c>
      <c r="O142" s="2">
        <v>0.59465326173883237</v>
      </c>
      <c r="P142" s="2">
        <v>0.73350950299827222</v>
      </c>
      <c r="Q142" s="2"/>
      <c r="R142" s="2"/>
      <c r="S142" s="2">
        <v>0.62512826991913217</v>
      </c>
    </row>
    <row r="143" spans="1:19" x14ac:dyDescent="0.25">
      <c r="A143" t="s">
        <v>292</v>
      </c>
      <c r="B143" t="s">
        <v>293</v>
      </c>
      <c r="D143">
        <v>500</v>
      </c>
      <c r="E143" t="s">
        <v>514</v>
      </c>
      <c r="H143" t="s">
        <v>514</v>
      </c>
      <c r="I143" t="s">
        <v>514</v>
      </c>
      <c r="J143">
        <v>54.55</v>
      </c>
      <c r="K143" s="2" t="s">
        <v>11</v>
      </c>
      <c r="L143" s="2"/>
      <c r="M143" s="2"/>
      <c r="N143" s="2" t="s">
        <v>11</v>
      </c>
      <c r="O143" s="2" t="s">
        <v>11</v>
      </c>
      <c r="P143" s="2">
        <v>0.54111190161601785</v>
      </c>
      <c r="Q143" s="2"/>
      <c r="R143" s="2"/>
      <c r="S143" s="2"/>
    </row>
    <row r="144" spans="1:19" x14ac:dyDescent="0.25">
      <c r="A144" t="s">
        <v>294</v>
      </c>
      <c r="B144" t="s">
        <v>295</v>
      </c>
      <c r="D144">
        <v>504</v>
      </c>
      <c r="E144">
        <v>27612592140</v>
      </c>
      <c r="F144">
        <v>58.701059314516108</v>
      </c>
      <c r="H144">
        <v>9.1999999999999993</v>
      </c>
      <c r="I144">
        <v>99.7</v>
      </c>
      <c r="J144">
        <v>74.38</v>
      </c>
      <c r="K144" s="2">
        <v>0.66592427735979143</v>
      </c>
      <c r="L144" s="2">
        <v>0.56640236581410774</v>
      </c>
      <c r="M144" s="2"/>
      <c r="N144" s="2">
        <v>0.90357341271921088</v>
      </c>
      <c r="O144" s="2">
        <v>0.60813435393579351</v>
      </c>
      <c r="P144" s="2">
        <v>0.7426567740624046</v>
      </c>
      <c r="Q144" s="2"/>
      <c r="R144" s="2">
        <v>0.73754418419857437</v>
      </c>
      <c r="S144" s="2"/>
    </row>
    <row r="145" spans="1:19" x14ac:dyDescent="0.25">
      <c r="A145" t="s">
        <v>296</v>
      </c>
      <c r="B145" t="s">
        <v>297</v>
      </c>
      <c r="D145">
        <v>508</v>
      </c>
      <c r="E145">
        <v>12204947000</v>
      </c>
      <c r="F145">
        <v>31.49197561274962</v>
      </c>
      <c r="G145">
        <v>84.8</v>
      </c>
      <c r="H145">
        <v>77.2</v>
      </c>
      <c r="I145">
        <v>85</v>
      </c>
      <c r="J145">
        <v>20.77</v>
      </c>
      <c r="K145" s="2">
        <v>0.62112005967172546</v>
      </c>
      <c r="L145" s="2">
        <v>0.26177760426275881</v>
      </c>
      <c r="M145" s="2">
        <v>0.72445255474452541</v>
      </c>
      <c r="N145" s="2">
        <v>0.19077768110776847</v>
      </c>
      <c r="O145" s="2">
        <v>0.44019193419399066</v>
      </c>
      <c r="P145" s="2">
        <v>0.1977843276755768</v>
      </c>
      <c r="Q145" s="2">
        <v>0.40601736027605767</v>
      </c>
      <c r="R145" s="2">
        <v>0.21677987101536803</v>
      </c>
      <c r="S145" s="2">
        <v>0.59525484953674723</v>
      </c>
    </row>
    <row r="146" spans="1:19" x14ac:dyDescent="0.25">
      <c r="A146" t="s">
        <v>298</v>
      </c>
      <c r="B146" t="s">
        <v>299</v>
      </c>
      <c r="D146">
        <v>512</v>
      </c>
      <c r="E146">
        <v>31844323000</v>
      </c>
      <c r="F146">
        <v>31.133791971160832</v>
      </c>
      <c r="H146" t="s">
        <v>514</v>
      </c>
      <c r="I146">
        <v>99.3</v>
      </c>
      <c r="J146">
        <v>95.23</v>
      </c>
      <c r="K146" s="2">
        <v>0.67374920359828705</v>
      </c>
      <c r="L146" s="2">
        <v>0.25776748736185434</v>
      </c>
      <c r="M146" s="2"/>
      <c r="N146" s="2" t="s">
        <v>11</v>
      </c>
      <c r="O146" s="2">
        <v>0.60356449217411168</v>
      </c>
      <c r="P146" s="2">
        <v>0.95456855371480842</v>
      </c>
      <c r="Q146" s="2"/>
      <c r="R146" s="2"/>
      <c r="S146" s="2"/>
    </row>
    <row r="147" spans="1:19" x14ac:dyDescent="0.25">
      <c r="A147" t="s">
        <v>300</v>
      </c>
      <c r="B147" t="s">
        <v>301</v>
      </c>
      <c r="D147">
        <v>516</v>
      </c>
      <c r="E147">
        <v>4054300144</v>
      </c>
      <c r="G147">
        <v>80.400000000000006</v>
      </c>
      <c r="H147">
        <v>42.3</v>
      </c>
      <c r="I147">
        <v>100</v>
      </c>
      <c r="J147">
        <v>36.840000000000003</v>
      </c>
      <c r="K147" s="2">
        <v>0.56064083896020678</v>
      </c>
      <c r="L147" s="2"/>
      <c r="M147" s="2">
        <v>0.64416058394160591</v>
      </c>
      <c r="N147" s="2">
        <v>0.55660960806717064</v>
      </c>
      <c r="O147" s="2">
        <v>0.61156175025705473</v>
      </c>
      <c r="P147" s="2">
        <v>0.36111393434292105</v>
      </c>
      <c r="Q147" s="2"/>
      <c r="R147" s="2"/>
      <c r="S147" s="2">
        <v>0.60545439105295584</v>
      </c>
    </row>
    <row r="148" spans="1:19" x14ac:dyDescent="0.25">
      <c r="A148" t="s">
        <v>302</v>
      </c>
      <c r="B148" t="s">
        <v>303</v>
      </c>
      <c r="D148">
        <v>520</v>
      </c>
      <c r="E148">
        <v>1726810</v>
      </c>
      <c r="H148" t="s">
        <v>514</v>
      </c>
      <c r="I148">
        <v>98</v>
      </c>
      <c r="J148">
        <v>62.39</v>
      </c>
      <c r="K148" s="2">
        <v>0.13471719265804116</v>
      </c>
      <c r="L148" s="2"/>
      <c r="M148" s="2"/>
      <c r="N148" s="2" t="s">
        <v>11</v>
      </c>
      <c r="O148" s="2">
        <v>0.58871244144864621</v>
      </c>
      <c r="P148" s="2">
        <v>0.62079479621912792</v>
      </c>
      <c r="Q148" s="2"/>
      <c r="R148" s="2"/>
      <c r="S148" s="2"/>
    </row>
    <row r="149" spans="1:19" x14ac:dyDescent="0.25">
      <c r="A149" t="s">
        <v>304</v>
      </c>
      <c r="B149" t="s">
        <v>305</v>
      </c>
      <c r="D149">
        <v>524</v>
      </c>
      <c r="E149">
        <v>1526047551</v>
      </c>
      <c r="F149">
        <v>75.819999999999993</v>
      </c>
      <c r="G149">
        <v>83.1</v>
      </c>
      <c r="H149">
        <v>49.3</v>
      </c>
      <c r="I149">
        <v>92.47</v>
      </c>
      <c r="J149">
        <v>21.4</v>
      </c>
      <c r="K149" s="2">
        <v>0.50701954012684214</v>
      </c>
      <c r="L149" s="2">
        <v>0.75806090461262865</v>
      </c>
      <c r="M149" s="2">
        <v>0.69343065693430639</v>
      </c>
      <c r="N149" s="2">
        <v>0.48323357687187507</v>
      </c>
      <c r="O149" s="2">
        <v>0.5255341025933965</v>
      </c>
      <c r="P149" s="2">
        <v>0.20418741742046956</v>
      </c>
      <c r="Q149" s="2">
        <v>0.52857769975991964</v>
      </c>
      <c r="R149" s="2">
        <v>0.4818272996349911</v>
      </c>
      <c r="S149" s="2">
        <v>0.57532809988484834</v>
      </c>
    </row>
    <row r="150" spans="1:19" x14ac:dyDescent="0.25">
      <c r="A150" t="s">
        <v>306</v>
      </c>
      <c r="B150" t="s">
        <v>307</v>
      </c>
      <c r="D150">
        <v>528</v>
      </c>
      <c r="E150">
        <v>150112442000</v>
      </c>
      <c r="F150">
        <v>90.172357357910712</v>
      </c>
      <c r="H150" t="s">
        <v>514</v>
      </c>
      <c r="I150">
        <v>100</v>
      </c>
      <c r="J150">
        <v>93.29</v>
      </c>
      <c r="K150" s="2">
        <v>0.75883921231934526</v>
      </c>
      <c r="L150" s="2">
        <v>0.91874560409662676</v>
      </c>
      <c r="M150" s="2"/>
      <c r="N150" s="2" t="s">
        <v>11</v>
      </c>
      <c r="O150" s="2">
        <v>0.61156175025705473</v>
      </c>
      <c r="P150" s="2">
        <v>0.93485110275434502</v>
      </c>
      <c r="Q150" s="2"/>
      <c r="R150" s="2"/>
      <c r="S150" s="2"/>
    </row>
    <row r="151" spans="1:19" x14ac:dyDescent="0.25">
      <c r="A151" t="s">
        <v>308</v>
      </c>
      <c r="B151" t="s">
        <v>309</v>
      </c>
      <c r="D151">
        <v>531</v>
      </c>
      <c r="E151">
        <v>297800000</v>
      </c>
      <c r="H151" t="s">
        <v>514</v>
      </c>
      <c r="I151">
        <v>100</v>
      </c>
      <c r="J151">
        <v>68.13</v>
      </c>
      <c r="K151" s="2">
        <v>0.41734782126542724</v>
      </c>
      <c r="L151" s="2"/>
      <c r="M151" s="2"/>
      <c r="N151" s="2" t="s">
        <v>11</v>
      </c>
      <c r="O151" s="2">
        <v>0.61156175025705473</v>
      </c>
      <c r="P151" s="2">
        <v>0.67913405833926199</v>
      </c>
      <c r="Q151" s="2"/>
      <c r="R151" s="2"/>
      <c r="S151" s="2"/>
    </row>
    <row r="152" spans="1:19" x14ac:dyDescent="0.25">
      <c r="A152" t="s">
        <v>310</v>
      </c>
      <c r="B152" t="s">
        <v>311</v>
      </c>
      <c r="D152">
        <v>533</v>
      </c>
      <c r="E152">
        <v>18800000</v>
      </c>
      <c r="H152" t="s">
        <v>514</v>
      </c>
      <c r="I152">
        <v>99</v>
      </c>
      <c r="J152">
        <v>97.17</v>
      </c>
      <c r="K152" s="2">
        <v>0.26574328402234304</v>
      </c>
      <c r="L152" s="2"/>
      <c r="M152" s="2"/>
      <c r="N152" s="2" t="s">
        <v>11</v>
      </c>
      <c r="O152" s="2">
        <v>0.60013709585285047</v>
      </c>
      <c r="P152" s="2">
        <v>0.97428600467527182</v>
      </c>
      <c r="Q152" s="2"/>
      <c r="R152" s="2"/>
      <c r="S152" s="2"/>
    </row>
    <row r="153" spans="1:19" x14ac:dyDescent="0.25">
      <c r="A153" t="s">
        <v>312</v>
      </c>
      <c r="B153" t="s">
        <v>313</v>
      </c>
      <c r="D153">
        <v>534</v>
      </c>
      <c r="E153" t="s">
        <v>514</v>
      </c>
      <c r="H153" t="s">
        <v>514</v>
      </c>
      <c r="I153" t="s">
        <v>514</v>
      </c>
      <c r="J153" t="s">
        <v>514</v>
      </c>
      <c r="K153" s="2" t="s">
        <v>11</v>
      </c>
      <c r="L153" s="2"/>
      <c r="M153" s="2"/>
      <c r="N153" s="2" t="s">
        <v>11</v>
      </c>
      <c r="O153" s="2" t="s">
        <v>11</v>
      </c>
      <c r="P153" s="2" t="s">
        <v>11</v>
      </c>
      <c r="Q153" s="2"/>
      <c r="R153" s="2"/>
      <c r="S153" s="2"/>
    </row>
    <row r="154" spans="1:19" x14ac:dyDescent="0.25">
      <c r="A154" t="s">
        <v>314</v>
      </c>
      <c r="B154" t="s">
        <v>315</v>
      </c>
      <c r="D154">
        <v>535</v>
      </c>
      <c r="E154" t="s">
        <v>514</v>
      </c>
      <c r="H154" t="s">
        <v>514</v>
      </c>
      <c r="I154" t="s">
        <v>514</v>
      </c>
      <c r="J154" t="s">
        <v>514</v>
      </c>
      <c r="K154" s="2" t="s">
        <v>11</v>
      </c>
      <c r="L154" s="2"/>
      <c r="M154" s="2"/>
      <c r="N154" s="2" t="s">
        <v>11</v>
      </c>
      <c r="O154" s="2" t="s">
        <v>11</v>
      </c>
      <c r="P154" s="2" t="s">
        <v>11</v>
      </c>
      <c r="Q154" s="2"/>
      <c r="R154" s="2"/>
      <c r="S154" s="2"/>
    </row>
    <row r="155" spans="1:19" x14ac:dyDescent="0.25">
      <c r="A155" t="s">
        <v>316</v>
      </c>
      <c r="B155" t="s">
        <v>317</v>
      </c>
      <c r="D155">
        <v>540</v>
      </c>
      <c r="E155">
        <v>417800000</v>
      </c>
      <c r="H155" t="s">
        <v>514</v>
      </c>
      <c r="I155">
        <v>97.4</v>
      </c>
      <c r="J155">
        <v>82.01</v>
      </c>
      <c r="K155" s="2">
        <v>0.43592851350878969</v>
      </c>
      <c r="L155" s="2"/>
      <c r="M155" s="2"/>
      <c r="N155" s="2" t="s">
        <v>11</v>
      </c>
      <c r="O155" s="2">
        <v>0.58185764880612367</v>
      </c>
      <c r="P155" s="2">
        <v>0.82020530541721726</v>
      </c>
      <c r="Q155" s="2"/>
      <c r="R155" s="2"/>
      <c r="S155" s="2"/>
    </row>
    <row r="156" spans="1:19" x14ac:dyDescent="0.25">
      <c r="A156" t="s">
        <v>318</v>
      </c>
      <c r="B156" t="s">
        <v>319</v>
      </c>
      <c r="D156">
        <v>548</v>
      </c>
      <c r="E156">
        <v>2109911</v>
      </c>
      <c r="F156">
        <v>44.45</v>
      </c>
      <c r="H156" t="s">
        <v>514</v>
      </c>
      <c r="I156">
        <v>90</v>
      </c>
      <c r="J156">
        <v>25.72</v>
      </c>
      <c r="K156" s="2">
        <v>0.14571313192948701</v>
      </c>
      <c r="L156" s="2">
        <v>0.40685176892073444</v>
      </c>
      <c r="M156" s="2"/>
      <c r="N156" s="2" t="s">
        <v>11</v>
      </c>
      <c r="O156" s="2">
        <v>0.49731520621501202</v>
      </c>
      <c r="P156" s="2">
        <v>0.24809431852830571</v>
      </c>
      <c r="Q156" s="2"/>
      <c r="R156" s="2"/>
      <c r="S156" s="2"/>
    </row>
    <row r="157" spans="1:19" x14ac:dyDescent="0.25">
      <c r="A157" t="s">
        <v>320</v>
      </c>
      <c r="B157" t="s">
        <v>321</v>
      </c>
      <c r="D157">
        <v>554</v>
      </c>
      <c r="E157">
        <v>36275882205</v>
      </c>
      <c r="F157">
        <v>94.783568482345743</v>
      </c>
      <c r="H157" t="s">
        <v>514</v>
      </c>
      <c r="I157">
        <v>98</v>
      </c>
      <c r="J157">
        <v>90.81</v>
      </c>
      <c r="K157" s="2">
        <v>0.68089950010832245</v>
      </c>
      <c r="L157" s="2">
        <v>0.97037134440602035</v>
      </c>
      <c r="M157" s="2"/>
      <c r="N157" s="2" t="s">
        <v>11</v>
      </c>
      <c r="O157" s="2">
        <v>0.58871244144864621</v>
      </c>
      <c r="P157" s="2">
        <v>0.90964528915540199</v>
      </c>
      <c r="Q157" s="2"/>
      <c r="R157" s="2"/>
      <c r="S157" s="2"/>
    </row>
    <row r="158" spans="1:19" x14ac:dyDescent="0.25">
      <c r="A158" t="s">
        <v>322</v>
      </c>
      <c r="B158" t="s">
        <v>323</v>
      </c>
      <c r="D158">
        <v>558</v>
      </c>
      <c r="E158">
        <v>3117600000</v>
      </c>
      <c r="F158">
        <v>64.84</v>
      </c>
      <c r="H158">
        <v>42.2</v>
      </c>
      <c r="I158">
        <v>92</v>
      </c>
      <c r="J158">
        <v>27.86</v>
      </c>
      <c r="K158" s="2">
        <v>0.54622354098761594</v>
      </c>
      <c r="L158" s="2">
        <v>0.63513210927004027</v>
      </c>
      <c r="M158" s="2"/>
      <c r="N158" s="2">
        <v>0.55765783708424621</v>
      </c>
      <c r="O158" s="2">
        <v>0.52016451502342054</v>
      </c>
      <c r="P158" s="2">
        <v>0.26984449639190977</v>
      </c>
      <c r="Q158" s="2"/>
      <c r="R158" s="2">
        <v>0.48754481424873203</v>
      </c>
      <c r="S158" s="2"/>
    </row>
    <row r="159" spans="1:19" x14ac:dyDescent="0.25">
      <c r="A159" t="s">
        <v>324</v>
      </c>
      <c r="B159" t="s">
        <v>325</v>
      </c>
      <c r="D159">
        <v>562</v>
      </c>
      <c r="E159">
        <v>2285400000</v>
      </c>
      <c r="F159">
        <v>15.833516674183667</v>
      </c>
      <c r="G159">
        <v>54.8</v>
      </c>
      <c r="H159">
        <v>58.8</v>
      </c>
      <c r="I159">
        <v>92</v>
      </c>
      <c r="J159">
        <v>5.25</v>
      </c>
      <c r="K159" s="2">
        <v>0.52918263798505694</v>
      </c>
      <c r="L159" s="2">
        <v>8.6470182200891921E-2</v>
      </c>
      <c r="M159" s="2">
        <v>0.17700729927007289</v>
      </c>
      <c r="N159" s="2">
        <v>0.38365182024968825</v>
      </c>
      <c r="O159" s="2">
        <v>0.52016451502342054</v>
      </c>
      <c r="P159" s="2">
        <v>4.0044719991869093E-2</v>
      </c>
      <c r="Q159" s="2">
        <v>0.28942019578683326</v>
      </c>
      <c r="R159" s="2">
        <v>0.1700555741474831</v>
      </c>
      <c r="S159" s="2">
        <v>0.40878481742618344</v>
      </c>
    </row>
    <row r="160" spans="1:19" x14ac:dyDescent="0.25">
      <c r="A160" t="s">
        <v>326</v>
      </c>
      <c r="B160" t="s">
        <v>327</v>
      </c>
      <c r="D160">
        <v>566</v>
      </c>
      <c r="E160">
        <v>124516975197</v>
      </c>
      <c r="F160">
        <v>27.029488381516686</v>
      </c>
      <c r="G160">
        <v>66.5</v>
      </c>
      <c r="H160">
        <v>53.9</v>
      </c>
      <c r="I160">
        <v>89.8</v>
      </c>
      <c r="J160">
        <v>7.47</v>
      </c>
      <c r="K160" s="2">
        <v>0.7485801452179075</v>
      </c>
      <c r="L160" s="2">
        <v>0.2118169321710332</v>
      </c>
      <c r="M160" s="2">
        <v>0.39051094890510946</v>
      </c>
      <c r="N160" s="2">
        <v>0.43501504208639513</v>
      </c>
      <c r="O160" s="2">
        <v>0.4950302753341711</v>
      </c>
      <c r="P160" s="2">
        <v>6.2607988616729338E-2</v>
      </c>
      <c r="Q160" s="2">
        <v>0.39059355538855761</v>
      </c>
      <c r="R160" s="2">
        <v>0.23647998762471922</v>
      </c>
      <c r="S160" s="2">
        <v>0.544707123152396</v>
      </c>
    </row>
    <row r="161" spans="1:19" x14ac:dyDescent="0.25">
      <c r="A161" t="s">
        <v>328</v>
      </c>
      <c r="B161" t="s">
        <v>329</v>
      </c>
      <c r="D161">
        <v>570</v>
      </c>
      <c r="E161" t="s">
        <v>514</v>
      </c>
      <c r="H161" t="s">
        <v>514</v>
      </c>
      <c r="I161" t="s">
        <v>514</v>
      </c>
      <c r="J161">
        <v>79.56</v>
      </c>
      <c r="K161" s="2" t="s">
        <v>11</v>
      </c>
      <c r="L161" s="2"/>
      <c r="M161" s="2"/>
      <c r="N161" s="2" t="s">
        <v>11</v>
      </c>
      <c r="O161" s="2" t="s">
        <v>11</v>
      </c>
      <c r="P161" s="2">
        <v>0.79530440085374532</v>
      </c>
      <c r="Q161" s="2"/>
      <c r="R161" s="2"/>
      <c r="S161" s="2"/>
    </row>
    <row r="162" spans="1:19" x14ac:dyDescent="0.25">
      <c r="A162" t="s">
        <v>330</v>
      </c>
      <c r="B162" t="s">
        <v>331</v>
      </c>
      <c r="D162">
        <v>574</v>
      </c>
      <c r="E162" t="s">
        <v>514</v>
      </c>
      <c r="H162" t="s">
        <v>514</v>
      </c>
      <c r="I162" t="s">
        <v>514</v>
      </c>
      <c r="J162" t="s">
        <v>514</v>
      </c>
      <c r="K162" s="2" t="s">
        <v>11</v>
      </c>
      <c r="L162" s="2"/>
      <c r="M162" s="2"/>
      <c r="N162" s="2" t="s">
        <v>11</v>
      </c>
      <c r="O162" s="2" t="s">
        <v>11</v>
      </c>
      <c r="P162" s="2" t="s">
        <v>11</v>
      </c>
      <c r="Q162" s="2"/>
      <c r="R162" s="2"/>
      <c r="S162" s="2"/>
    </row>
    <row r="163" spans="1:19" x14ac:dyDescent="0.25">
      <c r="A163" t="s">
        <v>332</v>
      </c>
      <c r="B163" t="s">
        <v>333</v>
      </c>
      <c r="D163">
        <v>578</v>
      </c>
      <c r="E163">
        <v>69622600000</v>
      </c>
      <c r="F163">
        <v>91.670656236571631</v>
      </c>
      <c r="G163">
        <v>73.7</v>
      </c>
      <c r="H163">
        <v>1E-3</v>
      </c>
      <c r="I163">
        <v>99.9</v>
      </c>
      <c r="J163">
        <v>98</v>
      </c>
      <c r="K163" s="2">
        <v>0.71667656350426479</v>
      </c>
      <c r="L163" s="2">
        <v>0.93552011012731329</v>
      </c>
      <c r="M163" s="2">
        <v>0.52189781021897808</v>
      </c>
      <c r="N163" s="2">
        <v>1</v>
      </c>
      <c r="O163" s="2">
        <v>0.61041928481663432</v>
      </c>
      <c r="P163" s="2">
        <v>0.98272182132330521</v>
      </c>
      <c r="Q163" s="2">
        <v>0.79453926499841598</v>
      </c>
      <c r="R163" s="2">
        <v>0.97274731048353946</v>
      </c>
      <c r="S163" s="2">
        <v>0.61633121951329239</v>
      </c>
    </row>
    <row r="164" spans="1:19" x14ac:dyDescent="0.25">
      <c r="A164" t="s">
        <v>334</v>
      </c>
      <c r="B164" t="s">
        <v>335</v>
      </c>
      <c r="D164">
        <v>580</v>
      </c>
      <c r="E164" t="s">
        <v>514</v>
      </c>
      <c r="H164" t="s">
        <v>514</v>
      </c>
      <c r="I164" t="s">
        <v>514</v>
      </c>
      <c r="J164" t="s">
        <v>514</v>
      </c>
      <c r="K164" s="2" t="s">
        <v>11</v>
      </c>
      <c r="L164" s="2"/>
      <c r="M164" s="2"/>
      <c r="N164" s="2" t="s">
        <v>11</v>
      </c>
      <c r="O164" s="2" t="s">
        <v>11</v>
      </c>
      <c r="P164" s="2" t="s">
        <v>11</v>
      </c>
      <c r="Q164" s="2"/>
      <c r="R164" s="2"/>
      <c r="S164" s="2"/>
    </row>
    <row r="165" spans="1:19" x14ac:dyDescent="0.25">
      <c r="A165" t="s">
        <v>336</v>
      </c>
      <c r="B165" t="s">
        <v>337</v>
      </c>
      <c r="D165">
        <v>581</v>
      </c>
      <c r="E165" t="s">
        <v>514</v>
      </c>
      <c r="H165" t="s">
        <v>514</v>
      </c>
      <c r="I165" t="s">
        <v>514</v>
      </c>
      <c r="J165" t="s">
        <v>514</v>
      </c>
      <c r="K165" s="2" t="s">
        <v>11</v>
      </c>
      <c r="L165" s="2"/>
      <c r="M165" s="2"/>
      <c r="N165" s="2" t="s">
        <v>11</v>
      </c>
      <c r="O165" s="2" t="s">
        <v>11</v>
      </c>
      <c r="P165" s="2" t="s">
        <v>11</v>
      </c>
      <c r="Q165" s="2"/>
      <c r="R165" s="2"/>
      <c r="S165" s="2"/>
    </row>
    <row r="166" spans="1:19" x14ac:dyDescent="0.25">
      <c r="A166" t="s">
        <v>338</v>
      </c>
      <c r="B166" t="s">
        <v>339</v>
      </c>
      <c r="D166">
        <v>583</v>
      </c>
      <c r="E166">
        <v>9000000</v>
      </c>
      <c r="H166" t="s">
        <v>514</v>
      </c>
      <c r="I166">
        <v>80</v>
      </c>
      <c r="J166">
        <v>35.299999999999997</v>
      </c>
      <c r="K166" s="2">
        <v>0.22531824870200415</v>
      </c>
      <c r="L166" s="2"/>
      <c r="M166" s="2"/>
      <c r="N166" s="2" t="s">
        <v>11</v>
      </c>
      <c r="O166" s="2">
        <v>0.38306866217296925</v>
      </c>
      <c r="P166" s="2">
        <v>0.34546193718873863</v>
      </c>
      <c r="Q166" s="2"/>
      <c r="R166" s="2"/>
      <c r="S166" s="2"/>
    </row>
    <row r="167" spans="1:19" x14ac:dyDescent="0.25">
      <c r="A167" t="s">
        <v>340</v>
      </c>
      <c r="B167" t="s">
        <v>341</v>
      </c>
      <c r="D167">
        <v>584</v>
      </c>
      <c r="E167">
        <v>182569</v>
      </c>
      <c r="H167" t="s">
        <v>514</v>
      </c>
      <c r="I167">
        <v>65</v>
      </c>
      <c r="J167">
        <v>38.700000000000003</v>
      </c>
      <c r="K167" s="2">
        <v>1.1411265338645086E-2</v>
      </c>
      <c r="L167" s="2"/>
      <c r="M167" s="2"/>
      <c r="N167" s="2" t="s">
        <v>11</v>
      </c>
      <c r="O167" s="2">
        <v>0.21169884610990519</v>
      </c>
      <c r="P167" s="2">
        <v>0.38001829454212827</v>
      </c>
      <c r="Q167" s="2"/>
      <c r="R167" s="2"/>
      <c r="S167" s="2"/>
    </row>
    <row r="168" spans="1:19" x14ac:dyDescent="0.25">
      <c r="A168" t="s">
        <v>342</v>
      </c>
      <c r="B168" t="s">
        <v>343</v>
      </c>
      <c r="D168">
        <v>585</v>
      </c>
      <c r="E168">
        <v>3800000</v>
      </c>
      <c r="F168">
        <v>29.189182248484741</v>
      </c>
      <c r="H168" t="s">
        <v>514</v>
      </c>
      <c r="I168">
        <v>98</v>
      </c>
      <c r="J168" t="s">
        <v>514</v>
      </c>
      <c r="K168" s="2">
        <v>0.17800099662782465</v>
      </c>
      <c r="L168" s="2">
        <v>0.23599621863507322</v>
      </c>
      <c r="M168" s="2"/>
      <c r="N168" s="2" t="s">
        <v>11</v>
      </c>
      <c r="O168" s="2">
        <v>0.58871244144864621</v>
      </c>
      <c r="P168" s="2" t="s">
        <v>11</v>
      </c>
      <c r="Q168" s="2"/>
      <c r="R168" s="2"/>
      <c r="S168" s="2"/>
    </row>
    <row r="169" spans="1:19" x14ac:dyDescent="0.25">
      <c r="A169" t="s">
        <v>344</v>
      </c>
      <c r="B169" t="s">
        <v>345</v>
      </c>
      <c r="D169">
        <v>586</v>
      </c>
      <c r="E169">
        <v>470115577927</v>
      </c>
      <c r="F169">
        <v>42.10684771572916</v>
      </c>
      <c r="G169">
        <v>47.4</v>
      </c>
      <c r="H169">
        <v>40.1</v>
      </c>
      <c r="I169">
        <v>88.8</v>
      </c>
      <c r="J169">
        <v>17.07</v>
      </c>
      <c r="K169" s="2">
        <v>0.82148780396169507</v>
      </c>
      <c r="L169" s="2">
        <v>0.38061853689799774</v>
      </c>
      <c r="M169" s="2">
        <v>4.1970802919707971E-2</v>
      </c>
      <c r="N169" s="2">
        <v>0.57967064644283484</v>
      </c>
      <c r="O169" s="2">
        <v>0.48360562092996684</v>
      </c>
      <c r="P169" s="2">
        <v>0.16017887996747637</v>
      </c>
      <c r="Q169" s="2">
        <v>0.41125538185327981</v>
      </c>
      <c r="R169" s="2">
        <v>0.37348935443610304</v>
      </c>
      <c r="S169" s="2">
        <v>0.44902140927045658</v>
      </c>
    </row>
    <row r="170" spans="1:19" x14ac:dyDescent="0.25">
      <c r="A170" t="s">
        <v>346</v>
      </c>
      <c r="B170" t="s">
        <v>347</v>
      </c>
      <c r="D170">
        <v>591</v>
      </c>
      <c r="E170">
        <v>9734240477</v>
      </c>
      <c r="G170">
        <v>86.1</v>
      </c>
      <c r="H170">
        <v>22.1</v>
      </c>
      <c r="I170">
        <v>96</v>
      </c>
      <c r="J170">
        <v>63.63</v>
      </c>
      <c r="K170" s="2">
        <v>0.60870706964946164</v>
      </c>
      <c r="L170" s="2"/>
      <c r="M170" s="2">
        <v>0.74817518248175163</v>
      </c>
      <c r="N170" s="2">
        <v>0.76835186951645207</v>
      </c>
      <c r="O170" s="2">
        <v>0.56586313264023769</v>
      </c>
      <c r="P170" s="2">
        <v>0.63339770301859943</v>
      </c>
      <c r="Q170" s="2"/>
      <c r="R170" s="2"/>
      <c r="S170" s="2">
        <v>0.64091512825715036</v>
      </c>
    </row>
    <row r="171" spans="1:19" x14ac:dyDescent="0.25">
      <c r="A171" t="s">
        <v>348</v>
      </c>
      <c r="B171" t="s">
        <v>349</v>
      </c>
      <c r="D171">
        <v>598</v>
      </c>
      <c r="E171">
        <v>1049885844</v>
      </c>
      <c r="G171">
        <v>64.099999999999994</v>
      </c>
      <c r="H171" t="s">
        <v>514</v>
      </c>
      <c r="I171">
        <v>89</v>
      </c>
      <c r="J171">
        <v>11.21</v>
      </c>
      <c r="K171" s="2">
        <v>0.48649512190122457</v>
      </c>
      <c r="L171" s="2"/>
      <c r="M171" s="2">
        <v>0.34671532846715314</v>
      </c>
      <c r="N171" s="2" t="s">
        <v>11</v>
      </c>
      <c r="O171" s="2">
        <v>0.4858905518108077</v>
      </c>
      <c r="P171" s="2">
        <v>0.10061998170545787</v>
      </c>
      <c r="Q171" s="2"/>
      <c r="R171" s="2"/>
      <c r="S171" s="2">
        <v>0.43970033405972847</v>
      </c>
    </row>
    <row r="172" spans="1:19" x14ac:dyDescent="0.25">
      <c r="A172" t="s">
        <v>350</v>
      </c>
      <c r="B172" t="s">
        <v>351</v>
      </c>
      <c r="D172">
        <v>600</v>
      </c>
      <c r="E172">
        <v>41664642301</v>
      </c>
      <c r="G172">
        <v>87.7</v>
      </c>
      <c r="H172">
        <v>17.100000000000001</v>
      </c>
      <c r="I172">
        <v>98.97</v>
      </c>
      <c r="J172">
        <v>68.52</v>
      </c>
      <c r="K172" s="2">
        <v>0.68850011321153548</v>
      </c>
      <c r="L172" s="2"/>
      <c r="M172" s="2">
        <v>0.77737226277372262</v>
      </c>
      <c r="N172" s="2">
        <v>0.82076332037023458</v>
      </c>
      <c r="O172" s="2">
        <v>0.5997943562207243</v>
      </c>
      <c r="P172" s="2">
        <v>0.68309787580038617</v>
      </c>
      <c r="Q172" s="2"/>
      <c r="R172" s="2"/>
      <c r="S172" s="2">
        <v>0.68855557740199413</v>
      </c>
    </row>
    <row r="173" spans="1:19" x14ac:dyDescent="0.25">
      <c r="A173" t="s">
        <v>352</v>
      </c>
      <c r="B173" t="s">
        <v>353</v>
      </c>
      <c r="D173">
        <v>604</v>
      </c>
      <c r="E173">
        <v>69131535049</v>
      </c>
      <c r="G173">
        <v>84.2</v>
      </c>
      <c r="H173">
        <v>33.1</v>
      </c>
      <c r="I173">
        <v>82.89</v>
      </c>
      <c r="J173">
        <v>59.95</v>
      </c>
      <c r="K173" s="2">
        <v>0.716288123037779</v>
      </c>
      <c r="L173" s="2"/>
      <c r="M173" s="2">
        <v>0.71350364963503643</v>
      </c>
      <c r="N173" s="2">
        <v>0.6530466776381304</v>
      </c>
      <c r="O173" s="2">
        <v>0.41608591340111961</v>
      </c>
      <c r="P173" s="2">
        <v>0.59599552800081312</v>
      </c>
      <c r="Q173" s="2"/>
      <c r="R173" s="2"/>
      <c r="S173" s="2">
        <v>0.615292562024645</v>
      </c>
    </row>
    <row r="174" spans="1:19" x14ac:dyDescent="0.25">
      <c r="A174" t="s">
        <v>354</v>
      </c>
      <c r="B174" t="s">
        <v>355</v>
      </c>
      <c r="D174">
        <v>608</v>
      </c>
      <c r="E174">
        <v>74706088641</v>
      </c>
      <c r="F174">
        <v>28.153727215351072</v>
      </c>
      <c r="G174">
        <v>66.7</v>
      </c>
      <c r="H174">
        <v>42.9</v>
      </c>
      <c r="I174">
        <v>99</v>
      </c>
      <c r="J174">
        <v>43.03</v>
      </c>
      <c r="K174" s="2">
        <v>0.72054395847626462</v>
      </c>
      <c r="L174" s="2">
        <v>0.2244035738395776</v>
      </c>
      <c r="M174" s="2">
        <v>0.39416058394160586</v>
      </c>
      <c r="N174" s="2">
        <v>0.55032023396471663</v>
      </c>
      <c r="O174" s="2">
        <v>0.60013709585285047</v>
      </c>
      <c r="P174" s="2">
        <v>0.42402683199512142</v>
      </c>
      <c r="Q174" s="2">
        <v>0.48559871301168939</v>
      </c>
      <c r="R174" s="2">
        <v>0.39958354659980522</v>
      </c>
      <c r="S174" s="2">
        <v>0.57161387942357367</v>
      </c>
    </row>
    <row r="175" spans="1:19" x14ac:dyDescent="0.25">
      <c r="A175" t="s">
        <v>356</v>
      </c>
      <c r="B175" t="s">
        <v>357</v>
      </c>
      <c r="D175">
        <v>612</v>
      </c>
      <c r="E175" t="s">
        <v>514</v>
      </c>
      <c r="H175" t="s">
        <v>514</v>
      </c>
      <c r="I175" t="s">
        <v>514</v>
      </c>
      <c r="J175" t="s">
        <v>514</v>
      </c>
      <c r="K175" s="2" t="s">
        <v>11</v>
      </c>
      <c r="L175" s="2"/>
      <c r="M175" s="2"/>
      <c r="N175" s="2" t="s">
        <v>11</v>
      </c>
      <c r="O175" s="2" t="s">
        <v>11</v>
      </c>
      <c r="P175" s="2" t="s">
        <v>11</v>
      </c>
      <c r="Q175" s="2"/>
      <c r="R175" s="2"/>
      <c r="S175" s="2"/>
    </row>
    <row r="176" spans="1:19" x14ac:dyDescent="0.25">
      <c r="A176" t="s">
        <v>358</v>
      </c>
      <c r="B176" t="s">
        <v>359</v>
      </c>
      <c r="D176">
        <v>616</v>
      </c>
      <c r="E176">
        <v>399485466000</v>
      </c>
      <c r="F176">
        <v>93.809169223417555</v>
      </c>
      <c r="H176">
        <v>0.01</v>
      </c>
      <c r="I176">
        <v>100</v>
      </c>
      <c r="J176">
        <v>80.44</v>
      </c>
      <c r="K176" s="2">
        <v>0.81255357183691046</v>
      </c>
      <c r="L176" s="2">
        <v>0.95946226179374772</v>
      </c>
      <c r="M176" s="2"/>
      <c r="N176" s="2">
        <v>0.99990565938846321</v>
      </c>
      <c r="O176" s="2">
        <v>0.61156175025705473</v>
      </c>
      <c r="P176" s="2">
        <v>0.80424839922756375</v>
      </c>
      <c r="Q176" s="2"/>
      <c r="R176" s="2">
        <v>0.92120544013659156</v>
      </c>
      <c r="S176" s="2"/>
    </row>
    <row r="177" spans="1:19" x14ac:dyDescent="0.25">
      <c r="A177" t="s">
        <v>360</v>
      </c>
      <c r="B177" t="s">
        <v>361</v>
      </c>
      <c r="D177">
        <v>620</v>
      </c>
      <c r="E177">
        <v>24761789220</v>
      </c>
      <c r="F177">
        <v>95.83909152960608</v>
      </c>
      <c r="H177">
        <v>3.6</v>
      </c>
      <c r="I177">
        <v>99.88</v>
      </c>
      <c r="J177">
        <v>75.349999999999994</v>
      </c>
      <c r="K177" s="2">
        <v>0.65994419184873665</v>
      </c>
      <c r="L177" s="2">
        <v>0.98218866468434918</v>
      </c>
      <c r="M177" s="2"/>
      <c r="N177" s="2">
        <v>0.9622742376754474</v>
      </c>
      <c r="O177" s="2">
        <v>0.61019079172855017</v>
      </c>
      <c r="P177" s="2">
        <v>0.75251549954263641</v>
      </c>
      <c r="Q177" s="2"/>
      <c r="R177" s="2">
        <v>0.89899280063414422</v>
      </c>
      <c r="S177" s="2"/>
    </row>
    <row r="178" spans="1:19" x14ac:dyDescent="0.25">
      <c r="A178" t="s">
        <v>362</v>
      </c>
      <c r="B178" t="s">
        <v>363</v>
      </c>
      <c r="D178">
        <v>624</v>
      </c>
      <c r="E178">
        <v>434400000</v>
      </c>
      <c r="H178">
        <v>74.400000000000006</v>
      </c>
      <c r="I178">
        <v>95.7</v>
      </c>
      <c r="J178">
        <v>3.93</v>
      </c>
      <c r="K178" s="2">
        <v>0.43806672739500874</v>
      </c>
      <c r="L178" s="2"/>
      <c r="M178" s="2"/>
      <c r="N178" s="2">
        <v>0.22012809358588664</v>
      </c>
      <c r="O178" s="2">
        <v>0.56243573631897636</v>
      </c>
      <c r="P178" s="2">
        <v>2.6628722431141377E-2</v>
      </c>
      <c r="Q178" s="2"/>
      <c r="R178" s="2"/>
      <c r="S178" s="2"/>
    </row>
    <row r="179" spans="1:19" x14ac:dyDescent="0.25">
      <c r="A179" t="s">
        <v>364</v>
      </c>
      <c r="B179" t="s">
        <v>365</v>
      </c>
      <c r="D179">
        <v>626</v>
      </c>
      <c r="E179" t="s">
        <v>514</v>
      </c>
      <c r="G179">
        <v>79.099999999999994</v>
      </c>
      <c r="H179">
        <v>33.4</v>
      </c>
      <c r="I179">
        <v>96.5</v>
      </c>
      <c r="J179">
        <v>27.49</v>
      </c>
      <c r="K179" s="2" t="s">
        <v>11</v>
      </c>
      <c r="L179" s="2"/>
      <c r="M179" s="2">
        <v>0.62043795620437936</v>
      </c>
      <c r="N179" s="2">
        <v>0.64990199058690346</v>
      </c>
      <c r="O179" s="2">
        <v>0.57157545984233982</v>
      </c>
      <c r="P179" s="2">
        <v>0.26608395162109971</v>
      </c>
      <c r="Q179" s="2"/>
      <c r="R179" s="2"/>
      <c r="S179" s="2"/>
    </row>
    <row r="180" spans="1:19" x14ac:dyDescent="0.25">
      <c r="A180" t="s">
        <v>366</v>
      </c>
      <c r="B180" t="s">
        <v>367</v>
      </c>
      <c r="D180">
        <v>630</v>
      </c>
      <c r="E180">
        <v>17372400000</v>
      </c>
      <c r="H180" t="s">
        <v>514</v>
      </c>
      <c r="I180">
        <v>100</v>
      </c>
      <c r="J180">
        <v>77.739999999999995</v>
      </c>
      <c r="K180" s="2">
        <v>0.64049432597159184</v>
      </c>
      <c r="L180" s="2"/>
      <c r="M180" s="2"/>
      <c r="N180" s="2" t="s">
        <v>11</v>
      </c>
      <c r="O180" s="2">
        <v>0.61156175025705473</v>
      </c>
      <c r="P180" s="2">
        <v>0.77680658603516606</v>
      </c>
      <c r="Q180" s="2"/>
      <c r="R180" s="2"/>
      <c r="S180" s="2"/>
    </row>
    <row r="181" spans="1:19" x14ac:dyDescent="0.25">
      <c r="A181" t="s">
        <v>368</v>
      </c>
      <c r="B181" t="s">
        <v>369</v>
      </c>
      <c r="D181">
        <v>634</v>
      </c>
      <c r="E181">
        <v>26288210970</v>
      </c>
      <c r="F181">
        <v>57.31741857597158</v>
      </c>
      <c r="H181" t="s">
        <v>514</v>
      </c>
      <c r="I181">
        <v>100</v>
      </c>
      <c r="J181">
        <v>99.65</v>
      </c>
      <c r="K181" s="2">
        <v>0.66322694270806315</v>
      </c>
      <c r="L181" s="2">
        <v>0.55091153802028181</v>
      </c>
      <c r="M181" s="2"/>
      <c r="N181" s="2" t="s">
        <v>11</v>
      </c>
      <c r="O181" s="2">
        <v>0.61156175025705473</v>
      </c>
      <c r="P181" s="2">
        <v>0.99949181827421485</v>
      </c>
      <c r="Q181" s="2"/>
      <c r="R181" s="2"/>
      <c r="S181" s="2"/>
    </row>
    <row r="182" spans="1:19" x14ac:dyDescent="0.25">
      <c r="A182" t="s">
        <v>370</v>
      </c>
      <c r="B182" t="s">
        <v>371</v>
      </c>
      <c r="D182">
        <v>638</v>
      </c>
      <c r="E182" t="s">
        <v>514</v>
      </c>
      <c r="H182" t="s">
        <v>514</v>
      </c>
      <c r="I182" t="s">
        <v>514</v>
      </c>
      <c r="J182" t="s">
        <v>514</v>
      </c>
      <c r="K182" s="2" t="s">
        <v>11</v>
      </c>
      <c r="L182" s="2"/>
      <c r="M182" s="2"/>
      <c r="N182" s="2" t="s">
        <v>11</v>
      </c>
      <c r="O182" s="2" t="s">
        <v>11</v>
      </c>
      <c r="P182" s="2" t="s">
        <v>11</v>
      </c>
      <c r="Q182" s="2"/>
      <c r="R182" s="2"/>
      <c r="S182" s="2"/>
    </row>
    <row r="183" spans="1:19" x14ac:dyDescent="0.25">
      <c r="A183" t="s">
        <v>372</v>
      </c>
      <c r="B183" t="s">
        <v>373</v>
      </c>
      <c r="D183">
        <v>642</v>
      </c>
      <c r="E183">
        <v>123401734000</v>
      </c>
      <c r="F183">
        <v>84.0180800879223</v>
      </c>
      <c r="H183">
        <v>12.1</v>
      </c>
      <c r="I183">
        <v>99.96</v>
      </c>
      <c r="J183">
        <v>73.66</v>
      </c>
      <c r="K183" s="2">
        <v>0.74808641230206618</v>
      </c>
      <c r="L183" s="2">
        <v>0.84984415682850756</v>
      </c>
      <c r="M183" s="2"/>
      <c r="N183" s="2">
        <v>0.8731747712240171</v>
      </c>
      <c r="O183" s="2">
        <v>0.61110476408088654</v>
      </c>
      <c r="P183" s="2">
        <v>0.73533895721109865</v>
      </c>
      <c r="Q183" s="2"/>
      <c r="R183" s="2">
        <v>0.81945262842120792</v>
      </c>
      <c r="S183" s="2"/>
    </row>
    <row r="184" spans="1:19" x14ac:dyDescent="0.25">
      <c r="A184" t="s">
        <v>374</v>
      </c>
      <c r="B184" t="s">
        <v>375</v>
      </c>
      <c r="D184">
        <v>643</v>
      </c>
      <c r="E184">
        <v>2945217495780</v>
      </c>
      <c r="H184" t="s">
        <v>514</v>
      </c>
      <c r="I184">
        <v>98.9</v>
      </c>
      <c r="J184">
        <v>82.64</v>
      </c>
      <c r="K184" s="2">
        <v>0.9221870240986646</v>
      </c>
      <c r="L184" s="2"/>
      <c r="M184" s="2"/>
      <c r="N184" s="2" t="s">
        <v>11</v>
      </c>
      <c r="O184" s="2">
        <v>0.59899463041243006</v>
      </c>
      <c r="P184" s="2">
        <v>0.82660839516210993</v>
      </c>
      <c r="Q184" s="2"/>
      <c r="R184" s="2"/>
      <c r="S184" s="2"/>
    </row>
    <row r="185" spans="1:19" x14ac:dyDescent="0.25">
      <c r="A185" t="s">
        <v>376</v>
      </c>
      <c r="B185" t="s">
        <v>377</v>
      </c>
      <c r="D185">
        <v>646</v>
      </c>
      <c r="E185">
        <v>2262200000</v>
      </c>
      <c r="F185">
        <v>40.590097589668794</v>
      </c>
      <c r="G185">
        <v>91.8</v>
      </c>
      <c r="H185">
        <v>42.1</v>
      </c>
      <c r="I185">
        <v>99.94</v>
      </c>
      <c r="J185">
        <v>21.77</v>
      </c>
      <c r="K185" s="2">
        <v>0.52862270101235354</v>
      </c>
      <c r="L185" s="2">
        <v>0.36363745622110155</v>
      </c>
      <c r="M185" s="2">
        <v>0.85218978102189769</v>
      </c>
      <c r="N185" s="2">
        <v>0.5587060661013219</v>
      </c>
      <c r="O185" s="2">
        <v>0.61087627099280239</v>
      </c>
      <c r="P185" s="2">
        <v>0.20794796219127962</v>
      </c>
      <c r="Q185" s="2">
        <v>0.52033003959012614</v>
      </c>
      <c r="R185" s="2">
        <v>0.37676382817123438</v>
      </c>
      <c r="S185" s="2">
        <v>0.66389625100901795</v>
      </c>
    </row>
    <row r="186" spans="1:19" x14ac:dyDescent="0.25">
      <c r="A186" t="s">
        <v>378</v>
      </c>
      <c r="B186" t="s">
        <v>379</v>
      </c>
      <c r="D186">
        <v>652</v>
      </c>
      <c r="E186" t="s">
        <v>514</v>
      </c>
      <c r="H186" t="s">
        <v>514</v>
      </c>
      <c r="I186" t="s">
        <v>514</v>
      </c>
      <c r="J186" t="s">
        <v>514</v>
      </c>
      <c r="K186" s="2" t="s">
        <v>11</v>
      </c>
      <c r="L186" s="2"/>
      <c r="M186" s="2"/>
      <c r="N186" s="2" t="s">
        <v>11</v>
      </c>
      <c r="O186" s="2" t="s">
        <v>11</v>
      </c>
      <c r="P186" s="2" t="s">
        <v>11</v>
      </c>
      <c r="Q186" s="2"/>
      <c r="R186" s="2"/>
      <c r="S186" s="2"/>
    </row>
    <row r="187" spans="1:19" x14ac:dyDescent="0.25">
      <c r="A187" t="s">
        <v>380</v>
      </c>
      <c r="B187" t="s">
        <v>381</v>
      </c>
      <c r="D187">
        <v>654</v>
      </c>
      <c r="E187" t="s">
        <v>514</v>
      </c>
      <c r="H187" t="s">
        <v>514</v>
      </c>
      <c r="I187">
        <v>98</v>
      </c>
      <c r="J187">
        <v>37.6</v>
      </c>
      <c r="K187" s="2" t="s">
        <v>11</v>
      </c>
      <c r="L187" s="2"/>
      <c r="M187" s="2"/>
      <c r="N187" s="2" t="s">
        <v>11</v>
      </c>
      <c r="O187" s="2">
        <v>0.58871244144864621</v>
      </c>
      <c r="P187" s="2">
        <v>0.36883829657485517</v>
      </c>
      <c r="Q187" s="2"/>
      <c r="R187" s="2"/>
      <c r="S187" s="2"/>
    </row>
    <row r="188" spans="1:19" x14ac:dyDescent="0.25">
      <c r="A188" t="s">
        <v>382</v>
      </c>
      <c r="B188" t="s">
        <v>383</v>
      </c>
      <c r="D188">
        <v>659</v>
      </c>
      <c r="E188">
        <v>23200000</v>
      </c>
      <c r="H188" t="s">
        <v>514</v>
      </c>
      <c r="I188">
        <v>100</v>
      </c>
      <c r="J188">
        <v>80.709999999999994</v>
      </c>
      <c r="K188" s="2">
        <v>0.27728391211654063</v>
      </c>
      <c r="L188" s="2"/>
      <c r="M188" s="2"/>
      <c r="N188" s="2" t="s">
        <v>11</v>
      </c>
      <c r="O188" s="2">
        <v>0.61156175025705473</v>
      </c>
      <c r="P188" s="2">
        <v>0.80699258054680345</v>
      </c>
      <c r="Q188" s="2"/>
      <c r="R188" s="2"/>
      <c r="S188" s="2"/>
    </row>
    <row r="189" spans="1:19" x14ac:dyDescent="0.25">
      <c r="A189" t="s">
        <v>384</v>
      </c>
      <c r="B189" t="s">
        <v>385</v>
      </c>
      <c r="D189">
        <v>660</v>
      </c>
      <c r="E189" t="s">
        <v>514</v>
      </c>
      <c r="H189" t="s">
        <v>514</v>
      </c>
      <c r="I189">
        <v>99</v>
      </c>
      <c r="J189">
        <v>81.569999999999993</v>
      </c>
      <c r="K189" s="2" t="s">
        <v>11</v>
      </c>
      <c r="L189" s="2"/>
      <c r="M189" s="2"/>
      <c r="N189" s="2" t="s">
        <v>11</v>
      </c>
      <c r="O189" s="2">
        <v>0.60013709585285047</v>
      </c>
      <c r="P189" s="2">
        <v>0.81573330623030782</v>
      </c>
      <c r="Q189" s="2"/>
      <c r="R189" s="2"/>
      <c r="S189" s="2"/>
    </row>
    <row r="190" spans="1:19" x14ac:dyDescent="0.25">
      <c r="A190" t="s">
        <v>386</v>
      </c>
      <c r="B190" t="s">
        <v>387</v>
      </c>
      <c r="D190">
        <v>662</v>
      </c>
      <c r="E190">
        <v>17600000</v>
      </c>
      <c r="G190">
        <v>96</v>
      </c>
      <c r="H190">
        <v>11.2</v>
      </c>
      <c r="I190">
        <v>98</v>
      </c>
      <c r="J190">
        <v>50.82</v>
      </c>
      <c r="K190" s="2">
        <v>0.2621236311714028</v>
      </c>
      <c r="L190" s="2"/>
      <c r="M190" s="2">
        <v>0.92883211678832112</v>
      </c>
      <c r="N190" s="2">
        <v>0.88260883237769794</v>
      </c>
      <c r="O190" s="2">
        <v>0.58871244144864621</v>
      </c>
      <c r="P190" s="2">
        <v>0.50320154487244639</v>
      </c>
      <c r="Q190" s="2"/>
      <c r="R190" s="2"/>
      <c r="S190" s="2">
        <v>0.59322272980279001</v>
      </c>
    </row>
    <row r="191" spans="1:19" x14ac:dyDescent="0.25">
      <c r="A191" t="s">
        <v>388</v>
      </c>
      <c r="B191" t="s">
        <v>389</v>
      </c>
      <c r="D191">
        <v>663</v>
      </c>
      <c r="E191" t="s">
        <v>514</v>
      </c>
      <c r="H191" t="s">
        <v>514</v>
      </c>
      <c r="I191" t="s">
        <v>514</v>
      </c>
      <c r="J191" t="s">
        <v>514</v>
      </c>
      <c r="K191" s="2" t="s">
        <v>11</v>
      </c>
      <c r="L191" s="2"/>
      <c r="M191" s="2"/>
      <c r="N191" s="2" t="s">
        <v>11</v>
      </c>
      <c r="O191" s="2" t="s">
        <v>11</v>
      </c>
      <c r="P191" s="2" t="s">
        <v>11</v>
      </c>
      <c r="Q191" s="2"/>
      <c r="R191" s="2"/>
      <c r="S191" s="2"/>
    </row>
    <row r="192" spans="1:19" x14ac:dyDescent="0.25">
      <c r="A192" t="s">
        <v>390</v>
      </c>
      <c r="B192" t="s">
        <v>391</v>
      </c>
      <c r="D192">
        <v>666</v>
      </c>
      <c r="E192" t="s">
        <v>514</v>
      </c>
      <c r="H192" t="s">
        <v>514</v>
      </c>
      <c r="I192" t="s">
        <v>514</v>
      </c>
      <c r="J192" t="s">
        <v>514</v>
      </c>
      <c r="K192" s="2" t="s">
        <v>11</v>
      </c>
      <c r="L192" s="2"/>
      <c r="M192" s="2"/>
      <c r="N192" s="2" t="s">
        <v>11</v>
      </c>
      <c r="O192" s="2" t="s">
        <v>11</v>
      </c>
      <c r="P192" s="2" t="s">
        <v>11</v>
      </c>
      <c r="Q192" s="2"/>
      <c r="R192" s="2"/>
      <c r="S192" s="2"/>
    </row>
    <row r="193" spans="1:19" x14ac:dyDescent="0.25">
      <c r="A193" t="s">
        <v>392</v>
      </c>
      <c r="B193" t="s">
        <v>393</v>
      </c>
      <c r="D193">
        <v>670</v>
      </c>
      <c r="E193">
        <v>26400000</v>
      </c>
      <c r="H193" t="s">
        <v>514</v>
      </c>
      <c r="I193">
        <v>100</v>
      </c>
      <c r="J193">
        <v>20.69</v>
      </c>
      <c r="K193" s="2">
        <v>0.28437481603436415</v>
      </c>
      <c r="L193" s="2"/>
      <c r="M193" s="2"/>
      <c r="N193" s="2" t="s">
        <v>11</v>
      </c>
      <c r="O193" s="2">
        <v>0.61156175025705473</v>
      </c>
      <c r="P193" s="2">
        <v>0.19697123691432059</v>
      </c>
      <c r="Q193" s="2"/>
      <c r="R193" s="2"/>
      <c r="S193" s="2"/>
    </row>
    <row r="194" spans="1:19" x14ac:dyDescent="0.25">
      <c r="A194" t="s">
        <v>394</v>
      </c>
      <c r="B194" t="s">
        <v>395</v>
      </c>
      <c r="D194">
        <v>674</v>
      </c>
      <c r="E194" t="s">
        <v>514</v>
      </c>
      <c r="H194" t="s">
        <v>514</v>
      </c>
      <c r="I194">
        <v>99</v>
      </c>
      <c r="J194">
        <v>60.18</v>
      </c>
      <c r="K194" s="2" t="s">
        <v>11</v>
      </c>
      <c r="L194" s="2"/>
      <c r="M194" s="2"/>
      <c r="N194" s="2" t="s">
        <v>11</v>
      </c>
      <c r="O194" s="2">
        <v>0.60013709585285047</v>
      </c>
      <c r="P194" s="2">
        <v>0.59833316393942471</v>
      </c>
      <c r="Q194" s="2"/>
      <c r="R194" s="2"/>
      <c r="S194" s="2"/>
    </row>
    <row r="195" spans="1:19" x14ac:dyDescent="0.25">
      <c r="A195" t="s">
        <v>396</v>
      </c>
      <c r="B195" t="s">
        <v>397</v>
      </c>
      <c r="D195">
        <v>678</v>
      </c>
      <c r="E195">
        <v>4372749</v>
      </c>
      <c r="G195">
        <v>79.7</v>
      </c>
      <c r="H195">
        <v>85.7</v>
      </c>
      <c r="I195">
        <v>94</v>
      </c>
      <c r="J195">
        <v>29.93</v>
      </c>
      <c r="K195" s="2">
        <v>0.18570538776638101</v>
      </c>
      <c r="L195" s="2"/>
      <c r="M195" s="2">
        <v>0.63138686131386856</v>
      </c>
      <c r="N195" s="2">
        <v>0.10167821465633814</v>
      </c>
      <c r="O195" s="2">
        <v>0.54301382383182906</v>
      </c>
      <c r="P195" s="2">
        <v>0.29088321983941456</v>
      </c>
      <c r="Q195" s="2"/>
      <c r="R195" s="2"/>
      <c r="S195" s="2">
        <v>0.45336869097069288</v>
      </c>
    </row>
    <row r="196" spans="1:19" x14ac:dyDescent="0.25">
      <c r="A196" t="s">
        <v>398</v>
      </c>
      <c r="B196" t="s">
        <v>399</v>
      </c>
      <c r="D196">
        <v>682</v>
      </c>
      <c r="E196">
        <v>216473061000</v>
      </c>
      <c r="F196">
        <v>8.5886014529112185</v>
      </c>
      <c r="H196">
        <v>16.2</v>
      </c>
      <c r="I196">
        <v>99.99</v>
      </c>
      <c r="J196">
        <v>95.72</v>
      </c>
      <c r="K196" s="2">
        <v>0.77892909576931435</v>
      </c>
      <c r="L196" s="2">
        <v>5.3582786935873154E-3</v>
      </c>
      <c r="M196" s="2"/>
      <c r="N196" s="2">
        <v>0.83019738152391531</v>
      </c>
      <c r="O196" s="2">
        <v>0.6114475037130126</v>
      </c>
      <c r="P196" s="2">
        <v>0.95954873462750279</v>
      </c>
      <c r="Q196" s="2"/>
      <c r="R196" s="2">
        <v>0.5983681316150018</v>
      </c>
      <c r="S196" s="2"/>
    </row>
    <row r="197" spans="1:19" x14ac:dyDescent="0.25">
      <c r="A197" t="s">
        <v>400</v>
      </c>
      <c r="B197" t="s">
        <v>401</v>
      </c>
      <c r="D197">
        <v>686</v>
      </c>
      <c r="E197">
        <v>3519200000</v>
      </c>
      <c r="F197">
        <v>44.48257253566868</v>
      </c>
      <c r="G197">
        <v>74.400000000000006</v>
      </c>
      <c r="H197">
        <v>29.5</v>
      </c>
      <c r="I197">
        <v>98</v>
      </c>
      <c r="J197">
        <v>29.64</v>
      </c>
      <c r="K197" s="2">
        <v>0.55287314121808628</v>
      </c>
      <c r="L197" s="2">
        <v>0.40721644128603535</v>
      </c>
      <c r="M197" s="2">
        <v>0.53467153284671531</v>
      </c>
      <c r="N197" s="2">
        <v>0.69078292225285387</v>
      </c>
      <c r="O197" s="2">
        <v>0.58871244144864621</v>
      </c>
      <c r="P197" s="2">
        <v>0.2879357658298608</v>
      </c>
      <c r="Q197" s="2">
        <v>0.51036537414703298</v>
      </c>
      <c r="R197" s="2">
        <v>0.46197837645624995</v>
      </c>
      <c r="S197" s="2">
        <v>0.5587523718378159</v>
      </c>
    </row>
    <row r="198" spans="1:19" x14ac:dyDescent="0.25">
      <c r="A198" t="s">
        <v>402</v>
      </c>
      <c r="B198" t="s">
        <v>403</v>
      </c>
      <c r="D198">
        <v>688</v>
      </c>
      <c r="E198">
        <v>74987713000</v>
      </c>
      <c r="F198">
        <v>83.322190292941613</v>
      </c>
      <c r="G198">
        <v>96.7</v>
      </c>
      <c r="H198">
        <v>3.6</v>
      </c>
      <c r="I198">
        <v>99.16</v>
      </c>
      <c r="J198">
        <v>77.42</v>
      </c>
      <c r="K198" s="2">
        <v>0.72075044730501148</v>
      </c>
      <c r="L198" s="2">
        <v>0.84205318285872821</v>
      </c>
      <c r="M198" s="2">
        <v>0.94160583941605835</v>
      </c>
      <c r="N198" s="2">
        <v>0.9622742376754474</v>
      </c>
      <c r="O198" s="2">
        <v>0.60196504055752309</v>
      </c>
      <c r="P198" s="2">
        <v>0.77355422299014132</v>
      </c>
      <c r="Q198" s="2">
        <v>0.80703382846715177</v>
      </c>
      <c r="R198" s="2">
        <v>0.85929388117477234</v>
      </c>
      <c r="S198" s="2">
        <v>0.75477377575953097</v>
      </c>
    </row>
    <row r="199" spans="1:19" x14ac:dyDescent="0.25">
      <c r="A199" t="s">
        <v>404</v>
      </c>
      <c r="B199" t="s">
        <v>405</v>
      </c>
      <c r="D199">
        <v>690</v>
      </c>
      <c r="E199">
        <v>16807690</v>
      </c>
      <c r="H199" t="s">
        <v>514</v>
      </c>
      <c r="I199">
        <v>99</v>
      </c>
      <c r="J199">
        <v>58.77</v>
      </c>
      <c r="K199" s="2">
        <v>0.25959581172993362</v>
      </c>
      <c r="L199" s="2"/>
      <c r="M199" s="2"/>
      <c r="N199" s="2" t="s">
        <v>11</v>
      </c>
      <c r="O199" s="2">
        <v>0.60013709585285047</v>
      </c>
      <c r="P199" s="2">
        <v>0.58400243927228379</v>
      </c>
      <c r="Q199" s="2"/>
      <c r="R199" s="2"/>
      <c r="S199" s="2"/>
    </row>
    <row r="200" spans="1:19" x14ac:dyDescent="0.25">
      <c r="A200" t="s">
        <v>406</v>
      </c>
      <c r="B200" t="s">
        <v>407</v>
      </c>
      <c r="D200">
        <v>694</v>
      </c>
      <c r="E200">
        <v>1840000000</v>
      </c>
      <c r="G200">
        <v>74.3</v>
      </c>
      <c r="H200">
        <v>59.1</v>
      </c>
      <c r="I200">
        <v>80</v>
      </c>
      <c r="J200">
        <v>13.24</v>
      </c>
      <c r="K200" s="2">
        <v>0.51728639475171068</v>
      </c>
      <c r="L200" s="2"/>
      <c r="M200" s="2">
        <v>0.53284671532846706</v>
      </c>
      <c r="N200" s="2">
        <v>0.38050713319846124</v>
      </c>
      <c r="O200" s="2">
        <v>0.38306866217296925</v>
      </c>
      <c r="P200" s="2">
        <v>0.12125215977233458</v>
      </c>
      <c r="Q200" s="2"/>
      <c r="R200" s="2"/>
      <c r="S200" s="2">
        <v>0.47773392408438231</v>
      </c>
    </row>
    <row r="201" spans="1:19" x14ac:dyDescent="0.25">
      <c r="A201" t="s">
        <v>408</v>
      </c>
      <c r="B201" t="s">
        <v>409</v>
      </c>
      <c r="D201">
        <v>702</v>
      </c>
      <c r="E201">
        <v>18116389828</v>
      </c>
      <c r="F201">
        <v>94.2</v>
      </c>
      <c r="H201" t="s">
        <v>514</v>
      </c>
      <c r="I201">
        <v>100</v>
      </c>
      <c r="J201">
        <v>88.95</v>
      </c>
      <c r="K201" s="2">
        <v>0.64279560401071512</v>
      </c>
      <c r="L201" s="2">
        <v>0.96383788625167932</v>
      </c>
      <c r="M201" s="2"/>
      <c r="N201" s="2" t="s">
        <v>11</v>
      </c>
      <c r="O201" s="2">
        <v>0.61156175025705473</v>
      </c>
      <c r="P201" s="2">
        <v>0.89074092895619472</v>
      </c>
      <c r="Q201" s="2"/>
      <c r="R201" s="2"/>
      <c r="S201" s="2"/>
    </row>
    <row r="202" spans="1:19" x14ac:dyDescent="0.25">
      <c r="A202" t="s">
        <v>410</v>
      </c>
      <c r="B202" t="s">
        <v>411</v>
      </c>
      <c r="D202">
        <v>703</v>
      </c>
      <c r="E202">
        <v>34365600000</v>
      </c>
      <c r="F202">
        <v>93.060465820807011</v>
      </c>
      <c r="H202" t="s">
        <v>514</v>
      </c>
      <c r="I202">
        <v>100</v>
      </c>
      <c r="J202">
        <v>82.85</v>
      </c>
      <c r="K202" s="2">
        <v>0.67793075253245294</v>
      </c>
      <c r="L202" s="2">
        <v>0.95108000247208913</v>
      </c>
      <c r="M202" s="2"/>
      <c r="N202" s="2" t="s">
        <v>11</v>
      </c>
      <c r="O202" s="2">
        <v>0.61156175025705473</v>
      </c>
      <c r="P202" s="2">
        <v>0.82874275841040745</v>
      </c>
      <c r="Q202" s="2"/>
      <c r="R202" s="2"/>
      <c r="S202" s="2"/>
    </row>
    <row r="203" spans="1:19" x14ac:dyDescent="0.25">
      <c r="A203" t="s">
        <v>412</v>
      </c>
      <c r="B203" t="s">
        <v>413</v>
      </c>
      <c r="D203">
        <v>704</v>
      </c>
      <c r="E203">
        <v>179874842250</v>
      </c>
      <c r="F203">
        <v>67.335850218454908</v>
      </c>
      <c r="G203">
        <v>84.5</v>
      </c>
      <c r="H203">
        <v>13.8</v>
      </c>
      <c r="I203">
        <v>99.8</v>
      </c>
      <c r="J203">
        <v>68.7</v>
      </c>
      <c r="K203" s="2">
        <v>0.768765393275882</v>
      </c>
      <c r="L203" s="2">
        <v>0.66307490168444805</v>
      </c>
      <c r="M203" s="2">
        <v>0.71897810218978098</v>
      </c>
      <c r="N203" s="2">
        <v>0.85535487793373099</v>
      </c>
      <c r="O203" s="2">
        <v>0.60927681937621381</v>
      </c>
      <c r="P203" s="2">
        <v>0.68492733001321271</v>
      </c>
      <c r="Q203" s="2">
        <v>0.71672957074554489</v>
      </c>
      <c r="R203" s="2">
        <v>0.7344523698771307</v>
      </c>
      <c r="S203" s="2">
        <v>0.69900677161395885</v>
      </c>
    </row>
    <row r="204" spans="1:19" x14ac:dyDescent="0.25">
      <c r="A204" t="s">
        <v>414</v>
      </c>
      <c r="B204" t="s">
        <v>415</v>
      </c>
      <c r="D204">
        <v>705</v>
      </c>
      <c r="E204">
        <v>7602359507</v>
      </c>
      <c r="F204">
        <v>92.53</v>
      </c>
      <c r="H204">
        <v>3.7</v>
      </c>
      <c r="I204">
        <v>99.84</v>
      </c>
      <c r="J204">
        <v>83.11</v>
      </c>
      <c r="K204" s="2">
        <v>0.59514168132125222</v>
      </c>
      <c r="L204" s="2">
        <v>0.94514106583072099</v>
      </c>
      <c r="M204" s="2"/>
      <c r="N204" s="2">
        <v>0.96122600865837171</v>
      </c>
      <c r="O204" s="2">
        <v>0.6097338055523821</v>
      </c>
      <c r="P204" s="2">
        <v>0.83138530338449024</v>
      </c>
      <c r="Q204" s="2"/>
      <c r="R204" s="2">
        <v>0.91258412595786087</v>
      </c>
      <c r="S204" s="2"/>
    </row>
    <row r="205" spans="1:19" x14ac:dyDescent="0.25">
      <c r="A205" t="s">
        <v>416</v>
      </c>
      <c r="B205" t="s">
        <v>417</v>
      </c>
      <c r="D205">
        <v>706</v>
      </c>
      <c r="E205">
        <v>6480400000</v>
      </c>
      <c r="H205">
        <v>72.099999999999994</v>
      </c>
      <c r="I205">
        <v>46.47</v>
      </c>
      <c r="J205">
        <v>2</v>
      </c>
      <c r="K205" s="2">
        <v>0.58637893071458458</v>
      </c>
      <c r="L205" s="2"/>
      <c r="M205" s="2"/>
      <c r="N205" s="2">
        <v>0.24423736097862672</v>
      </c>
      <c r="O205" s="2">
        <v>0</v>
      </c>
      <c r="P205" s="2">
        <v>7.0129078158349418E-3</v>
      </c>
      <c r="Q205" s="2"/>
      <c r="R205" s="2"/>
      <c r="S205" s="2"/>
    </row>
    <row r="206" spans="1:19" x14ac:dyDescent="0.25">
      <c r="A206" t="s">
        <v>418</v>
      </c>
      <c r="B206" t="s">
        <v>419</v>
      </c>
      <c r="D206">
        <v>710</v>
      </c>
      <c r="E206">
        <v>477155613560</v>
      </c>
      <c r="F206">
        <v>18.556753620128664</v>
      </c>
      <c r="G206">
        <v>83.4</v>
      </c>
      <c r="H206">
        <v>25.6</v>
      </c>
      <c r="I206">
        <v>99.97</v>
      </c>
      <c r="J206">
        <v>56.17</v>
      </c>
      <c r="K206" s="2">
        <v>0.82230351844570726</v>
      </c>
      <c r="L206" s="2">
        <v>0.11695872839373783</v>
      </c>
      <c r="M206" s="2">
        <v>0.69890510948905116</v>
      </c>
      <c r="N206" s="2">
        <v>0.73166385391880429</v>
      </c>
      <c r="O206" s="2">
        <v>0.61121901062492856</v>
      </c>
      <c r="P206" s="2">
        <v>0.5575769895314564</v>
      </c>
      <c r="Q206" s="2">
        <v>0.58977120173394759</v>
      </c>
      <c r="R206" s="2">
        <v>0.46873319061466617</v>
      </c>
      <c r="S206" s="2">
        <v>0.71080921285322907</v>
      </c>
    </row>
    <row r="207" spans="1:19" x14ac:dyDescent="0.25">
      <c r="A207" t="s">
        <v>420</v>
      </c>
      <c r="B207" t="s">
        <v>421</v>
      </c>
      <c r="D207">
        <v>716</v>
      </c>
      <c r="E207">
        <v>22875800000</v>
      </c>
      <c r="G207">
        <v>84.2</v>
      </c>
      <c r="H207">
        <v>33.5</v>
      </c>
      <c r="I207">
        <v>93.4</v>
      </c>
      <c r="J207">
        <v>27.06</v>
      </c>
      <c r="K207" s="2">
        <v>0.65559662629452842</v>
      </c>
      <c r="L207" s="2"/>
      <c r="M207" s="2">
        <v>0.71350364963503643</v>
      </c>
      <c r="N207" s="2">
        <v>0.64885376156982788</v>
      </c>
      <c r="O207" s="2">
        <v>0.53615903118930663</v>
      </c>
      <c r="P207" s="2">
        <v>0.26171358877934747</v>
      </c>
      <c r="Q207" s="2"/>
      <c r="R207" s="2"/>
      <c r="S207" s="2">
        <v>0.63508643570629053</v>
      </c>
    </row>
    <row r="208" spans="1:19" x14ac:dyDescent="0.25">
      <c r="A208" t="s">
        <v>422</v>
      </c>
      <c r="B208" t="s">
        <v>423</v>
      </c>
      <c r="D208">
        <v>724</v>
      </c>
      <c r="E208">
        <v>183957866578</v>
      </c>
      <c r="F208">
        <v>96.533185975210486</v>
      </c>
      <c r="H208">
        <v>5.5</v>
      </c>
      <c r="I208">
        <v>99.8</v>
      </c>
      <c r="J208">
        <v>90.72</v>
      </c>
      <c r="K208" s="2">
        <v>0.76999715898707655</v>
      </c>
      <c r="L208" s="2">
        <v>0.98995953845958884</v>
      </c>
      <c r="M208" s="2"/>
      <c r="N208" s="2">
        <v>0.94235788635101003</v>
      </c>
      <c r="O208" s="2">
        <v>0.60927681937621381</v>
      </c>
      <c r="P208" s="2">
        <v>0.90873056204898872</v>
      </c>
      <c r="Q208" s="2"/>
      <c r="R208" s="2">
        <v>0.94701599561986249</v>
      </c>
      <c r="S208" s="2"/>
    </row>
    <row r="209" spans="1:19" x14ac:dyDescent="0.25">
      <c r="A209" t="s">
        <v>424</v>
      </c>
      <c r="B209" t="s">
        <v>425</v>
      </c>
      <c r="D209">
        <v>728</v>
      </c>
      <c r="E209">
        <v>2153000000</v>
      </c>
      <c r="H209">
        <v>91.4</v>
      </c>
      <c r="I209">
        <v>48</v>
      </c>
      <c r="J209">
        <v>7.98</v>
      </c>
      <c r="K209" s="2">
        <v>0.52590757190983306</v>
      </c>
      <c r="L209" s="2"/>
      <c r="M209" s="2"/>
      <c r="N209" s="2">
        <v>4.1929160683026025E-2</v>
      </c>
      <c r="O209" s="2">
        <v>1.7479721238432552E-2</v>
      </c>
      <c r="P209" s="2">
        <v>6.7791442219737777E-2</v>
      </c>
      <c r="Q209" s="2"/>
      <c r="R209" s="2"/>
      <c r="S209" s="2"/>
    </row>
    <row r="210" spans="1:19" x14ac:dyDescent="0.25">
      <c r="A210" t="s">
        <v>426</v>
      </c>
      <c r="B210" t="s">
        <v>427</v>
      </c>
      <c r="D210">
        <v>729</v>
      </c>
      <c r="E210">
        <v>59562275500</v>
      </c>
      <c r="F210">
        <v>13.393109853959199</v>
      </c>
      <c r="G210">
        <v>55.9</v>
      </c>
      <c r="H210">
        <v>88.4</v>
      </c>
      <c r="I210">
        <v>90.9</v>
      </c>
      <c r="J210">
        <v>30.87</v>
      </c>
      <c r="K210" s="2">
        <v>0.7081119016319638</v>
      </c>
      <c r="L210" s="2">
        <v>5.9148117487227939E-2</v>
      </c>
      <c r="M210" s="2">
        <v>0.19708029197080285</v>
      </c>
      <c r="N210" s="2">
        <v>7.3376031195295552E-2</v>
      </c>
      <c r="O210" s="2">
        <v>0.50759739517879587</v>
      </c>
      <c r="P210" s="2">
        <v>0.30043703628417523</v>
      </c>
      <c r="Q210" s="2">
        <v>0.30762512895804356</v>
      </c>
      <c r="R210" s="2">
        <v>0.14432039498889956</v>
      </c>
      <c r="S210" s="2">
        <v>0.47092986292718758</v>
      </c>
    </row>
    <row r="211" spans="1:19" x14ac:dyDescent="0.25">
      <c r="A211" t="s">
        <v>428</v>
      </c>
      <c r="B211" t="s">
        <v>429</v>
      </c>
      <c r="D211">
        <v>732</v>
      </c>
      <c r="E211">
        <v>191400000</v>
      </c>
      <c r="H211" t="s">
        <v>514</v>
      </c>
      <c r="I211" t="s">
        <v>514</v>
      </c>
      <c r="J211" t="s">
        <v>514</v>
      </c>
      <c r="K211" s="2">
        <v>0.39308855987095964</v>
      </c>
      <c r="L211" s="2"/>
      <c r="M211" s="2"/>
      <c r="N211" s="2" t="s">
        <v>11</v>
      </c>
      <c r="O211" s="2" t="s">
        <v>11</v>
      </c>
      <c r="P211" s="2" t="s">
        <v>11</v>
      </c>
      <c r="Q211" s="2"/>
      <c r="R211" s="2"/>
      <c r="S211" s="2"/>
    </row>
    <row r="212" spans="1:19" x14ac:dyDescent="0.25">
      <c r="A212" t="s">
        <v>430</v>
      </c>
      <c r="B212" t="s">
        <v>431</v>
      </c>
      <c r="D212">
        <v>740</v>
      </c>
      <c r="E212">
        <v>781827000</v>
      </c>
      <c r="G212">
        <v>89.4</v>
      </c>
      <c r="H212">
        <v>5.9</v>
      </c>
      <c r="I212">
        <v>100</v>
      </c>
      <c r="J212">
        <v>48.95</v>
      </c>
      <c r="K212" s="2">
        <v>0.47031685893638064</v>
      </c>
      <c r="L212" s="2"/>
      <c r="M212" s="2">
        <v>0.80839416058394165</v>
      </c>
      <c r="N212" s="2">
        <v>0.9381649702827074</v>
      </c>
      <c r="O212" s="2">
        <v>0.61156175025705473</v>
      </c>
      <c r="P212" s="2">
        <v>0.48419554832808215</v>
      </c>
      <c r="Q212" s="2"/>
      <c r="R212" s="2"/>
      <c r="S212" s="2">
        <v>0.63009092325912563</v>
      </c>
    </row>
    <row r="213" spans="1:19" x14ac:dyDescent="0.25">
      <c r="A213" t="s">
        <v>432</v>
      </c>
      <c r="B213" t="s">
        <v>433</v>
      </c>
      <c r="D213">
        <v>744</v>
      </c>
      <c r="E213" t="s">
        <v>514</v>
      </c>
      <c r="H213" t="s">
        <v>514</v>
      </c>
      <c r="I213" t="s">
        <v>514</v>
      </c>
      <c r="J213" t="s">
        <v>514</v>
      </c>
      <c r="K213" s="2" t="s">
        <v>11</v>
      </c>
      <c r="L213" s="2"/>
      <c r="M213" s="2"/>
      <c r="N213" s="2" t="s">
        <v>11</v>
      </c>
      <c r="O213" s="2" t="s">
        <v>11</v>
      </c>
      <c r="P213" s="2" t="s">
        <v>11</v>
      </c>
      <c r="Q213" s="2"/>
      <c r="R213" s="2"/>
      <c r="S213" s="2"/>
    </row>
    <row r="214" spans="1:19" x14ac:dyDescent="0.25">
      <c r="A214" t="s">
        <v>434</v>
      </c>
      <c r="B214" t="s">
        <v>435</v>
      </c>
      <c r="D214">
        <v>748</v>
      </c>
      <c r="E214">
        <v>1132643615</v>
      </c>
      <c r="G214">
        <v>82</v>
      </c>
      <c r="H214">
        <v>32.1</v>
      </c>
      <c r="I214">
        <v>54</v>
      </c>
      <c r="J214">
        <v>30.3</v>
      </c>
      <c r="K214" s="2">
        <v>0.49065889056843826</v>
      </c>
      <c r="L214" s="2"/>
      <c r="M214" s="2">
        <v>0.67335766423357657</v>
      </c>
      <c r="N214" s="2">
        <v>0.66352896780888693</v>
      </c>
      <c r="O214" s="2">
        <v>8.6027647663658183E-2</v>
      </c>
      <c r="P214" s="2">
        <v>0.29464376461022462</v>
      </c>
      <c r="Q214" s="2"/>
      <c r="R214" s="2"/>
      <c r="S214" s="2">
        <v>0.41668140082189092</v>
      </c>
    </row>
    <row r="215" spans="1:19" x14ac:dyDescent="0.25">
      <c r="A215" t="s">
        <v>436</v>
      </c>
      <c r="B215" t="s">
        <v>437</v>
      </c>
      <c r="D215">
        <v>752</v>
      </c>
      <c r="E215">
        <v>99049000000</v>
      </c>
      <c r="F215">
        <v>87.906444519027602</v>
      </c>
      <c r="H215">
        <v>1E-3</v>
      </c>
      <c r="I215">
        <v>100</v>
      </c>
      <c r="J215">
        <v>94.49</v>
      </c>
      <c r="K215" s="2">
        <v>0.73602251657864715</v>
      </c>
      <c r="L215" s="2">
        <v>0.8933771217983385</v>
      </c>
      <c r="M215" s="2"/>
      <c r="N215" s="2">
        <v>1</v>
      </c>
      <c r="O215" s="2">
        <v>0.61156175025705473</v>
      </c>
      <c r="P215" s="2">
        <v>0.9470474641731883</v>
      </c>
      <c r="Q215" s="2"/>
      <c r="R215" s="2">
        <v>0.94680819532384231</v>
      </c>
      <c r="S215" s="2"/>
    </row>
    <row r="216" spans="1:19" x14ac:dyDescent="0.25">
      <c r="A216" t="s">
        <v>438</v>
      </c>
      <c r="B216" t="s">
        <v>439</v>
      </c>
      <c r="D216">
        <v>756</v>
      </c>
      <c r="E216">
        <v>24458135000</v>
      </c>
      <c r="F216">
        <v>95.275210288025306</v>
      </c>
      <c r="H216" t="s">
        <v>514</v>
      </c>
      <c r="I216">
        <v>100</v>
      </c>
      <c r="J216">
        <v>93.15</v>
      </c>
      <c r="K216" s="2">
        <v>0.65926705953347631</v>
      </c>
      <c r="L216" s="2">
        <v>0.97587561898819186</v>
      </c>
      <c r="M216" s="2"/>
      <c r="N216" s="2" t="s">
        <v>11</v>
      </c>
      <c r="O216" s="2">
        <v>0.61156175025705473</v>
      </c>
      <c r="P216" s="2">
        <v>0.9334281939221466</v>
      </c>
      <c r="Q216" s="2"/>
      <c r="R216" s="2"/>
      <c r="S216" s="2"/>
    </row>
    <row r="217" spans="1:19" x14ac:dyDescent="0.25">
      <c r="A217" t="s">
        <v>440</v>
      </c>
      <c r="B217" t="s">
        <v>441</v>
      </c>
      <c r="D217">
        <v>760</v>
      </c>
      <c r="E217">
        <v>8670424357</v>
      </c>
      <c r="H217">
        <v>37.9</v>
      </c>
      <c r="I217">
        <v>90</v>
      </c>
      <c r="J217">
        <v>34.25</v>
      </c>
      <c r="K217" s="2">
        <v>0.60235591531999633</v>
      </c>
      <c r="L217" s="2"/>
      <c r="M217" s="2"/>
      <c r="N217" s="2">
        <v>0.60273168481849926</v>
      </c>
      <c r="O217" s="2">
        <v>0.49731520621501202</v>
      </c>
      <c r="P217" s="2">
        <v>0.33479012094725069</v>
      </c>
      <c r="Q217" s="2"/>
      <c r="R217" s="2"/>
      <c r="S217" s="2"/>
    </row>
    <row r="218" spans="1:19" x14ac:dyDescent="0.25">
      <c r="A218" t="s">
        <v>442</v>
      </c>
      <c r="B218" t="s">
        <v>443</v>
      </c>
      <c r="D218">
        <v>762</v>
      </c>
      <c r="E218">
        <v>6315506005</v>
      </c>
      <c r="F218">
        <v>21.7</v>
      </c>
      <c r="G218">
        <v>81.900000000000006</v>
      </c>
      <c r="H218">
        <v>26</v>
      </c>
      <c r="I218">
        <v>90</v>
      </c>
      <c r="J218">
        <v>21.96</v>
      </c>
      <c r="K218" s="2">
        <v>0.58496448107111931</v>
      </c>
      <c r="L218" s="2">
        <v>0.15214957456336764</v>
      </c>
      <c r="M218" s="2">
        <v>0.67153284671532854</v>
      </c>
      <c r="N218" s="2">
        <v>0.72747093785050165</v>
      </c>
      <c r="O218" s="2">
        <v>0.49731520621501202</v>
      </c>
      <c r="P218" s="2">
        <v>0.20987905274926316</v>
      </c>
      <c r="Q218" s="2">
        <v>0.47388534986076536</v>
      </c>
      <c r="R218" s="2">
        <v>0.36316652172104419</v>
      </c>
      <c r="S218" s="2">
        <v>0.58460417800048659</v>
      </c>
    </row>
    <row r="219" spans="1:19" x14ac:dyDescent="0.25">
      <c r="A219" t="s">
        <v>444</v>
      </c>
      <c r="B219" t="s">
        <v>445</v>
      </c>
      <c r="D219">
        <v>764</v>
      </c>
      <c r="E219">
        <v>215760637310</v>
      </c>
      <c r="F219">
        <v>26.126380470705616</v>
      </c>
      <c r="G219">
        <v>90.4</v>
      </c>
      <c r="H219">
        <v>23.7</v>
      </c>
      <c r="I219">
        <v>98</v>
      </c>
      <c r="J219">
        <v>66.650000000000006</v>
      </c>
      <c r="K219" s="2">
        <v>0.77874819110144233</v>
      </c>
      <c r="L219" s="2">
        <v>0.20170600616553533</v>
      </c>
      <c r="M219" s="2">
        <v>0.82664233576642332</v>
      </c>
      <c r="N219" s="2">
        <v>0.75158020524324154</v>
      </c>
      <c r="O219" s="2">
        <v>0.58871244144864621</v>
      </c>
      <c r="P219" s="2">
        <v>0.66409187925602198</v>
      </c>
      <c r="Q219" s="2">
        <v>0.63524684316355184</v>
      </c>
      <c r="R219" s="2">
        <v>0.53912603022159955</v>
      </c>
      <c r="S219" s="2">
        <v>0.73136765610550392</v>
      </c>
    </row>
    <row r="220" spans="1:19" x14ac:dyDescent="0.25">
      <c r="A220" t="s">
        <v>446</v>
      </c>
      <c r="B220" t="s">
        <v>447</v>
      </c>
      <c r="D220">
        <v>768</v>
      </c>
      <c r="E220">
        <v>987065775</v>
      </c>
      <c r="G220">
        <v>69.400000000000006</v>
      </c>
      <c r="H220">
        <v>54.3</v>
      </c>
      <c r="I220">
        <v>97</v>
      </c>
      <c r="J220">
        <v>12.36</v>
      </c>
      <c r="K220" s="2">
        <v>0.48310913642552211</v>
      </c>
      <c r="L220" s="2"/>
      <c r="M220" s="2">
        <v>0.44343065693430661</v>
      </c>
      <c r="N220" s="2">
        <v>0.4308221260180925</v>
      </c>
      <c r="O220" s="2">
        <v>0.57728778704444195</v>
      </c>
      <c r="P220" s="2">
        <v>0.1123081613985161</v>
      </c>
      <c r="Q220" s="2"/>
      <c r="R220" s="2"/>
      <c r="S220" s="2">
        <v>0.50127586013475689</v>
      </c>
    </row>
    <row r="221" spans="1:19" x14ac:dyDescent="0.25">
      <c r="A221" t="s">
        <v>448</v>
      </c>
      <c r="B221" t="s">
        <v>449</v>
      </c>
      <c r="D221">
        <v>772</v>
      </c>
      <c r="E221" t="s">
        <v>514</v>
      </c>
      <c r="H221" t="s">
        <v>514</v>
      </c>
      <c r="I221" t="s">
        <v>514</v>
      </c>
      <c r="J221" t="s">
        <v>514</v>
      </c>
      <c r="K221" s="2" t="s">
        <v>11</v>
      </c>
      <c r="L221" s="2"/>
      <c r="M221" s="2"/>
      <c r="N221" s="2" t="s">
        <v>11</v>
      </c>
      <c r="O221" s="2" t="s">
        <v>11</v>
      </c>
      <c r="P221" s="2" t="s">
        <v>11</v>
      </c>
      <c r="Q221" s="2"/>
      <c r="R221" s="2"/>
      <c r="S221" s="2"/>
    </row>
    <row r="222" spans="1:19" x14ac:dyDescent="0.25">
      <c r="A222" t="s">
        <v>450</v>
      </c>
      <c r="B222" t="s">
        <v>451</v>
      </c>
      <c r="D222">
        <v>776</v>
      </c>
      <c r="E222">
        <v>16200000</v>
      </c>
      <c r="H222" t="s">
        <v>514</v>
      </c>
      <c r="I222">
        <v>99</v>
      </c>
      <c r="J222">
        <v>41.25</v>
      </c>
      <c r="K222" s="2">
        <v>0.25757490773179093</v>
      </c>
      <c r="L222" s="2"/>
      <c r="M222" s="2"/>
      <c r="N222" s="2" t="s">
        <v>11</v>
      </c>
      <c r="O222" s="2">
        <v>0.60013709585285047</v>
      </c>
      <c r="P222" s="2">
        <v>0.40593556255717039</v>
      </c>
      <c r="Q222" s="2"/>
      <c r="R222" s="2"/>
      <c r="S222" s="2"/>
    </row>
    <row r="223" spans="1:19" x14ac:dyDescent="0.25">
      <c r="A223" t="s">
        <v>452</v>
      </c>
      <c r="B223" t="s">
        <v>453</v>
      </c>
      <c r="D223">
        <v>780</v>
      </c>
      <c r="E223">
        <v>1060738148</v>
      </c>
      <c r="G223">
        <v>94.1</v>
      </c>
      <c r="H223">
        <v>5.4</v>
      </c>
      <c r="I223">
        <v>100</v>
      </c>
      <c r="J223">
        <v>77.33</v>
      </c>
      <c r="K223" s="2">
        <v>0.48705946674030992</v>
      </c>
      <c r="L223" s="2"/>
      <c r="M223" s="2">
        <v>0.89416058394160569</v>
      </c>
      <c r="N223" s="2">
        <v>0.94340611536808561</v>
      </c>
      <c r="O223" s="2">
        <v>0.61156175025705473</v>
      </c>
      <c r="P223" s="2">
        <v>0.77263949588372793</v>
      </c>
      <c r="Q223" s="2"/>
      <c r="R223" s="2"/>
      <c r="S223" s="2">
        <v>0.66426060031299017</v>
      </c>
    </row>
    <row r="224" spans="1:19" x14ac:dyDescent="0.25">
      <c r="A224" t="s">
        <v>454</v>
      </c>
      <c r="B224" t="s">
        <v>455</v>
      </c>
      <c r="D224">
        <v>784</v>
      </c>
      <c r="E224">
        <v>81574869581</v>
      </c>
      <c r="F224">
        <v>94.577743934691028</v>
      </c>
      <c r="H224" t="s">
        <v>514</v>
      </c>
      <c r="I224">
        <v>100</v>
      </c>
      <c r="J224">
        <v>99.15</v>
      </c>
      <c r="K224" s="2">
        <v>0.72537102331232295</v>
      </c>
      <c r="L224" s="2">
        <v>0.96806699434271182</v>
      </c>
      <c r="M224" s="2"/>
      <c r="N224" s="2" t="s">
        <v>11</v>
      </c>
      <c r="O224" s="2">
        <v>0.61156175025705473</v>
      </c>
      <c r="P224" s="2">
        <v>0.99441000101636345</v>
      </c>
      <c r="Q224" s="2"/>
      <c r="R224" s="2"/>
      <c r="S224" s="2"/>
    </row>
    <row r="225" spans="1:19" x14ac:dyDescent="0.25">
      <c r="A225" t="s">
        <v>456</v>
      </c>
      <c r="B225" t="s">
        <v>457</v>
      </c>
      <c r="D225">
        <v>788</v>
      </c>
      <c r="E225">
        <v>15184692473</v>
      </c>
      <c r="F225">
        <v>34.781123224142334</v>
      </c>
      <c r="G225">
        <v>93.1</v>
      </c>
      <c r="H225">
        <v>8.1999999999999993</v>
      </c>
      <c r="I225">
        <v>99</v>
      </c>
      <c r="J225">
        <v>66.7</v>
      </c>
      <c r="K225" s="2">
        <v>0.63310800393943445</v>
      </c>
      <c r="L225" s="2">
        <v>0.29860191697427602</v>
      </c>
      <c r="M225" s="2">
        <v>0.87591240875912391</v>
      </c>
      <c r="N225" s="2">
        <v>0.9140557028899674</v>
      </c>
      <c r="O225" s="2">
        <v>0.60013709585285047</v>
      </c>
      <c r="P225" s="2">
        <v>0.66460006098180713</v>
      </c>
      <c r="Q225" s="2">
        <v>0.66440253156624329</v>
      </c>
      <c r="R225" s="2">
        <v>0.62575256028201676</v>
      </c>
      <c r="S225" s="2">
        <v>0.70305250285046961</v>
      </c>
    </row>
    <row r="226" spans="1:19" x14ac:dyDescent="0.25">
      <c r="A226" t="s">
        <v>458</v>
      </c>
      <c r="B226" t="s">
        <v>459</v>
      </c>
      <c r="D226">
        <v>792</v>
      </c>
      <c r="E226">
        <v>462890109750</v>
      </c>
      <c r="F226">
        <v>71.086777076943676</v>
      </c>
      <c r="G226">
        <v>90.1</v>
      </c>
      <c r="H226">
        <v>8.6</v>
      </c>
      <c r="I226">
        <v>99.7</v>
      </c>
      <c r="J226">
        <v>73.98</v>
      </c>
      <c r="K226" s="2">
        <v>0.82063780179279244</v>
      </c>
      <c r="L226" s="2">
        <v>0.70506915670559422</v>
      </c>
      <c r="M226" s="2">
        <v>0.82116788321167866</v>
      </c>
      <c r="N226" s="2">
        <v>0.90986278682166488</v>
      </c>
      <c r="O226" s="2">
        <v>0.60813435393579351</v>
      </c>
      <c r="P226" s="2">
        <v>0.73859132025612362</v>
      </c>
      <c r="Q226" s="2">
        <v>0.76724388378727448</v>
      </c>
      <c r="R226" s="2">
        <v>0.78450775459446087</v>
      </c>
      <c r="S226" s="2">
        <v>0.74998001298008832</v>
      </c>
    </row>
    <row r="227" spans="1:19" x14ac:dyDescent="0.25">
      <c r="A227" t="s">
        <v>460</v>
      </c>
      <c r="B227" t="s">
        <v>461</v>
      </c>
      <c r="D227">
        <v>795</v>
      </c>
      <c r="E227">
        <v>20762557840</v>
      </c>
      <c r="G227">
        <v>91.3</v>
      </c>
      <c r="H227" t="s">
        <v>514</v>
      </c>
      <c r="I227">
        <v>95.76</v>
      </c>
      <c r="J227">
        <v>21.25</v>
      </c>
      <c r="K227" s="2">
        <v>0.65027737692069987</v>
      </c>
      <c r="L227" s="2"/>
      <c r="M227" s="2">
        <v>0.84306569343065674</v>
      </c>
      <c r="N227" s="2" t="s">
        <v>11</v>
      </c>
      <c r="O227" s="2">
        <v>0.5631212155832287</v>
      </c>
      <c r="P227" s="2">
        <v>0.20266287224311416</v>
      </c>
      <c r="Q227" s="2"/>
      <c r="R227" s="2"/>
      <c r="S227" s="2">
        <v>0.68548809531152843</v>
      </c>
    </row>
    <row r="228" spans="1:19" x14ac:dyDescent="0.25">
      <c r="A228" t="s">
        <v>462</v>
      </c>
      <c r="B228" t="s">
        <v>463</v>
      </c>
      <c r="D228">
        <v>796</v>
      </c>
      <c r="E228" t="s">
        <v>514</v>
      </c>
      <c r="H228" t="s">
        <v>514</v>
      </c>
      <c r="I228">
        <v>98</v>
      </c>
      <c r="J228" t="s">
        <v>514</v>
      </c>
      <c r="K228" s="2" t="s">
        <v>11</v>
      </c>
      <c r="L228" s="2"/>
      <c r="M228" s="2"/>
      <c r="N228" s="2" t="s">
        <v>11</v>
      </c>
      <c r="O228" s="2">
        <v>0.58871244144864621</v>
      </c>
      <c r="P228" s="2" t="s">
        <v>11</v>
      </c>
      <c r="Q228" s="2"/>
      <c r="R228" s="2"/>
      <c r="S228" s="2"/>
    </row>
    <row r="229" spans="1:19" x14ac:dyDescent="0.25">
      <c r="A229" t="s">
        <v>464</v>
      </c>
      <c r="B229" t="s">
        <v>465</v>
      </c>
      <c r="D229">
        <v>798</v>
      </c>
      <c r="E229">
        <v>1000000</v>
      </c>
      <c r="F229">
        <v>33.237196582194798</v>
      </c>
      <c r="H229" t="s">
        <v>514</v>
      </c>
      <c r="I229">
        <v>48</v>
      </c>
      <c r="J229">
        <v>49.32</v>
      </c>
      <c r="K229" s="2">
        <v>0.10473857543771911</v>
      </c>
      <c r="L229" s="2">
        <v>0.28131657615533806</v>
      </c>
      <c r="M229" s="2"/>
      <c r="N229" s="2" t="s">
        <v>11</v>
      </c>
      <c r="O229" s="2">
        <v>1.7479721238432552E-2</v>
      </c>
      <c r="P229" s="2">
        <v>0.48795609309889215</v>
      </c>
      <c r="Q229" s="2"/>
      <c r="R229" s="2"/>
      <c r="S229" s="2"/>
    </row>
    <row r="230" spans="1:19" x14ac:dyDescent="0.25">
      <c r="A230" t="s">
        <v>466</v>
      </c>
      <c r="B230" t="s">
        <v>467</v>
      </c>
      <c r="D230">
        <v>800</v>
      </c>
      <c r="E230">
        <v>14709455325</v>
      </c>
      <c r="F230">
        <v>36.082148330573709</v>
      </c>
      <c r="G230">
        <v>64.400000000000006</v>
      </c>
      <c r="H230">
        <v>48.3</v>
      </c>
      <c r="I230">
        <v>98</v>
      </c>
      <c r="J230">
        <v>23.71</v>
      </c>
      <c r="K230" s="2">
        <v>0.63136302398062727</v>
      </c>
      <c r="L230" s="2">
        <v>0.31316780486535722</v>
      </c>
      <c r="M230" s="2">
        <v>0.35218978102189785</v>
      </c>
      <c r="N230" s="2">
        <v>0.49371586704263154</v>
      </c>
      <c r="O230" s="2">
        <v>0.58871244144864621</v>
      </c>
      <c r="P230" s="2">
        <v>0.22766541315174307</v>
      </c>
      <c r="Q230" s="2">
        <v>0.43446905525181717</v>
      </c>
      <c r="R230" s="2">
        <v>0.34484969501991064</v>
      </c>
      <c r="S230" s="2">
        <v>0.52408841548372376</v>
      </c>
    </row>
    <row r="231" spans="1:19" x14ac:dyDescent="0.25">
      <c r="A231" t="s">
        <v>468</v>
      </c>
      <c r="B231" t="s">
        <v>469</v>
      </c>
      <c r="D231">
        <v>804</v>
      </c>
      <c r="E231">
        <v>287716217661</v>
      </c>
      <c r="F231">
        <v>78.250454107863703</v>
      </c>
      <c r="G231">
        <v>98.6</v>
      </c>
      <c r="H231">
        <v>19</v>
      </c>
      <c r="I231">
        <v>99.9</v>
      </c>
      <c r="J231">
        <v>62.55</v>
      </c>
      <c r="K231" s="2">
        <v>0.7945424043978635</v>
      </c>
      <c r="L231" s="2">
        <v>0.78527154173604674</v>
      </c>
      <c r="M231" s="2">
        <v>0.97627737226277356</v>
      </c>
      <c r="N231" s="2">
        <v>0.80084696904579722</v>
      </c>
      <c r="O231" s="2">
        <v>0.61041928481663432</v>
      </c>
      <c r="P231" s="2">
        <v>0.6224209777416404</v>
      </c>
      <c r="Q231" s="2">
        <v>0.76496309166679266</v>
      </c>
      <c r="R231" s="2">
        <v>0.73617982950782812</v>
      </c>
      <c r="S231" s="2">
        <v>0.79374635382575709</v>
      </c>
    </row>
    <row r="232" spans="1:19" x14ac:dyDescent="0.25">
      <c r="A232" t="s">
        <v>470</v>
      </c>
      <c r="B232" t="s">
        <v>471</v>
      </c>
      <c r="D232">
        <v>807</v>
      </c>
      <c r="E232">
        <v>7708800000</v>
      </c>
      <c r="H232">
        <v>8.3000000000000007</v>
      </c>
      <c r="I232">
        <v>99.88</v>
      </c>
      <c r="J232">
        <v>79.17</v>
      </c>
      <c r="K232" s="2">
        <v>0.59590470048028854</v>
      </c>
      <c r="L232" s="2"/>
      <c r="M232" s="2"/>
      <c r="N232" s="2">
        <v>0.91300747387289183</v>
      </c>
      <c r="O232" s="2">
        <v>0.61019079172855017</v>
      </c>
      <c r="P232" s="2">
        <v>0.79134058339262114</v>
      </c>
      <c r="Q232" s="2"/>
      <c r="R232" s="2"/>
      <c r="S232" s="2"/>
    </row>
    <row r="233" spans="1:19" x14ac:dyDescent="0.25">
      <c r="A233" t="s">
        <v>472</v>
      </c>
      <c r="B233" t="s">
        <v>473</v>
      </c>
      <c r="D233">
        <v>818</v>
      </c>
      <c r="E233">
        <v>70632813879</v>
      </c>
      <c r="F233">
        <v>25.824973777278444</v>
      </c>
      <c r="G233">
        <v>92.2</v>
      </c>
      <c r="H233">
        <v>5.2</v>
      </c>
      <c r="I233">
        <v>99.83</v>
      </c>
      <c r="J233">
        <v>57.28</v>
      </c>
      <c r="K233" s="2">
        <v>0.71746711626069459</v>
      </c>
      <c r="L233" s="2">
        <v>0.19833154699147384</v>
      </c>
      <c r="M233" s="2">
        <v>0.85948905109489049</v>
      </c>
      <c r="N233" s="2">
        <v>0.94550257340223698</v>
      </c>
      <c r="O233" s="2">
        <v>0.60961955900833997</v>
      </c>
      <c r="P233" s="2">
        <v>0.56885862384388652</v>
      </c>
      <c r="Q233" s="2">
        <v>0.64987807843358703</v>
      </c>
      <c r="R233" s="2">
        <v>0.57089758141253244</v>
      </c>
      <c r="S233" s="2">
        <v>0.72885857545464161</v>
      </c>
    </row>
    <row r="234" spans="1:19" x14ac:dyDescent="0.25">
      <c r="A234" t="s">
        <v>474</v>
      </c>
      <c r="B234" t="s">
        <v>475</v>
      </c>
      <c r="D234">
        <v>826</v>
      </c>
      <c r="E234">
        <v>249569990000</v>
      </c>
      <c r="H234" t="s">
        <v>514</v>
      </c>
      <c r="I234">
        <v>99.9</v>
      </c>
      <c r="J234">
        <v>92.52</v>
      </c>
      <c r="K234" s="2">
        <v>0.78673679399378493</v>
      </c>
      <c r="L234" s="2"/>
      <c r="M234" s="2"/>
      <c r="N234" s="2" t="s">
        <v>11</v>
      </c>
      <c r="O234" s="2">
        <v>0.61041928481663432</v>
      </c>
      <c r="P234" s="2">
        <v>0.9270251041772537</v>
      </c>
      <c r="Q234" s="2"/>
      <c r="R234" s="2"/>
      <c r="S234" s="2"/>
    </row>
    <row r="235" spans="1:19" x14ac:dyDescent="0.25">
      <c r="A235" t="s">
        <v>476</v>
      </c>
      <c r="B235" t="s">
        <v>477</v>
      </c>
      <c r="D235">
        <v>831</v>
      </c>
      <c r="E235" t="s">
        <v>514</v>
      </c>
      <c r="H235" t="s">
        <v>514</v>
      </c>
      <c r="I235" t="s">
        <v>514</v>
      </c>
      <c r="J235">
        <v>83.63</v>
      </c>
      <c r="K235" s="2" t="s">
        <v>11</v>
      </c>
      <c r="L235" s="2"/>
      <c r="M235" s="2"/>
      <c r="N235" s="2" t="s">
        <v>11</v>
      </c>
      <c r="O235" s="2" t="s">
        <v>11</v>
      </c>
      <c r="P235" s="2">
        <v>0.83667039333265569</v>
      </c>
      <c r="Q235" s="2"/>
      <c r="R235" s="2"/>
      <c r="S235" s="2"/>
    </row>
    <row r="236" spans="1:19" x14ac:dyDescent="0.25">
      <c r="A236" t="s">
        <v>478</v>
      </c>
      <c r="B236" t="s">
        <v>479</v>
      </c>
      <c r="D236">
        <v>832</v>
      </c>
      <c r="E236" t="s">
        <v>514</v>
      </c>
      <c r="H236" t="s">
        <v>514</v>
      </c>
      <c r="I236" t="s">
        <v>514</v>
      </c>
      <c r="J236">
        <v>41.03</v>
      </c>
      <c r="K236" s="2" t="s">
        <v>11</v>
      </c>
      <c r="L236" s="2"/>
      <c r="M236" s="2"/>
      <c r="N236" s="2" t="s">
        <v>11</v>
      </c>
      <c r="O236" s="2" t="s">
        <v>11</v>
      </c>
      <c r="P236" s="2">
        <v>0.40369956296371579</v>
      </c>
      <c r="Q236" s="2"/>
      <c r="R236" s="2"/>
      <c r="S236" s="2"/>
    </row>
    <row r="237" spans="1:19" x14ac:dyDescent="0.25">
      <c r="A237" t="s">
        <v>480</v>
      </c>
      <c r="B237" t="s">
        <v>481</v>
      </c>
      <c r="D237">
        <v>833</v>
      </c>
      <c r="E237" t="s">
        <v>514</v>
      </c>
      <c r="H237" t="s">
        <v>514</v>
      </c>
      <c r="I237" t="s">
        <v>514</v>
      </c>
      <c r="J237" t="s">
        <v>514</v>
      </c>
      <c r="K237" s="2" t="s">
        <v>11</v>
      </c>
      <c r="L237" s="2"/>
      <c r="M237" s="2"/>
      <c r="N237" s="2" t="s">
        <v>11</v>
      </c>
      <c r="O237" s="2" t="s">
        <v>11</v>
      </c>
      <c r="P237" s="2" t="s">
        <v>11</v>
      </c>
      <c r="Q237" s="2"/>
      <c r="R237" s="2"/>
      <c r="S237" s="2"/>
    </row>
    <row r="238" spans="1:19" x14ac:dyDescent="0.25">
      <c r="A238" t="s">
        <v>482</v>
      </c>
      <c r="B238" t="s">
        <v>483</v>
      </c>
      <c r="D238">
        <v>834</v>
      </c>
      <c r="E238">
        <v>29083362933</v>
      </c>
      <c r="F238">
        <v>60.864032591362054</v>
      </c>
      <c r="H238">
        <v>40.1</v>
      </c>
      <c r="I238">
        <v>95</v>
      </c>
      <c r="J238">
        <v>16</v>
      </c>
      <c r="K238" s="2">
        <v>0.66877214643776339</v>
      </c>
      <c r="L238" s="2">
        <v>0.59061836757010799</v>
      </c>
      <c r="M238" s="2"/>
      <c r="N238" s="2">
        <v>0.57967064644283484</v>
      </c>
      <c r="O238" s="2">
        <v>0.55443847823603332</v>
      </c>
      <c r="P238" s="2">
        <v>0.14930379103567434</v>
      </c>
      <c r="Q238" s="2"/>
      <c r="R238" s="2">
        <v>0.43986426834953901</v>
      </c>
      <c r="S238" s="2"/>
    </row>
    <row r="239" spans="1:19" x14ac:dyDescent="0.25">
      <c r="A239" t="s">
        <v>484</v>
      </c>
      <c r="B239" t="s">
        <v>485</v>
      </c>
      <c r="D239">
        <v>840</v>
      </c>
      <c r="E239">
        <v>6857106862662</v>
      </c>
      <c r="H239" t="s">
        <v>514</v>
      </c>
      <c r="I239">
        <v>99.9</v>
      </c>
      <c r="J239">
        <v>88.5</v>
      </c>
      <c r="K239" s="2">
        <v>0.96856473082901751</v>
      </c>
      <c r="L239" s="2"/>
      <c r="M239" s="2"/>
      <c r="N239" s="2" t="s">
        <v>11</v>
      </c>
      <c r="O239" s="2">
        <v>0.61041928481663432</v>
      </c>
      <c r="P239" s="2">
        <v>0.88616729342412848</v>
      </c>
      <c r="Q239" s="2"/>
      <c r="R239" s="2"/>
      <c r="S239" s="2"/>
    </row>
    <row r="240" spans="1:19" x14ac:dyDescent="0.25">
      <c r="A240" t="s">
        <v>486</v>
      </c>
      <c r="B240" t="s">
        <v>487</v>
      </c>
      <c r="D240">
        <v>850</v>
      </c>
      <c r="E240" t="s">
        <v>514</v>
      </c>
      <c r="H240" t="s">
        <v>514</v>
      </c>
      <c r="I240" t="s">
        <v>514</v>
      </c>
      <c r="J240">
        <v>64.38</v>
      </c>
      <c r="K240" s="2" t="s">
        <v>11</v>
      </c>
      <c r="L240" s="2"/>
      <c r="M240" s="2"/>
      <c r="N240" s="2" t="s">
        <v>11</v>
      </c>
      <c r="O240" s="2" t="s">
        <v>11</v>
      </c>
      <c r="P240" s="2">
        <v>0.64102042890537647</v>
      </c>
      <c r="Q240" s="2"/>
      <c r="R240" s="2"/>
      <c r="S240" s="2"/>
    </row>
    <row r="241" spans="1:19" x14ac:dyDescent="0.25">
      <c r="A241" t="s">
        <v>488</v>
      </c>
      <c r="B241" t="s">
        <v>489</v>
      </c>
      <c r="D241">
        <v>854</v>
      </c>
      <c r="E241">
        <v>9673107468</v>
      </c>
      <c r="G241">
        <v>81.3</v>
      </c>
      <c r="H241">
        <v>57.1</v>
      </c>
      <c r="I241">
        <v>93</v>
      </c>
      <c r="J241">
        <v>15.88</v>
      </c>
      <c r="K241" s="2">
        <v>0.60836133678299575</v>
      </c>
      <c r="L241" s="2"/>
      <c r="M241" s="2">
        <v>0.66058394160583933</v>
      </c>
      <c r="N241" s="2">
        <v>0.40147171353997424</v>
      </c>
      <c r="O241" s="2">
        <v>0.5315891694276248</v>
      </c>
      <c r="P241" s="2">
        <v>0.14808415489379001</v>
      </c>
      <c r="Q241" s="2"/>
      <c r="R241" s="2"/>
      <c r="S241" s="2">
        <v>0.60017814927215329</v>
      </c>
    </row>
    <row r="242" spans="1:19" x14ac:dyDescent="0.25">
      <c r="A242" t="s">
        <v>490</v>
      </c>
      <c r="B242" t="s">
        <v>491</v>
      </c>
      <c r="D242">
        <v>858</v>
      </c>
      <c r="E242">
        <v>63907000000</v>
      </c>
      <c r="F242">
        <v>69.342554411060803</v>
      </c>
      <c r="G242">
        <v>93.9</v>
      </c>
      <c r="H242" t="s">
        <v>514</v>
      </c>
      <c r="I242">
        <v>91</v>
      </c>
      <c r="J242">
        <v>77.37</v>
      </c>
      <c r="K242" s="2">
        <v>0.71197568122105404</v>
      </c>
      <c r="L242" s="2">
        <v>0.68554136152105682</v>
      </c>
      <c r="M242" s="2">
        <v>0.89051094890510951</v>
      </c>
      <c r="N242" s="2" t="s">
        <v>11</v>
      </c>
      <c r="O242" s="2">
        <v>0.50873986061921628</v>
      </c>
      <c r="P242" s="2">
        <v>0.77304604126435617</v>
      </c>
      <c r="Q242" s="2"/>
      <c r="R242" s="2"/>
      <c r="S242" s="2">
        <v>0.7037421635817932</v>
      </c>
    </row>
    <row r="243" spans="1:19" x14ac:dyDescent="0.25">
      <c r="A243" t="s">
        <v>492</v>
      </c>
      <c r="B243" t="s">
        <v>493</v>
      </c>
      <c r="D243">
        <v>860</v>
      </c>
      <c r="E243">
        <v>67717498350</v>
      </c>
      <c r="F243">
        <v>20.861425175161198</v>
      </c>
      <c r="H243">
        <v>52.2</v>
      </c>
      <c r="I243">
        <v>99.2</v>
      </c>
      <c r="J243">
        <v>55.2</v>
      </c>
      <c r="K243" s="2">
        <v>0.7151539898642566</v>
      </c>
      <c r="L243" s="2">
        <v>0.14276114168339898</v>
      </c>
      <c r="M243" s="2"/>
      <c r="N243" s="2">
        <v>0.45283493537668112</v>
      </c>
      <c r="O243" s="2">
        <v>0.60242202673369138</v>
      </c>
      <c r="P243" s="2">
        <v>0.5477182640512247</v>
      </c>
      <c r="Q243" s="2"/>
      <c r="R243" s="2">
        <v>0.38110478037043488</v>
      </c>
      <c r="S243" s="2"/>
    </row>
    <row r="244" spans="1:19" x14ac:dyDescent="0.25">
      <c r="A244" t="s">
        <v>494</v>
      </c>
      <c r="B244" t="s">
        <v>495</v>
      </c>
      <c r="D244">
        <v>862</v>
      </c>
      <c r="E244">
        <v>84641183573</v>
      </c>
      <c r="H244">
        <v>44.1</v>
      </c>
      <c r="I244">
        <v>92</v>
      </c>
      <c r="J244">
        <v>64.31</v>
      </c>
      <c r="K244" s="2">
        <v>0.72739601191344327</v>
      </c>
      <c r="L244" s="2"/>
      <c r="M244" s="2"/>
      <c r="N244" s="2">
        <v>0.53774148575980885</v>
      </c>
      <c r="O244" s="2">
        <v>0.52016451502342054</v>
      </c>
      <c r="P244" s="2">
        <v>0.64030897448927737</v>
      </c>
      <c r="Q244" s="2"/>
      <c r="R244" s="2"/>
      <c r="S244" s="2"/>
    </row>
    <row r="245" spans="1:19" x14ac:dyDescent="0.25">
      <c r="A245" t="s">
        <v>496</v>
      </c>
      <c r="B245" t="s">
        <v>497</v>
      </c>
      <c r="D245">
        <v>876</v>
      </c>
      <c r="E245" t="s">
        <v>514</v>
      </c>
      <c r="H245" t="s">
        <v>514</v>
      </c>
      <c r="I245" t="s">
        <v>514</v>
      </c>
      <c r="J245">
        <v>8.9499999999999993</v>
      </c>
      <c r="K245" s="2" t="s">
        <v>11</v>
      </c>
      <c r="L245" s="2"/>
      <c r="M245" s="2"/>
      <c r="N245" s="2" t="s">
        <v>11</v>
      </c>
      <c r="O245" s="2" t="s">
        <v>11</v>
      </c>
      <c r="P245" s="2">
        <v>7.7650167699969491E-2</v>
      </c>
      <c r="Q245" s="2"/>
      <c r="R245" s="2"/>
      <c r="S245" s="2"/>
    </row>
    <row r="246" spans="1:19" x14ac:dyDescent="0.25">
      <c r="A246" t="s">
        <v>498</v>
      </c>
      <c r="B246" t="s">
        <v>499</v>
      </c>
      <c r="D246">
        <v>882</v>
      </c>
      <c r="E246" t="s">
        <v>514</v>
      </c>
      <c r="H246" t="s">
        <v>514</v>
      </c>
      <c r="I246">
        <v>97</v>
      </c>
      <c r="J246">
        <v>33.61</v>
      </c>
      <c r="K246" s="2" t="s">
        <v>11</v>
      </c>
      <c r="L246" s="2"/>
      <c r="M246" s="2"/>
      <c r="N246" s="2" t="s">
        <v>11</v>
      </c>
      <c r="O246" s="2">
        <v>0.57728778704444195</v>
      </c>
      <c r="P246" s="2">
        <v>0.32828539485720093</v>
      </c>
      <c r="Q246" s="2"/>
      <c r="R246" s="2"/>
      <c r="S246" s="2"/>
    </row>
    <row r="247" spans="1:19" x14ac:dyDescent="0.25">
      <c r="A247" t="s">
        <v>500</v>
      </c>
      <c r="B247" t="s">
        <v>501</v>
      </c>
      <c r="D247">
        <v>887</v>
      </c>
      <c r="E247">
        <v>13399800000</v>
      </c>
      <c r="F247">
        <v>27.484223864191133</v>
      </c>
      <c r="G247">
        <v>56</v>
      </c>
      <c r="H247">
        <v>66.2</v>
      </c>
      <c r="I247">
        <v>88.86</v>
      </c>
      <c r="J247">
        <v>26.72</v>
      </c>
      <c r="K247" s="2">
        <v>0.62624559444753614</v>
      </c>
      <c r="L247" s="2">
        <v>0.21690801460133377</v>
      </c>
      <c r="M247" s="2">
        <v>0.19890510948905105</v>
      </c>
      <c r="N247" s="2">
        <v>0.30608287298609005</v>
      </c>
      <c r="O247" s="2">
        <v>0.48429110019421912</v>
      </c>
      <c r="P247" s="2">
        <v>0.25825795304400856</v>
      </c>
      <c r="Q247" s="2">
        <v>0.34844844079370646</v>
      </c>
      <c r="R247" s="2">
        <v>0.26041628021047747</v>
      </c>
      <c r="S247" s="2">
        <v>0.4364806013769354</v>
      </c>
    </row>
    <row r="248" spans="1:19" x14ac:dyDescent="0.25">
      <c r="A248" t="s">
        <v>502</v>
      </c>
      <c r="B248" t="s">
        <v>503</v>
      </c>
      <c r="D248">
        <v>894</v>
      </c>
      <c r="E248">
        <v>11266935000</v>
      </c>
      <c r="F248">
        <v>9.39</v>
      </c>
      <c r="G248">
        <v>69.3</v>
      </c>
      <c r="H248">
        <v>54.6</v>
      </c>
      <c r="I248">
        <v>86.9</v>
      </c>
      <c r="J248">
        <v>14.3</v>
      </c>
      <c r="K248" s="2">
        <v>0.61673150523875642</v>
      </c>
      <c r="L248" s="2">
        <v>1.4330497089117791E-2</v>
      </c>
      <c r="M248" s="2">
        <v>0.4416058394160583</v>
      </c>
      <c r="N248" s="2">
        <v>0.4276774389668655</v>
      </c>
      <c r="O248" s="2">
        <v>0.46189877756197883</v>
      </c>
      <c r="P248" s="2">
        <v>0.13202561235897958</v>
      </c>
      <c r="Q248" s="2">
        <v>0.34904494510529277</v>
      </c>
      <c r="R248" s="2">
        <v>0.19134451613832093</v>
      </c>
      <c r="S248" s="2">
        <v>0.50674537407226461</v>
      </c>
    </row>
  </sheetData>
  <autoFilter ref="A1:S248" xr:uid="{B6A0CAD1-3BF7-4868-8711-4972088EECBB}"/>
  <conditionalFormatting sqref="F1:H1 J1">
    <cfRule type="containsText" dxfId="5" priority="2" operator="containsText" text="#N/A">
      <formula>NOT(ISERROR(SEARCH("#N/A",F1)))</formula>
    </cfRule>
  </conditionalFormatting>
  <conditionalFormatting sqref="I1">
    <cfRule type="containsText" dxfId="4" priority="1" operator="containsText" text="#N/A">
      <formula>NOT(ISERROR(SEARCH("#N/A",I1)))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20E5-55D2-4769-BABF-5F2EDA25B7A6}">
  <dimension ref="A1:G250"/>
  <sheetViews>
    <sheetView workbookViewId="0">
      <selection activeCell="D9" sqref="D9"/>
    </sheetView>
  </sheetViews>
  <sheetFormatPr defaultRowHeight="15" x14ac:dyDescent="0.25"/>
  <cols>
    <col min="1" max="4" width="30" customWidth="1"/>
    <col min="5" max="5" width="14.28515625" customWidth="1"/>
    <col min="6" max="6" width="19.42578125" customWidth="1"/>
    <col min="7" max="7" width="24.85546875" customWidth="1"/>
  </cols>
  <sheetData>
    <row r="1" spans="1:7" x14ac:dyDescent="0.25">
      <c r="A1" s="13" t="s">
        <v>0</v>
      </c>
      <c r="B1" s="13" t="s">
        <v>553</v>
      </c>
      <c r="C1" s="13" t="s">
        <v>554</v>
      </c>
      <c r="D1" s="13" t="s">
        <v>530</v>
      </c>
      <c r="E1" s="13" t="s">
        <v>531</v>
      </c>
      <c r="F1" s="13" t="s">
        <v>536</v>
      </c>
      <c r="G1" s="13" t="s">
        <v>537</v>
      </c>
    </row>
    <row r="2" spans="1:7" x14ac:dyDescent="0.25">
      <c r="A2" t="s">
        <v>310</v>
      </c>
      <c r="B2" s="17">
        <v>533</v>
      </c>
      <c r="C2" t="s">
        <v>311</v>
      </c>
      <c r="D2" s="17">
        <v>19</v>
      </c>
      <c r="E2" t="s">
        <v>532</v>
      </c>
      <c r="F2" s="17">
        <v>419</v>
      </c>
      <c r="G2" t="s">
        <v>525</v>
      </c>
    </row>
    <row r="3" spans="1:7" x14ac:dyDescent="0.25">
      <c r="A3" t="s">
        <v>9</v>
      </c>
      <c r="B3" s="17">
        <v>4</v>
      </c>
      <c r="C3" t="s">
        <v>10</v>
      </c>
      <c r="D3" s="17">
        <v>142</v>
      </c>
      <c r="E3" t="s">
        <v>533</v>
      </c>
      <c r="F3" s="17">
        <v>34</v>
      </c>
      <c r="G3" t="s">
        <v>543</v>
      </c>
    </row>
    <row r="4" spans="1:7" x14ac:dyDescent="0.25">
      <c r="A4" t="s">
        <v>20</v>
      </c>
      <c r="B4" s="17">
        <v>24</v>
      </c>
      <c r="C4" t="s">
        <v>21</v>
      </c>
      <c r="D4" s="17">
        <v>2</v>
      </c>
      <c r="E4" t="s">
        <v>529</v>
      </c>
      <c r="F4" s="17">
        <v>202</v>
      </c>
      <c r="G4" t="s">
        <v>524</v>
      </c>
    </row>
    <row r="5" spans="1:7" x14ac:dyDescent="0.25">
      <c r="A5" t="s">
        <v>384</v>
      </c>
      <c r="B5" s="17">
        <v>660</v>
      </c>
      <c r="C5" t="s">
        <v>385</v>
      </c>
      <c r="D5" s="17">
        <v>19</v>
      </c>
      <c r="E5" t="s">
        <v>532</v>
      </c>
      <c r="F5" s="17">
        <v>419</v>
      </c>
      <c r="G5" t="s">
        <v>525</v>
      </c>
    </row>
    <row r="6" spans="1:7" x14ac:dyDescent="0.25">
      <c r="A6" t="s">
        <v>152</v>
      </c>
      <c r="B6" s="17">
        <v>248</v>
      </c>
      <c r="C6" t="s">
        <v>153</v>
      </c>
      <c r="D6" s="17">
        <v>150</v>
      </c>
      <c r="E6" t="s">
        <v>534</v>
      </c>
      <c r="F6" s="17">
        <v>154</v>
      </c>
      <c r="G6" t="s">
        <v>546</v>
      </c>
    </row>
    <row r="7" spans="1:7" x14ac:dyDescent="0.25">
      <c r="A7" t="s">
        <v>12</v>
      </c>
      <c r="B7" s="17">
        <v>8</v>
      </c>
      <c r="C7" t="s">
        <v>13</v>
      </c>
      <c r="D7" s="17">
        <v>150</v>
      </c>
      <c r="E7" t="s">
        <v>534</v>
      </c>
      <c r="F7" s="17">
        <v>39</v>
      </c>
      <c r="G7" t="s">
        <v>547</v>
      </c>
    </row>
    <row r="8" spans="1:7" x14ac:dyDescent="0.25">
      <c r="A8" t="s">
        <v>18</v>
      </c>
      <c r="B8" s="17">
        <v>20</v>
      </c>
      <c r="C8" t="s">
        <v>19</v>
      </c>
      <c r="D8" s="17">
        <v>150</v>
      </c>
      <c r="E8" t="s">
        <v>534</v>
      </c>
      <c r="F8" s="17">
        <v>39</v>
      </c>
      <c r="G8" t="s">
        <v>547</v>
      </c>
    </row>
    <row r="9" spans="1:7" x14ac:dyDescent="0.25">
      <c r="A9" t="s">
        <v>454</v>
      </c>
      <c r="B9" s="17">
        <v>784</v>
      </c>
      <c r="C9" t="s">
        <v>455</v>
      </c>
      <c r="D9" s="17">
        <v>142</v>
      </c>
      <c r="E9" t="s">
        <v>533</v>
      </c>
      <c r="F9" s="17">
        <v>145</v>
      </c>
      <c r="G9" t="s">
        <v>544</v>
      </c>
    </row>
    <row r="10" spans="1:7" x14ac:dyDescent="0.25">
      <c r="A10" t="s">
        <v>26</v>
      </c>
      <c r="B10" s="17">
        <v>32</v>
      </c>
      <c r="C10" t="s">
        <v>27</v>
      </c>
      <c r="D10" s="17">
        <v>19</v>
      </c>
      <c r="E10" t="s">
        <v>532</v>
      </c>
      <c r="F10" s="17">
        <v>419</v>
      </c>
      <c r="G10" t="s">
        <v>525</v>
      </c>
    </row>
    <row r="11" spans="1:7" x14ac:dyDescent="0.25">
      <c r="A11" t="s">
        <v>38</v>
      </c>
      <c r="B11" s="17">
        <v>51</v>
      </c>
      <c r="C11" t="s">
        <v>39</v>
      </c>
      <c r="D11" s="17">
        <v>142</v>
      </c>
      <c r="E11" t="s">
        <v>533</v>
      </c>
      <c r="F11" s="17">
        <v>145</v>
      </c>
      <c r="G11" t="s">
        <v>544</v>
      </c>
    </row>
    <row r="12" spans="1:7" x14ac:dyDescent="0.25">
      <c r="A12" t="s">
        <v>16</v>
      </c>
      <c r="B12" s="17">
        <v>16</v>
      </c>
      <c r="C12" t="s">
        <v>17</v>
      </c>
      <c r="D12" s="17">
        <v>9</v>
      </c>
      <c r="E12" t="s">
        <v>535</v>
      </c>
      <c r="F12" s="17">
        <v>61</v>
      </c>
      <c r="G12" t="s">
        <v>552</v>
      </c>
    </row>
    <row r="13" spans="1:7" x14ac:dyDescent="0.25">
      <c r="A13" t="s">
        <v>526</v>
      </c>
      <c r="B13" s="17">
        <v>10</v>
      </c>
      <c r="C13" t="s">
        <v>527</v>
      </c>
    </row>
    <row r="14" spans="1:7" x14ac:dyDescent="0.25">
      <c r="A14" t="s">
        <v>160</v>
      </c>
      <c r="B14" s="17">
        <v>260</v>
      </c>
      <c r="C14" t="s">
        <v>161</v>
      </c>
      <c r="D14" s="17">
        <v>2</v>
      </c>
      <c r="E14" t="s">
        <v>529</v>
      </c>
      <c r="F14" s="17">
        <v>202</v>
      </c>
      <c r="G14" t="s">
        <v>524</v>
      </c>
    </row>
    <row r="15" spans="1:7" x14ac:dyDescent="0.25">
      <c r="A15" t="s">
        <v>22</v>
      </c>
      <c r="B15" s="17">
        <v>28</v>
      </c>
      <c r="C15" t="s">
        <v>23</v>
      </c>
      <c r="D15" s="17">
        <v>19</v>
      </c>
      <c r="E15" t="s">
        <v>532</v>
      </c>
      <c r="F15" s="17">
        <v>419</v>
      </c>
      <c r="G15" t="s">
        <v>525</v>
      </c>
    </row>
    <row r="16" spans="1:7" x14ac:dyDescent="0.25">
      <c r="A16" t="s">
        <v>28</v>
      </c>
      <c r="B16" s="17">
        <v>36</v>
      </c>
      <c r="C16" t="s">
        <v>29</v>
      </c>
      <c r="D16" s="17">
        <v>9</v>
      </c>
      <c r="E16" t="s">
        <v>535</v>
      </c>
      <c r="F16" s="17">
        <v>53</v>
      </c>
      <c r="G16" t="s">
        <v>549</v>
      </c>
    </row>
    <row r="17" spans="1:7" x14ac:dyDescent="0.25">
      <c r="A17" t="s">
        <v>30</v>
      </c>
      <c r="B17" s="17">
        <v>40</v>
      </c>
      <c r="C17" t="s">
        <v>31</v>
      </c>
      <c r="D17" s="17">
        <v>150</v>
      </c>
      <c r="E17" t="s">
        <v>534</v>
      </c>
      <c r="F17" s="17">
        <v>155</v>
      </c>
      <c r="G17" t="s">
        <v>548</v>
      </c>
    </row>
    <row r="18" spans="1:7" x14ac:dyDescent="0.25">
      <c r="A18" t="s">
        <v>24</v>
      </c>
      <c r="B18" s="17">
        <v>31</v>
      </c>
      <c r="C18" t="s">
        <v>25</v>
      </c>
      <c r="D18" s="17">
        <v>142</v>
      </c>
      <c r="E18" t="s">
        <v>533</v>
      </c>
      <c r="F18" s="17">
        <v>145</v>
      </c>
      <c r="G18" t="s">
        <v>544</v>
      </c>
    </row>
    <row r="19" spans="1:7" x14ac:dyDescent="0.25">
      <c r="A19" t="s">
        <v>72</v>
      </c>
      <c r="B19" s="17">
        <v>108</v>
      </c>
      <c r="C19" t="s">
        <v>73</v>
      </c>
      <c r="D19" s="17">
        <v>2</v>
      </c>
      <c r="E19" t="s">
        <v>529</v>
      </c>
      <c r="F19" s="17">
        <v>202</v>
      </c>
      <c r="G19" t="s">
        <v>524</v>
      </c>
    </row>
    <row r="20" spans="1:7" x14ac:dyDescent="0.25">
      <c r="A20" t="s">
        <v>42</v>
      </c>
      <c r="B20" s="17">
        <v>56</v>
      </c>
      <c r="C20" t="s">
        <v>43</v>
      </c>
      <c r="D20" s="17">
        <v>150</v>
      </c>
      <c r="E20" t="s">
        <v>534</v>
      </c>
      <c r="F20" s="17">
        <v>155</v>
      </c>
      <c r="G20" t="s">
        <v>548</v>
      </c>
    </row>
    <row r="21" spans="1:7" x14ac:dyDescent="0.25">
      <c r="A21" t="s">
        <v>122</v>
      </c>
      <c r="B21" s="17">
        <v>204</v>
      </c>
      <c r="C21" t="s">
        <v>123</v>
      </c>
      <c r="D21" s="17">
        <v>2</v>
      </c>
      <c r="E21" t="s">
        <v>529</v>
      </c>
      <c r="F21" s="17">
        <v>202</v>
      </c>
      <c r="G21" t="s">
        <v>524</v>
      </c>
    </row>
    <row r="22" spans="1:7" x14ac:dyDescent="0.25">
      <c r="A22" t="s">
        <v>314</v>
      </c>
      <c r="B22" s="17">
        <v>535</v>
      </c>
      <c r="C22" t="s">
        <v>315</v>
      </c>
      <c r="D22" s="17">
        <v>19</v>
      </c>
      <c r="E22" t="s">
        <v>532</v>
      </c>
      <c r="F22" s="17">
        <v>419</v>
      </c>
      <c r="G22" t="s">
        <v>525</v>
      </c>
    </row>
    <row r="23" spans="1:7" x14ac:dyDescent="0.25">
      <c r="A23" t="s">
        <v>488</v>
      </c>
      <c r="B23" s="17">
        <v>854</v>
      </c>
      <c r="C23" t="s">
        <v>489</v>
      </c>
      <c r="D23" s="17">
        <v>2</v>
      </c>
      <c r="E23" t="s">
        <v>529</v>
      </c>
      <c r="F23" s="17">
        <v>202</v>
      </c>
      <c r="G23" t="s">
        <v>524</v>
      </c>
    </row>
    <row r="24" spans="1:7" x14ac:dyDescent="0.25">
      <c r="A24" t="s">
        <v>36</v>
      </c>
      <c r="B24" s="17">
        <v>50</v>
      </c>
      <c r="C24" t="s">
        <v>37</v>
      </c>
      <c r="D24" s="17">
        <v>142</v>
      </c>
      <c r="E24" t="s">
        <v>533</v>
      </c>
      <c r="F24" s="17">
        <v>34</v>
      </c>
      <c r="G24" t="s">
        <v>543</v>
      </c>
    </row>
    <row r="25" spans="1:7" x14ac:dyDescent="0.25">
      <c r="A25" t="s">
        <v>68</v>
      </c>
      <c r="B25" s="17">
        <v>100</v>
      </c>
      <c r="C25" t="s">
        <v>69</v>
      </c>
      <c r="D25" s="17">
        <v>150</v>
      </c>
      <c r="E25" t="s">
        <v>534</v>
      </c>
      <c r="F25" s="17">
        <v>151</v>
      </c>
      <c r="G25" t="s">
        <v>545</v>
      </c>
    </row>
    <row r="26" spans="1:7" x14ac:dyDescent="0.25">
      <c r="A26" t="s">
        <v>34</v>
      </c>
      <c r="B26" s="17">
        <v>48</v>
      </c>
      <c r="C26" t="s">
        <v>35</v>
      </c>
      <c r="D26" s="17">
        <v>142</v>
      </c>
      <c r="E26" t="s">
        <v>533</v>
      </c>
      <c r="F26" s="17">
        <v>145</v>
      </c>
      <c r="G26" t="s">
        <v>544</v>
      </c>
    </row>
    <row r="27" spans="1:7" x14ac:dyDescent="0.25">
      <c r="A27" t="s">
        <v>32</v>
      </c>
      <c r="B27" s="17">
        <v>44</v>
      </c>
      <c r="C27" t="s">
        <v>33</v>
      </c>
      <c r="D27" s="17">
        <v>19</v>
      </c>
      <c r="E27" t="s">
        <v>532</v>
      </c>
      <c r="F27" s="17">
        <v>419</v>
      </c>
      <c r="G27" t="s">
        <v>525</v>
      </c>
    </row>
    <row r="28" spans="1:7" x14ac:dyDescent="0.25">
      <c r="A28" t="s">
        <v>50</v>
      </c>
      <c r="B28" s="17">
        <v>70</v>
      </c>
      <c r="C28" t="s">
        <v>51</v>
      </c>
      <c r="D28" s="17">
        <v>150</v>
      </c>
      <c r="E28" t="s">
        <v>534</v>
      </c>
      <c r="F28" s="17">
        <v>39</v>
      </c>
      <c r="G28" t="s">
        <v>547</v>
      </c>
    </row>
    <row r="29" spans="1:7" x14ac:dyDescent="0.25">
      <c r="A29" t="s">
        <v>378</v>
      </c>
      <c r="B29" s="17">
        <v>652</v>
      </c>
      <c r="C29" t="s">
        <v>379</v>
      </c>
      <c r="D29" s="17">
        <v>19</v>
      </c>
      <c r="E29" t="s">
        <v>532</v>
      </c>
      <c r="F29" s="17">
        <v>419</v>
      </c>
      <c r="G29" t="s">
        <v>525</v>
      </c>
    </row>
    <row r="30" spans="1:7" x14ac:dyDescent="0.25">
      <c r="A30" t="s">
        <v>74</v>
      </c>
      <c r="B30" s="17">
        <v>112</v>
      </c>
      <c r="C30" t="s">
        <v>75</v>
      </c>
      <c r="D30" s="17">
        <v>150</v>
      </c>
      <c r="E30" t="s">
        <v>534</v>
      </c>
      <c r="F30" s="17">
        <v>151</v>
      </c>
      <c r="G30" t="s">
        <v>545</v>
      </c>
    </row>
    <row r="31" spans="1:7" x14ac:dyDescent="0.25">
      <c r="A31" t="s">
        <v>58</v>
      </c>
      <c r="B31" s="17">
        <v>84</v>
      </c>
      <c r="C31" t="s">
        <v>59</v>
      </c>
      <c r="D31" s="17">
        <v>19</v>
      </c>
      <c r="E31" t="s">
        <v>532</v>
      </c>
      <c r="F31" s="17">
        <v>419</v>
      </c>
      <c r="G31" t="s">
        <v>525</v>
      </c>
    </row>
    <row r="32" spans="1:7" x14ac:dyDescent="0.25">
      <c r="A32" t="s">
        <v>44</v>
      </c>
      <c r="B32" s="17">
        <v>60</v>
      </c>
      <c r="C32" t="s">
        <v>45</v>
      </c>
      <c r="D32" s="17">
        <v>19</v>
      </c>
      <c r="E32" t="s">
        <v>532</v>
      </c>
      <c r="F32" s="17">
        <v>21</v>
      </c>
      <c r="G32" t="s">
        <v>539</v>
      </c>
    </row>
    <row r="33" spans="1:7" x14ac:dyDescent="0.25">
      <c r="A33" t="s">
        <v>48</v>
      </c>
      <c r="B33" s="17">
        <v>68</v>
      </c>
      <c r="C33" t="s">
        <v>49</v>
      </c>
      <c r="D33" s="17">
        <v>19</v>
      </c>
      <c r="E33" t="s">
        <v>532</v>
      </c>
      <c r="F33" s="17">
        <v>419</v>
      </c>
      <c r="G33" t="s">
        <v>525</v>
      </c>
    </row>
    <row r="34" spans="1:7" x14ac:dyDescent="0.25">
      <c r="A34" t="s">
        <v>56</v>
      </c>
      <c r="B34" s="17">
        <v>76</v>
      </c>
      <c r="C34" t="s">
        <v>57</v>
      </c>
      <c r="D34" s="17">
        <v>19</v>
      </c>
      <c r="E34" t="s">
        <v>532</v>
      </c>
      <c r="F34" s="17">
        <v>419</v>
      </c>
      <c r="G34" t="s">
        <v>525</v>
      </c>
    </row>
    <row r="35" spans="1:7" x14ac:dyDescent="0.25">
      <c r="A35" t="s">
        <v>40</v>
      </c>
      <c r="B35" s="17">
        <v>52</v>
      </c>
      <c r="C35" t="s">
        <v>41</v>
      </c>
      <c r="D35" s="17">
        <v>19</v>
      </c>
      <c r="E35" t="s">
        <v>532</v>
      </c>
      <c r="F35" s="17">
        <v>419</v>
      </c>
      <c r="G35" t="s">
        <v>525</v>
      </c>
    </row>
    <row r="36" spans="1:7" x14ac:dyDescent="0.25">
      <c r="A36" t="s">
        <v>66</v>
      </c>
      <c r="B36" s="17">
        <v>96</v>
      </c>
      <c r="C36" t="s">
        <v>67</v>
      </c>
      <c r="D36" s="17">
        <v>142</v>
      </c>
      <c r="E36" t="s">
        <v>533</v>
      </c>
      <c r="F36" s="17">
        <v>35</v>
      </c>
      <c r="G36" t="s">
        <v>542</v>
      </c>
    </row>
    <row r="37" spans="1:7" x14ac:dyDescent="0.25">
      <c r="A37" t="s">
        <v>46</v>
      </c>
      <c r="B37" s="17">
        <v>64</v>
      </c>
      <c r="C37" t="s">
        <v>47</v>
      </c>
      <c r="D37" s="17">
        <v>142</v>
      </c>
      <c r="E37" t="s">
        <v>533</v>
      </c>
      <c r="F37" s="17">
        <v>34</v>
      </c>
      <c r="G37" t="s">
        <v>543</v>
      </c>
    </row>
    <row r="38" spans="1:7" x14ac:dyDescent="0.25">
      <c r="A38" t="s">
        <v>54</v>
      </c>
      <c r="B38" s="17">
        <v>74</v>
      </c>
      <c r="C38" t="s">
        <v>55</v>
      </c>
      <c r="D38" s="17">
        <v>19</v>
      </c>
      <c r="E38" t="s">
        <v>532</v>
      </c>
      <c r="F38" s="17">
        <v>419</v>
      </c>
      <c r="G38" t="s">
        <v>525</v>
      </c>
    </row>
    <row r="39" spans="1:7" x14ac:dyDescent="0.25">
      <c r="A39" t="s">
        <v>52</v>
      </c>
      <c r="B39" s="17">
        <v>72</v>
      </c>
      <c r="C39" t="s">
        <v>53</v>
      </c>
      <c r="D39" s="17">
        <v>2</v>
      </c>
      <c r="E39" t="s">
        <v>529</v>
      </c>
      <c r="F39" s="17">
        <v>202</v>
      </c>
      <c r="G39" t="s">
        <v>524</v>
      </c>
    </row>
    <row r="40" spans="1:7" x14ac:dyDescent="0.25">
      <c r="A40" t="s">
        <v>86</v>
      </c>
      <c r="B40" s="17">
        <v>140</v>
      </c>
      <c r="C40" t="s">
        <v>87</v>
      </c>
      <c r="D40" s="17">
        <v>2</v>
      </c>
      <c r="E40" t="s">
        <v>529</v>
      </c>
      <c r="F40" s="17">
        <v>202</v>
      </c>
      <c r="G40" t="s">
        <v>524</v>
      </c>
    </row>
    <row r="41" spans="1:7" x14ac:dyDescent="0.25">
      <c r="A41" t="s">
        <v>80</v>
      </c>
      <c r="B41" s="17">
        <v>124</v>
      </c>
      <c r="C41" t="s">
        <v>81</v>
      </c>
      <c r="D41" s="17">
        <v>19</v>
      </c>
      <c r="E41" t="s">
        <v>532</v>
      </c>
      <c r="F41" s="17">
        <v>21</v>
      </c>
      <c r="G41" t="s">
        <v>539</v>
      </c>
    </row>
    <row r="42" spans="1:7" x14ac:dyDescent="0.25">
      <c r="A42" t="s">
        <v>98</v>
      </c>
      <c r="B42" s="17">
        <v>166</v>
      </c>
      <c r="C42" t="s">
        <v>99</v>
      </c>
      <c r="D42" s="17">
        <v>9</v>
      </c>
      <c r="E42" t="s">
        <v>535</v>
      </c>
      <c r="F42" s="17">
        <v>53</v>
      </c>
      <c r="G42" t="s">
        <v>549</v>
      </c>
    </row>
    <row r="43" spans="1:7" x14ac:dyDescent="0.25">
      <c r="A43" t="s">
        <v>438</v>
      </c>
      <c r="B43" s="17">
        <v>756</v>
      </c>
      <c r="C43" t="s">
        <v>439</v>
      </c>
      <c r="D43" s="17">
        <v>150</v>
      </c>
      <c r="E43" t="s">
        <v>534</v>
      </c>
      <c r="F43" s="17">
        <v>155</v>
      </c>
      <c r="G43" t="s">
        <v>548</v>
      </c>
    </row>
    <row r="44" spans="1:7" x14ac:dyDescent="0.25">
      <c r="A44" t="s">
        <v>92</v>
      </c>
      <c r="B44" s="17">
        <v>152</v>
      </c>
      <c r="C44" t="s">
        <v>93</v>
      </c>
      <c r="D44" s="17">
        <v>19</v>
      </c>
      <c r="E44" t="s">
        <v>532</v>
      </c>
      <c r="F44" s="17">
        <v>419</v>
      </c>
      <c r="G44" t="s">
        <v>525</v>
      </c>
    </row>
    <row r="45" spans="1:7" x14ac:dyDescent="0.25">
      <c r="A45" t="s">
        <v>94</v>
      </c>
      <c r="B45" s="17">
        <v>156</v>
      </c>
      <c r="C45" t="s">
        <v>95</v>
      </c>
      <c r="D45" s="17">
        <v>142</v>
      </c>
      <c r="E45" t="s">
        <v>533</v>
      </c>
      <c r="F45" s="17">
        <v>30</v>
      </c>
      <c r="G45" t="s">
        <v>541</v>
      </c>
    </row>
    <row r="46" spans="1:7" x14ac:dyDescent="0.25">
      <c r="A46" t="s">
        <v>224</v>
      </c>
      <c r="B46" s="17">
        <v>384</v>
      </c>
      <c r="C46" t="s">
        <v>225</v>
      </c>
      <c r="D46" s="17">
        <v>2</v>
      </c>
      <c r="E46" t="s">
        <v>529</v>
      </c>
      <c r="F46" s="17">
        <v>202</v>
      </c>
      <c r="G46" t="s">
        <v>524</v>
      </c>
    </row>
    <row r="47" spans="1:7" x14ac:dyDescent="0.25">
      <c r="A47" t="s">
        <v>78</v>
      </c>
      <c r="B47" s="17">
        <v>120</v>
      </c>
      <c r="C47" t="s">
        <v>79</v>
      </c>
      <c r="D47" s="17">
        <v>2</v>
      </c>
      <c r="E47" t="s">
        <v>529</v>
      </c>
      <c r="F47" s="17">
        <v>202</v>
      </c>
      <c r="G47" t="s">
        <v>524</v>
      </c>
    </row>
    <row r="48" spans="1:7" x14ac:dyDescent="0.25">
      <c r="A48" t="s">
        <v>108</v>
      </c>
      <c r="B48" s="17">
        <v>180</v>
      </c>
      <c r="C48" t="s">
        <v>109</v>
      </c>
      <c r="D48" s="17">
        <v>2</v>
      </c>
      <c r="E48" t="s">
        <v>529</v>
      </c>
      <c r="F48" s="17">
        <v>202</v>
      </c>
      <c r="G48" t="s">
        <v>524</v>
      </c>
    </row>
    <row r="49" spans="1:7" x14ac:dyDescent="0.25">
      <c r="A49" t="s">
        <v>106</v>
      </c>
      <c r="B49" s="17">
        <v>178</v>
      </c>
      <c r="C49" t="s">
        <v>107</v>
      </c>
      <c r="D49" s="17">
        <v>2</v>
      </c>
      <c r="E49" t="s">
        <v>529</v>
      </c>
      <c r="F49" s="17">
        <v>202</v>
      </c>
      <c r="G49" t="s">
        <v>524</v>
      </c>
    </row>
    <row r="50" spans="1:7" x14ac:dyDescent="0.25">
      <c r="A50" t="s">
        <v>110</v>
      </c>
      <c r="B50" s="17">
        <v>184</v>
      </c>
      <c r="C50" t="s">
        <v>111</v>
      </c>
      <c r="D50" s="17">
        <v>9</v>
      </c>
      <c r="E50" t="s">
        <v>535</v>
      </c>
      <c r="F50" s="17">
        <v>61</v>
      </c>
      <c r="G50" t="s">
        <v>552</v>
      </c>
    </row>
    <row r="51" spans="1:7" x14ac:dyDescent="0.25">
      <c r="A51" t="s">
        <v>100</v>
      </c>
      <c r="B51" s="17">
        <v>170</v>
      </c>
      <c r="C51" t="s">
        <v>101</v>
      </c>
      <c r="D51" s="17">
        <v>19</v>
      </c>
      <c r="E51" t="s">
        <v>532</v>
      </c>
      <c r="F51" s="17">
        <v>419</v>
      </c>
      <c r="G51" t="s">
        <v>525</v>
      </c>
    </row>
    <row r="52" spans="1:7" x14ac:dyDescent="0.25">
      <c r="A52" t="s">
        <v>102</v>
      </c>
      <c r="B52" s="17">
        <v>174</v>
      </c>
      <c r="C52" t="s">
        <v>103</v>
      </c>
      <c r="D52" s="17">
        <v>2</v>
      </c>
      <c r="E52" t="s">
        <v>529</v>
      </c>
      <c r="F52" s="17">
        <v>202</v>
      </c>
      <c r="G52" t="s">
        <v>524</v>
      </c>
    </row>
    <row r="53" spans="1:7" x14ac:dyDescent="0.25">
      <c r="A53" t="s">
        <v>82</v>
      </c>
      <c r="B53" s="17">
        <v>132</v>
      </c>
      <c r="C53" t="s">
        <v>83</v>
      </c>
      <c r="D53" s="17">
        <v>2</v>
      </c>
      <c r="E53" t="s">
        <v>529</v>
      </c>
      <c r="F53" s="17">
        <v>202</v>
      </c>
      <c r="G53" t="s">
        <v>524</v>
      </c>
    </row>
    <row r="54" spans="1:7" x14ac:dyDescent="0.25">
      <c r="A54" t="s">
        <v>112</v>
      </c>
      <c r="B54" s="17">
        <v>188</v>
      </c>
      <c r="C54" t="s">
        <v>113</v>
      </c>
      <c r="D54" s="17">
        <v>19</v>
      </c>
      <c r="E54" t="s">
        <v>532</v>
      </c>
      <c r="F54" s="17">
        <v>419</v>
      </c>
      <c r="G54" t="s">
        <v>525</v>
      </c>
    </row>
    <row r="55" spans="1:7" x14ac:dyDescent="0.25">
      <c r="A55" t="s">
        <v>116</v>
      </c>
      <c r="B55" s="17">
        <v>192</v>
      </c>
      <c r="C55" t="s">
        <v>117</v>
      </c>
      <c r="D55" s="17">
        <v>19</v>
      </c>
      <c r="E55" t="s">
        <v>532</v>
      </c>
      <c r="F55" s="17">
        <v>419</v>
      </c>
      <c r="G55" t="s">
        <v>525</v>
      </c>
    </row>
    <row r="56" spans="1:7" x14ac:dyDescent="0.25">
      <c r="A56" t="s">
        <v>308</v>
      </c>
      <c r="B56" s="17">
        <v>531</v>
      </c>
      <c r="C56" t="s">
        <v>309</v>
      </c>
      <c r="D56" s="17">
        <v>19</v>
      </c>
      <c r="E56" t="s">
        <v>532</v>
      </c>
      <c r="F56" s="17">
        <v>419</v>
      </c>
      <c r="G56" t="s">
        <v>525</v>
      </c>
    </row>
    <row r="57" spans="1:7" x14ac:dyDescent="0.25">
      <c r="A57" t="s">
        <v>96</v>
      </c>
      <c r="B57" s="17">
        <v>162</v>
      </c>
      <c r="C57" t="s">
        <v>97</v>
      </c>
      <c r="D57" s="17">
        <v>9</v>
      </c>
      <c r="E57" t="s">
        <v>535</v>
      </c>
      <c r="F57" s="17">
        <v>53</v>
      </c>
      <c r="G57" t="s">
        <v>549</v>
      </c>
    </row>
    <row r="58" spans="1:7" x14ac:dyDescent="0.25">
      <c r="A58" t="s">
        <v>84</v>
      </c>
      <c r="B58" s="17">
        <v>136</v>
      </c>
      <c r="C58" t="s">
        <v>85</v>
      </c>
      <c r="D58" s="17">
        <v>19</v>
      </c>
      <c r="E58" t="s">
        <v>532</v>
      </c>
      <c r="F58" s="17">
        <v>419</v>
      </c>
      <c r="G58" t="s">
        <v>525</v>
      </c>
    </row>
    <row r="59" spans="1:7" x14ac:dyDescent="0.25">
      <c r="A59" t="s">
        <v>118</v>
      </c>
      <c r="B59" s="17">
        <v>196</v>
      </c>
      <c r="C59" t="s">
        <v>119</v>
      </c>
      <c r="D59" s="17">
        <v>142</v>
      </c>
      <c r="E59" t="s">
        <v>533</v>
      </c>
      <c r="F59" s="17">
        <v>145</v>
      </c>
      <c r="G59" t="s">
        <v>544</v>
      </c>
    </row>
    <row r="60" spans="1:7" x14ac:dyDescent="0.25">
      <c r="A60" t="s">
        <v>120</v>
      </c>
      <c r="B60" s="17">
        <v>203</v>
      </c>
      <c r="C60" t="s">
        <v>121</v>
      </c>
      <c r="D60" s="17">
        <v>150</v>
      </c>
      <c r="E60" t="s">
        <v>534</v>
      </c>
      <c r="F60" s="17">
        <v>151</v>
      </c>
      <c r="G60" t="s">
        <v>545</v>
      </c>
    </row>
    <row r="61" spans="1:7" x14ac:dyDescent="0.25">
      <c r="A61" t="s">
        <v>172</v>
      </c>
      <c r="B61" s="17">
        <v>276</v>
      </c>
      <c r="C61" t="s">
        <v>173</v>
      </c>
      <c r="D61" s="17">
        <v>150</v>
      </c>
      <c r="E61" t="s">
        <v>534</v>
      </c>
      <c r="F61" s="17">
        <v>155</v>
      </c>
      <c r="G61" t="s">
        <v>548</v>
      </c>
    </row>
    <row r="62" spans="1:7" x14ac:dyDescent="0.25">
      <c r="A62" t="s">
        <v>162</v>
      </c>
      <c r="B62" s="17">
        <v>262</v>
      </c>
      <c r="C62" t="s">
        <v>163</v>
      </c>
      <c r="D62" s="17">
        <v>2</v>
      </c>
      <c r="E62" t="s">
        <v>529</v>
      </c>
      <c r="F62" s="17">
        <v>202</v>
      </c>
      <c r="G62" t="s">
        <v>524</v>
      </c>
    </row>
    <row r="63" spans="1:7" x14ac:dyDescent="0.25">
      <c r="A63" t="s">
        <v>126</v>
      </c>
      <c r="B63" s="17">
        <v>212</v>
      </c>
      <c r="C63" t="s">
        <v>127</v>
      </c>
      <c r="D63" s="17">
        <v>19</v>
      </c>
      <c r="E63" t="s">
        <v>532</v>
      </c>
      <c r="F63" s="17">
        <v>419</v>
      </c>
      <c r="G63" t="s">
        <v>525</v>
      </c>
    </row>
    <row r="64" spans="1:7" x14ac:dyDescent="0.25">
      <c r="A64" t="s">
        <v>124</v>
      </c>
      <c r="B64" s="17">
        <v>208</v>
      </c>
      <c r="C64" t="s">
        <v>125</v>
      </c>
      <c r="D64" s="17">
        <v>150</v>
      </c>
      <c r="E64" t="s">
        <v>534</v>
      </c>
      <c r="F64" s="17">
        <v>154</v>
      </c>
      <c r="G64" t="s">
        <v>546</v>
      </c>
    </row>
    <row r="65" spans="1:7" x14ac:dyDescent="0.25">
      <c r="A65" t="s">
        <v>128</v>
      </c>
      <c r="B65" s="17">
        <v>214</v>
      </c>
      <c r="C65" t="s">
        <v>129</v>
      </c>
      <c r="D65" s="17">
        <v>19</v>
      </c>
      <c r="E65" t="s">
        <v>532</v>
      </c>
      <c r="F65" s="17">
        <v>419</v>
      </c>
      <c r="G65" t="s">
        <v>525</v>
      </c>
    </row>
    <row r="66" spans="1:7" x14ac:dyDescent="0.25">
      <c r="A66" t="s">
        <v>14</v>
      </c>
      <c r="B66" s="17">
        <v>12</v>
      </c>
      <c r="C66" t="s">
        <v>15</v>
      </c>
      <c r="D66" s="17">
        <v>2</v>
      </c>
      <c r="E66" t="s">
        <v>529</v>
      </c>
      <c r="F66" s="17">
        <v>15</v>
      </c>
      <c r="G66" t="s">
        <v>538</v>
      </c>
    </row>
    <row r="67" spans="1:7" x14ac:dyDescent="0.25">
      <c r="A67" t="s">
        <v>130</v>
      </c>
      <c r="B67" s="17">
        <v>218</v>
      </c>
      <c r="C67" t="s">
        <v>131</v>
      </c>
      <c r="D67" s="17">
        <v>19</v>
      </c>
      <c r="E67" t="s">
        <v>532</v>
      </c>
      <c r="F67" s="17">
        <v>419</v>
      </c>
      <c r="G67" t="s">
        <v>525</v>
      </c>
    </row>
    <row r="68" spans="1:7" x14ac:dyDescent="0.25">
      <c r="A68" t="s">
        <v>472</v>
      </c>
      <c r="B68" s="17">
        <v>818</v>
      </c>
      <c r="C68" t="s">
        <v>473</v>
      </c>
      <c r="D68" s="17">
        <v>2</v>
      </c>
      <c r="E68" t="s">
        <v>529</v>
      </c>
      <c r="F68" s="17">
        <v>15</v>
      </c>
      <c r="G68" t="s">
        <v>538</v>
      </c>
    </row>
    <row r="69" spans="1:7" x14ac:dyDescent="0.25">
      <c r="A69" t="s">
        <v>138</v>
      </c>
      <c r="B69" s="17">
        <v>232</v>
      </c>
      <c r="C69" t="s">
        <v>139</v>
      </c>
      <c r="D69" s="17">
        <v>2</v>
      </c>
      <c r="E69" t="s">
        <v>529</v>
      </c>
      <c r="F69" s="17">
        <v>202</v>
      </c>
      <c r="G69" t="s">
        <v>524</v>
      </c>
    </row>
    <row r="70" spans="1:7" x14ac:dyDescent="0.25">
      <c r="A70" t="s">
        <v>428</v>
      </c>
      <c r="B70" s="17">
        <v>732</v>
      </c>
      <c r="C70" t="s">
        <v>429</v>
      </c>
      <c r="D70" s="17">
        <v>2</v>
      </c>
      <c r="E70" t="s">
        <v>529</v>
      </c>
      <c r="F70" s="17">
        <v>15</v>
      </c>
      <c r="G70" t="s">
        <v>538</v>
      </c>
    </row>
    <row r="71" spans="1:7" x14ac:dyDescent="0.25">
      <c r="A71" t="s">
        <v>422</v>
      </c>
      <c r="B71" s="17">
        <v>724</v>
      </c>
      <c r="C71" t="s">
        <v>423</v>
      </c>
      <c r="D71" s="17">
        <v>150</v>
      </c>
      <c r="E71" t="s">
        <v>534</v>
      </c>
      <c r="F71" s="17">
        <v>39</v>
      </c>
      <c r="G71" t="s">
        <v>547</v>
      </c>
    </row>
    <row r="72" spans="1:7" x14ac:dyDescent="0.25">
      <c r="A72" t="s">
        <v>140</v>
      </c>
      <c r="B72" s="17">
        <v>233</v>
      </c>
      <c r="C72" t="s">
        <v>141</v>
      </c>
      <c r="D72" s="17">
        <v>150</v>
      </c>
      <c r="E72" t="s">
        <v>534</v>
      </c>
      <c r="F72" s="17">
        <v>154</v>
      </c>
      <c r="G72" t="s">
        <v>546</v>
      </c>
    </row>
    <row r="73" spans="1:7" x14ac:dyDescent="0.25">
      <c r="A73" t="s">
        <v>136</v>
      </c>
      <c r="B73" s="17">
        <v>231</v>
      </c>
      <c r="C73" t="s">
        <v>137</v>
      </c>
      <c r="D73" s="17">
        <v>2</v>
      </c>
      <c r="E73" t="s">
        <v>529</v>
      </c>
      <c r="F73" s="17">
        <v>202</v>
      </c>
      <c r="G73" t="s">
        <v>524</v>
      </c>
    </row>
    <row r="74" spans="1:7" x14ac:dyDescent="0.25">
      <c r="A74" t="s">
        <v>150</v>
      </c>
      <c r="B74" s="17">
        <v>246</v>
      </c>
      <c r="C74" t="s">
        <v>151</v>
      </c>
      <c r="D74" s="17">
        <v>150</v>
      </c>
      <c r="E74" t="s">
        <v>534</v>
      </c>
      <c r="F74" s="17">
        <v>154</v>
      </c>
      <c r="G74" t="s">
        <v>546</v>
      </c>
    </row>
    <row r="75" spans="1:7" x14ac:dyDescent="0.25">
      <c r="A75" t="s">
        <v>148</v>
      </c>
      <c r="B75" s="17">
        <v>242</v>
      </c>
      <c r="C75" t="s">
        <v>149</v>
      </c>
      <c r="D75" s="17">
        <v>9</v>
      </c>
      <c r="E75" t="s">
        <v>535</v>
      </c>
      <c r="F75" s="17">
        <v>54</v>
      </c>
      <c r="G75" t="s">
        <v>550</v>
      </c>
    </row>
    <row r="76" spans="1:7" x14ac:dyDescent="0.25">
      <c r="A76" t="s">
        <v>144</v>
      </c>
      <c r="B76" s="17">
        <v>238</v>
      </c>
      <c r="C76" t="s">
        <v>145</v>
      </c>
      <c r="D76" s="17">
        <v>19</v>
      </c>
      <c r="E76" t="s">
        <v>532</v>
      </c>
      <c r="F76" s="17">
        <v>419</v>
      </c>
      <c r="G76" t="s">
        <v>525</v>
      </c>
    </row>
    <row r="77" spans="1:7" x14ac:dyDescent="0.25">
      <c r="A77" t="s">
        <v>154</v>
      </c>
      <c r="B77" s="17">
        <v>250</v>
      </c>
      <c r="C77" t="s">
        <v>155</v>
      </c>
      <c r="D77" s="17">
        <v>150</v>
      </c>
      <c r="E77" t="s">
        <v>534</v>
      </c>
      <c r="F77" s="17">
        <v>155</v>
      </c>
      <c r="G77" t="s">
        <v>548</v>
      </c>
    </row>
    <row r="78" spans="1:7" x14ac:dyDescent="0.25">
      <c r="A78" t="s">
        <v>142</v>
      </c>
      <c r="B78" s="17">
        <v>234</v>
      </c>
      <c r="C78" t="s">
        <v>143</v>
      </c>
      <c r="D78" s="17">
        <v>150</v>
      </c>
      <c r="E78" t="s">
        <v>534</v>
      </c>
      <c r="F78" s="17">
        <v>154</v>
      </c>
      <c r="G78" t="s">
        <v>546</v>
      </c>
    </row>
    <row r="79" spans="1:7" x14ac:dyDescent="0.25">
      <c r="A79" t="s">
        <v>338</v>
      </c>
      <c r="B79" s="17">
        <v>583</v>
      </c>
      <c r="C79" t="s">
        <v>339</v>
      </c>
      <c r="D79" s="17">
        <v>9</v>
      </c>
      <c r="E79" t="s">
        <v>535</v>
      </c>
      <c r="F79" s="17">
        <v>57</v>
      </c>
      <c r="G79" t="s">
        <v>551</v>
      </c>
    </row>
    <row r="80" spans="1:7" x14ac:dyDescent="0.25">
      <c r="A80" t="s">
        <v>164</v>
      </c>
      <c r="B80" s="17">
        <v>266</v>
      </c>
      <c r="C80" t="s">
        <v>165</v>
      </c>
      <c r="D80" s="17">
        <v>2</v>
      </c>
      <c r="E80" t="s">
        <v>529</v>
      </c>
      <c r="F80" s="17">
        <v>202</v>
      </c>
      <c r="G80" t="s">
        <v>524</v>
      </c>
    </row>
    <row r="81" spans="1:7" x14ac:dyDescent="0.25">
      <c r="A81" t="s">
        <v>474</v>
      </c>
      <c r="B81" s="17">
        <v>826</v>
      </c>
      <c r="C81" t="s">
        <v>475</v>
      </c>
      <c r="D81" s="17">
        <v>150</v>
      </c>
      <c r="E81" t="s">
        <v>534</v>
      </c>
      <c r="F81" s="17">
        <v>154</v>
      </c>
      <c r="G81" t="s">
        <v>546</v>
      </c>
    </row>
    <row r="82" spans="1:7" x14ac:dyDescent="0.25">
      <c r="A82" t="s">
        <v>166</v>
      </c>
      <c r="B82" s="17">
        <v>268</v>
      </c>
      <c r="C82" t="s">
        <v>167</v>
      </c>
      <c r="D82" s="17">
        <v>142</v>
      </c>
      <c r="E82" t="s">
        <v>533</v>
      </c>
      <c r="F82" s="17">
        <v>145</v>
      </c>
      <c r="G82" t="s">
        <v>544</v>
      </c>
    </row>
    <row r="83" spans="1:7" x14ac:dyDescent="0.25">
      <c r="A83" t="s">
        <v>476</v>
      </c>
      <c r="B83" s="17">
        <v>831</v>
      </c>
      <c r="C83" t="s">
        <v>477</v>
      </c>
      <c r="D83" s="17">
        <v>150</v>
      </c>
      <c r="E83" t="s">
        <v>534</v>
      </c>
      <c r="F83" s="17">
        <v>154</v>
      </c>
      <c r="G83" t="s">
        <v>546</v>
      </c>
    </row>
    <row r="84" spans="1:7" x14ac:dyDescent="0.25">
      <c r="A84" t="s">
        <v>174</v>
      </c>
      <c r="B84" s="17">
        <v>288</v>
      </c>
      <c r="C84" t="s">
        <v>175</v>
      </c>
      <c r="D84" s="17">
        <v>2</v>
      </c>
      <c r="E84" t="s">
        <v>529</v>
      </c>
      <c r="F84" s="17">
        <v>202</v>
      </c>
      <c r="G84" t="s">
        <v>524</v>
      </c>
    </row>
    <row r="85" spans="1:7" x14ac:dyDescent="0.25">
      <c r="A85" t="s">
        <v>176</v>
      </c>
      <c r="B85" s="17">
        <v>292</v>
      </c>
      <c r="C85" t="s">
        <v>177</v>
      </c>
      <c r="D85" s="17">
        <v>150</v>
      </c>
      <c r="E85" t="s">
        <v>534</v>
      </c>
      <c r="F85" s="17">
        <v>39</v>
      </c>
      <c r="G85" t="s">
        <v>547</v>
      </c>
    </row>
    <row r="86" spans="1:7" x14ac:dyDescent="0.25">
      <c r="A86" t="s">
        <v>192</v>
      </c>
      <c r="B86" s="17">
        <v>324</v>
      </c>
      <c r="C86" t="s">
        <v>193</v>
      </c>
      <c r="D86" s="17">
        <v>2</v>
      </c>
      <c r="E86" t="s">
        <v>529</v>
      </c>
      <c r="F86" s="17">
        <v>202</v>
      </c>
      <c r="G86" t="s">
        <v>524</v>
      </c>
    </row>
    <row r="87" spans="1:7" x14ac:dyDescent="0.25">
      <c r="A87" t="s">
        <v>186</v>
      </c>
      <c r="B87" s="17">
        <v>312</v>
      </c>
      <c r="C87" t="s">
        <v>187</v>
      </c>
      <c r="D87" s="17">
        <v>19</v>
      </c>
      <c r="E87" t="s">
        <v>532</v>
      </c>
      <c r="F87" s="17">
        <v>419</v>
      </c>
      <c r="G87" t="s">
        <v>525</v>
      </c>
    </row>
    <row r="88" spans="1:7" x14ac:dyDescent="0.25">
      <c r="A88" t="s">
        <v>168</v>
      </c>
      <c r="B88" s="17">
        <v>270</v>
      </c>
      <c r="C88" t="s">
        <v>169</v>
      </c>
      <c r="D88" s="17">
        <v>2</v>
      </c>
      <c r="E88" t="s">
        <v>529</v>
      </c>
      <c r="F88" s="17">
        <v>202</v>
      </c>
      <c r="G88" t="s">
        <v>524</v>
      </c>
    </row>
    <row r="89" spans="1:7" x14ac:dyDescent="0.25">
      <c r="A89" t="s">
        <v>362</v>
      </c>
      <c r="B89" s="17">
        <v>624</v>
      </c>
      <c r="C89" t="s">
        <v>363</v>
      </c>
      <c r="D89" s="17">
        <v>2</v>
      </c>
      <c r="E89" t="s">
        <v>529</v>
      </c>
      <c r="F89" s="17">
        <v>202</v>
      </c>
      <c r="G89" t="s">
        <v>524</v>
      </c>
    </row>
    <row r="90" spans="1:7" x14ac:dyDescent="0.25">
      <c r="A90" t="s">
        <v>134</v>
      </c>
      <c r="B90" s="17">
        <v>226</v>
      </c>
      <c r="C90" t="s">
        <v>135</v>
      </c>
      <c r="D90" s="17">
        <v>2</v>
      </c>
      <c r="E90" t="s">
        <v>529</v>
      </c>
      <c r="F90" s="17">
        <v>202</v>
      </c>
      <c r="G90" t="s">
        <v>524</v>
      </c>
    </row>
    <row r="91" spans="1:7" x14ac:dyDescent="0.25">
      <c r="A91" t="s">
        <v>180</v>
      </c>
      <c r="B91" s="17">
        <v>300</v>
      </c>
      <c r="C91" t="s">
        <v>181</v>
      </c>
      <c r="D91" s="17">
        <v>150</v>
      </c>
      <c r="E91" t="s">
        <v>534</v>
      </c>
      <c r="F91" s="17">
        <v>39</v>
      </c>
      <c r="G91" t="s">
        <v>547</v>
      </c>
    </row>
    <row r="92" spans="1:7" x14ac:dyDescent="0.25">
      <c r="A92" t="s">
        <v>184</v>
      </c>
      <c r="B92" s="17">
        <v>308</v>
      </c>
      <c r="C92" t="s">
        <v>185</v>
      </c>
      <c r="D92" s="17">
        <v>19</v>
      </c>
      <c r="E92" t="s">
        <v>532</v>
      </c>
      <c r="F92" s="17">
        <v>419</v>
      </c>
      <c r="G92" t="s">
        <v>525</v>
      </c>
    </row>
    <row r="93" spans="1:7" x14ac:dyDescent="0.25">
      <c r="A93" t="s">
        <v>182</v>
      </c>
      <c r="B93" s="17">
        <v>304</v>
      </c>
      <c r="C93" t="s">
        <v>183</v>
      </c>
      <c r="D93" s="17">
        <v>19</v>
      </c>
      <c r="E93" t="s">
        <v>532</v>
      </c>
      <c r="F93" s="17">
        <v>21</v>
      </c>
      <c r="G93" t="s">
        <v>539</v>
      </c>
    </row>
    <row r="94" spans="1:7" x14ac:dyDescent="0.25">
      <c r="A94" t="s">
        <v>190</v>
      </c>
      <c r="B94" s="17">
        <v>320</v>
      </c>
      <c r="C94" t="s">
        <v>191</v>
      </c>
      <c r="D94" s="17">
        <v>19</v>
      </c>
      <c r="E94" t="s">
        <v>532</v>
      </c>
      <c r="F94" s="17">
        <v>419</v>
      </c>
      <c r="G94" t="s">
        <v>525</v>
      </c>
    </row>
    <row r="95" spans="1:7" x14ac:dyDescent="0.25">
      <c r="A95" t="s">
        <v>156</v>
      </c>
      <c r="B95" s="17">
        <v>254</v>
      </c>
      <c r="C95" t="s">
        <v>157</v>
      </c>
      <c r="D95" s="17">
        <v>19</v>
      </c>
      <c r="E95" t="s">
        <v>532</v>
      </c>
      <c r="F95" s="17">
        <v>419</v>
      </c>
      <c r="G95" t="s">
        <v>525</v>
      </c>
    </row>
    <row r="96" spans="1:7" x14ac:dyDescent="0.25">
      <c r="A96" t="s">
        <v>188</v>
      </c>
      <c r="B96" s="17">
        <v>316</v>
      </c>
      <c r="C96" t="s">
        <v>189</v>
      </c>
      <c r="D96" s="17">
        <v>9</v>
      </c>
      <c r="E96" t="s">
        <v>535</v>
      </c>
      <c r="F96" s="17">
        <v>57</v>
      </c>
      <c r="G96" t="s">
        <v>551</v>
      </c>
    </row>
    <row r="97" spans="1:7" x14ac:dyDescent="0.25">
      <c r="A97" t="s">
        <v>194</v>
      </c>
      <c r="B97" s="17">
        <v>328</v>
      </c>
      <c r="C97" t="s">
        <v>195</v>
      </c>
      <c r="D97" s="17">
        <v>19</v>
      </c>
      <c r="E97" t="s">
        <v>532</v>
      </c>
      <c r="F97" s="17">
        <v>419</v>
      </c>
      <c r="G97" t="s">
        <v>525</v>
      </c>
    </row>
    <row r="98" spans="1:7" x14ac:dyDescent="0.25">
      <c r="A98" t="s">
        <v>204</v>
      </c>
      <c r="B98" s="17">
        <v>344</v>
      </c>
      <c r="C98" t="s">
        <v>205</v>
      </c>
      <c r="D98" s="17">
        <v>142</v>
      </c>
      <c r="E98" t="s">
        <v>533</v>
      </c>
      <c r="F98" s="17">
        <v>30</v>
      </c>
      <c r="G98" t="s">
        <v>541</v>
      </c>
    </row>
    <row r="99" spans="1:7" x14ac:dyDescent="0.25">
      <c r="A99" t="s">
        <v>198</v>
      </c>
      <c r="B99" s="17">
        <v>334</v>
      </c>
      <c r="C99" t="s">
        <v>199</v>
      </c>
      <c r="D99" s="17">
        <v>9</v>
      </c>
      <c r="E99" t="s">
        <v>535</v>
      </c>
      <c r="F99" s="17">
        <v>53</v>
      </c>
      <c r="G99" t="s">
        <v>549</v>
      </c>
    </row>
    <row r="100" spans="1:7" x14ac:dyDescent="0.25">
      <c r="A100" t="s">
        <v>202</v>
      </c>
      <c r="B100" s="17">
        <v>340</v>
      </c>
      <c r="C100" t="s">
        <v>203</v>
      </c>
      <c r="D100" s="17">
        <v>19</v>
      </c>
      <c r="E100" t="s">
        <v>532</v>
      </c>
      <c r="F100" s="17">
        <v>419</v>
      </c>
      <c r="G100" t="s">
        <v>525</v>
      </c>
    </row>
    <row r="101" spans="1:7" x14ac:dyDescent="0.25">
      <c r="A101" t="s">
        <v>114</v>
      </c>
      <c r="B101" s="17">
        <v>191</v>
      </c>
      <c r="C101" t="s">
        <v>115</v>
      </c>
      <c r="D101" s="17">
        <v>150</v>
      </c>
      <c r="E101" t="s">
        <v>534</v>
      </c>
      <c r="F101" s="17">
        <v>39</v>
      </c>
      <c r="G101" t="s">
        <v>547</v>
      </c>
    </row>
    <row r="102" spans="1:7" x14ac:dyDescent="0.25">
      <c r="A102" t="s">
        <v>196</v>
      </c>
      <c r="B102" s="17">
        <v>332</v>
      </c>
      <c r="C102" t="s">
        <v>197</v>
      </c>
      <c r="D102" s="17">
        <v>19</v>
      </c>
      <c r="E102" t="s">
        <v>532</v>
      </c>
      <c r="F102" s="17">
        <v>419</v>
      </c>
      <c r="G102" t="s">
        <v>525</v>
      </c>
    </row>
    <row r="103" spans="1:7" x14ac:dyDescent="0.25">
      <c r="A103" t="s">
        <v>206</v>
      </c>
      <c r="B103" s="17">
        <v>348</v>
      </c>
      <c r="C103" t="s">
        <v>207</v>
      </c>
      <c r="D103" s="17">
        <v>150</v>
      </c>
      <c r="E103" t="s">
        <v>534</v>
      </c>
      <c r="F103" s="17">
        <v>151</v>
      </c>
      <c r="G103" t="s">
        <v>545</v>
      </c>
    </row>
    <row r="104" spans="1:7" x14ac:dyDescent="0.25">
      <c r="A104" t="s">
        <v>212</v>
      </c>
      <c r="B104" s="17">
        <v>360</v>
      </c>
      <c r="C104" t="s">
        <v>213</v>
      </c>
      <c r="D104" s="17">
        <v>142</v>
      </c>
      <c r="E104" t="s">
        <v>533</v>
      </c>
      <c r="F104" s="17">
        <v>35</v>
      </c>
      <c r="G104" t="s">
        <v>542</v>
      </c>
    </row>
    <row r="105" spans="1:7" x14ac:dyDescent="0.25">
      <c r="A105" t="s">
        <v>480</v>
      </c>
      <c r="B105" s="17">
        <v>833</v>
      </c>
      <c r="C105" t="s">
        <v>481</v>
      </c>
      <c r="D105" s="17">
        <v>150</v>
      </c>
      <c r="E105" t="s">
        <v>534</v>
      </c>
      <c r="F105" s="17">
        <v>154</v>
      </c>
      <c r="G105" t="s">
        <v>546</v>
      </c>
    </row>
    <row r="106" spans="1:7" x14ac:dyDescent="0.25">
      <c r="A106" t="s">
        <v>210</v>
      </c>
      <c r="B106" s="17">
        <v>356</v>
      </c>
      <c r="C106" t="s">
        <v>211</v>
      </c>
      <c r="D106" s="17">
        <v>142</v>
      </c>
      <c r="E106" t="s">
        <v>533</v>
      </c>
      <c r="F106" s="17">
        <v>34</v>
      </c>
      <c r="G106" t="s">
        <v>543</v>
      </c>
    </row>
    <row r="107" spans="1:7" x14ac:dyDescent="0.25">
      <c r="A107" t="s">
        <v>60</v>
      </c>
      <c r="B107" s="17">
        <v>86</v>
      </c>
      <c r="C107" t="s">
        <v>61</v>
      </c>
      <c r="D107" s="17">
        <v>2</v>
      </c>
      <c r="E107" t="s">
        <v>529</v>
      </c>
      <c r="F107" s="17">
        <v>202</v>
      </c>
      <c r="G107" t="s">
        <v>524</v>
      </c>
    </row>
    <row r="108" spans="1:7" x14ac:dyDescent="0.25">
      <c r="A108" t="s">
        <v>218</v>
      </c>
      <c r="B108" s="17">
        <v>372</v>
      </c>
      <c r="C108" t="s">
        <v>219</v>
      </c>
      <c r="D108" s="17">
        <v>150</v>
      </c>
      <c r="E108" t="s">
        <v>534</v>
      </c>
      <c r="F108" s="17">
        <v>154</v>
      </c>
      <c r="G108" t="s">
        <v>546</v>
      </c>
    </row>
    <row r="109" spans="1:7" x14ac:dyDescent="0.25">
      <c r="A109" t="s">
        <v>214</v>
      </c>
      <c r="B109" s="17">
        <v>364</v>
      </c>
      <c r="C109" t="s">
        <v>215</v>
      </c>
      <c r="D109" s="17">
        <v>142</v>
      </c>
      <c r="E109" t="s">
        <v>533</v>
      </c>
      <c r="F109" s="17">
        <v>34</v>
      </c>
      <c r="G109" t="s">
        <v>543</v>
      </c>
    </row>
    <row r="110" spans="1:7" x14ac:dyDescent="0.25">
      <c r="A110" t="s">
        <v>216</v>
      </c>
      <c r="B110" s="17">
        <v>368</v>
      </c>
      <c r="C110" t="s">
        <v>217</v>
      </c>
      <c r="D110" s="17">
        <v>142</v>
      </c>
      <c r="E110" t="s">
        <v>533</v>
      </c>
      <c r="F110" s="17">
        <v>145</v>
      </c>
      <c r="G110" t="s">
        <v>544</v>
      </c>
    </row>
    <row r="111" spans="1:7" x14ac:dyDescent="0.25">
      <c r="A111" t="s">
        <v>208</v>
      </c>
      <c r="B111" s="17">
        <v>352</v>
      </c>
      <c r="C111" t="s">
        <v>209</v>
      </c>
      <c r="D111" s="17">
        <v>150</v>
      </c>
      <c r="E111" t="s">
        <v>534</v>
      </c>
      <c r="F111" s="17">
        <v>154</v>
      </c>
      <c r="G111" t="s">
        <v>546</v>
      </c>
    </row>
    <row r="112" spans="1:7" x14ac:dyDescent="0.25">
      <c r="A112" t="s">
        <v>220</v>
      </c>
      <c r="B112" s="17">
        <v>376</v>
      </c>
      <c r="C112" t="s">
        <v>221</v>
      </c>
      <c r="D112" s="17">
        <v>142</v>
      </c>
      <c r="E112" t="s">
        <v>533</v>
      </c>
      <c r="F112" s="17">
        <v>145</v>
      </c>
      <c r="G112" t="s">
        <v>544</v>
      </c>
    </row>
    <row r="113" spans="1:7" x14ac:dyDescent="0.25">
      <c r="A113" t="s">
        <v>222</v>
      </c>
      <c r="B113" s="17">
        <v>380</v>
      </c>
      <c r="C113" t="s">
        <v>223</v>
      </c>
      <c r="D113" s="17">
        <v>150</v>
      </c>
      <c r="E113" t="s">
        <v>534</v>
      </c>
      <c r="F113" s="17">
        <v>39</v>
      </c>
      <c r="G113" t="s">
        <v>547</v>
      </c>
    </row>
    <row r="114" spans="1:7" x14ac:dyDescent="0.25">
      <c r="A114" t="s">
        <v>226</v>
      </c>
      <c r="B114" s="17">
        <v>388</v>
      </c>
      <c r="C114" t="s">
        <v>227</v>
      </c>
      <c r="D114" s="17">
        <v>19</v>
      </c>
      <c r="E114" t="s">
        <v>532</v>
      </c>
      <c r="F114" s="17">
        <v>419</v>
      </c>
      <c r="G114" t="s">
        <v>525</v>
      </c>
    </row>
    <row r="115" spans="1:7" x14ac:dyDescent="0.25">
      <c r="A115" t="s">
        <v>478</v>
      </c>
      <c r="B115" s="17">
        <v>832</v>
      </c>
      <c r="C115" t="s">
        <v>479</v>
      </c>
      <c r="D115" s="17">
        <v>150</v>
      </c>
      <c r="E115" t="s">
        <v>534</v>
      </c>
      <c r="F115" s="17">
        <v>154</v>
      </c>
      <c r="G115" t="s">
        <v>546</v>
      </c>
    </row>
    <row r="116" spans="1:7" x14ac:dyDescent="0.25">
      <c r="A116" t="s">
        <v>232</v>
      </c>
      <c r="B116" s="17">
        <v>400</v>
      </c>
      <c r="C116" t="s">
        <v>233</v>
      </c>
      <c r="D116" s="17">
        <v>142</v>
      </c>
      <c r="E116" t="s">
        <v>533</v>
      </c>
      <c r="F116" s="17">
        <v>145</v>
      </c>
      <c r="G116" t="s">
        <v>544</v>
      </c>
    </row>
    <row r="117" spans="1:7" x14ac:dyDescent="0.25">
      <c r="A117" t="s">
        <v>228</v>
      </c>
      <c r="B117" s="17">
        <v>392</v>
      </c>
      <c r="C117" t="s">
        <v>229</v>
      </c>
      <c r="D117" s="17">
        <v>142</v>
      </c>
      <c r="E117" t="s">
        <v>533</v>
      </c>
      <c r="F117" s="17">
        <v>30</v>
      </c>
      <c r="G117" t="s">
        <v>541</v>
      </c>
    </row>
    <row r="118" spans="1:7" x14ac:dyDescent="0.25">
      <c r="A118" t="s">
        <v>230</v>
      </c>
      <c r="B118" s="17">
        <v>398</v>
      </c>
      <c r="C118" t="s">
        <v>231</v>
      </c>
      <c r="D118" s="17">
        <v>142</v>
      </c>
      <c r="E118" t="s">
        <v>533</v>
      </c>
      <c r="F118" s="17">
        <v>143</v>
      </c>
      <c r="G118" t="s">
        <v>540</v>
      </c>
    </row>
    <row r="119" spans="1:7" x14ac:dyDescent="0.25">
      <c r="A119" t="s">
        <v>234</v>
      </c>
      <c r="B119" s="17">
        <v>404</v>
      </c>
      <c r="C119" t="s">
        <v>235</v>
      </c>
      <c r="D119" s="17">
        <v>2</v>
      </c>
      <c r="E119" t="s">
        <v>529</v>
      </c>
      <c r="F119" s="17">
        <v>202</v>
      </c>
      <c r="G119" t="s">
        <v>524</v>
      </c>
    </row>
    <row r="120" spans="1:7" x14ac:dyDescent="0.25">
      <c r="A120" t="s">
        <v>242</v>
      </c>
      <c r="B120" s="17">
        <v>417</v>
      </c>
      <c r="C120" t="s">
        <v>243</v>
      </c>
      <c r="D120" s="17">
        <v>142</v>
      </c>
      <c r="E120" t="s">
        <v>533</v>
      </c>
      <c r="F120" s="17">
        <v>143</v>
      </c>
      <c r="G120" t="s">
        <v>540</v>
      </c>
    </row>
    <row r="121" spans="1:7" x14ac:dyDescent="0.25">
      <c r="A121" t="s">
        <v>76</v>
      </c>
      <c r="B121" s="17">
        <v>116</v>
      </c>
      <c r="C121" t="s">
        <v>77</v>
      </c>
      <c r="D121" s="17">
        <v>142</v>
      </c>
      <c r="E121" t="s">
        <v>533</v>
      </c>
      <c r="F121" s="17">
        <v>35</v>
      </c>
      <c r="G121" t="s">
        <v>542</v>
      </c>
    </row>
    <row r="122" spans="1:7" x14ac:dyDescent="0.25">
      <c r="A122" t="s">
        <v>178</v>
      </c>
      <c r="B122" s="17">
        <v>296</v>
      </c>
      <c r="C122" t="s">
        <v>179</v>
      </c>
      <c r="D122" s="17">
        <v>9</v>
      </c>
      <c r="E122" t="s">
        <v>535</v>
      </c>
      <c r="F122" s="17">
        <v>57</v>
      </c>
      <c r="G122" t="s">
        <v>551</v>
      </c>
    </row>
    <row r="123" spans="1:7" x14ac:dyDescent="0.25">
      <c r="A123" t="s">
        <v>382</v>
      </c>
      <c r="B123" s="17">
        <v>659</v>
      </c>
      <c r="C123" t="s">
        <v>383</v>
      </c>
      <c r="D123" s="17">
        <v>19</v>
      </c>
      <c r="E123" t="s">
        <v>532</v>
      </c>
      <c r="F123" s="17">
        <v>419</v>
      </c>
      <c r="G123" t="s">
        <v>525</v>
      </c>
    </row>
    <row r="124" spans="1:7" x14ac:dyDescent="0.25">
      <c r="A124" t="s">
        <v>238</v>
      </c>
      <c r="B124" s="17">
        <v>410</v>
      </c>
      <c r="C124" t="s">
        <v>239</v>
      </c>
      <c r="D124" s="17">
        <v>142</v>
      </c>
      <c r="E124" t="s">
        <v>533</v>
      </c>
      <c r="F124" s="17">
        <v>30</v>
      </c>
      <c r="G124" t="s">
        <v>541</v>
      </c>
    </row>
    <row r="125" spans="1:7" x14ac:dyDescent="0.25">
      <c r="A125" t="s">
        <v>240</v>
      </c>
      <c r="B125" s="17">
        <v>414</v>
      </c>
      <c r="C125" t="s">
        <v>241</v>
      </c>
      <c r="D125" s="17">
        <v>142</v>
      </c>
      <c r="E125" t="s">
        <v>533</v>
      </c>
      <c r="F125" s="17">
        <v>145</v>
      </c>
      <c r="G125" t="s">
        <v>544</v>
      </c>
    </row>
    <row r="126" spans="1:7" x14ac:dyDescent="0.25">
      <c r="A126" t="s">
        <v>244</v>
      </c>
      <c r="B126" s="17">
        <v>418</v>
      </c>
      <c r="C126" t="s">
        <v>245</v>
      </c>
      <c r="D126" s="17">
        <v>142</v>
      </c>
      <c r="E126" t="s">
        <v>533</v>
      </c>
      <c r="F126" s="17">
        <v>35</v>
      </c>
      <c r="G126" t="s">
        <v>542</v>
      </c>
    </row>
    <row r="127" spans="1:7" x14ac:dyDescent="0.25">
      <c r="A127" t="s">
        <v>246</v>
      </c>
      <c r="B127" s="17">
        <v>422</v>
      </c>
      <c r="C127" t="s">
        <v>247</v>
      </c>
      <c r="D127" s="17">
        <v>142</v>
      </c>
      <c r="E127" t="s">
        <v>533</v>
      </c>
      <c r="F127" s="17">
        <v>145</v>
      </c>
      <c r="G127" t="s">
        <v>544</v>
      </c>
    </row>
    <row r="128" spans="1:7" x14ac:dyDescent="0.25">
      <c r="A128" t="s">
        <v>252</v>
      </c>
      <c r="B128" s="17">
        <v>430</v>
      </c>
      <c r="C128" t="s">
        <v>253</v>
      </c>
      <c r="D128" s="17">
        <v>2</v>
      </c>
      <c r="E128" t="s">
        <v>529</v>
      </c>
      <c r="F128" s="17">
        <v>202</v>
      </c>
      <c r="G128" t="s">
        <v>524</v>
      </c>
    </row>
    <row r="129" spans="1:7" x14ac:dyDescent="0.25">
      <c r="A129" t="s">
        <v>254</v>
      </c>
      <c r="B129" s="17">
        <v>434</v>
      </c>
      <c r="C129" t="s">
        <v>255</v>
      </c>
      <c r="D129" s="17">
        <v>2</v>
      </c>
      <c r="E129" t="s">
        <v>529</v>
      </c>
      <c r="F129" s="17">
        <v>15</v>
      </c>
      <c r="G129" t="s">
        <v>538</v>
      </c>
    </row>
    <row r="130" spans="1:7" x14ac:dyDescent="0.25">
      <c r="A130" t="s">
        <v>386</v>
      </c>
      <c r="B130" s="17">
        <v>662</v>
      </c>
      <c r="C130" t="s">
        <v>387</v>
      </c>
      <c r="D130" s="17">
        <v>19</v>
      </c>
      <c r="E130" t="s">
        <v>532</v>
      </c>
      <c r="F130" s="17">
        <v>419</v>
      </c>
      <c r="G130" t="s">
        <v>525</v>
      </c>
    </row>
    <row r="131" spans="1:7" x14ac:dyDescent="0.25">
      <c r="A131" t="s">
        <v>256</v>
      </c>
      <c r="B131" s="17">
        <v>438</v>
      </c>
      <c r="C131" t="s">
        <v>257</v>
      </c>
      <c r="D131" s="17">
        <v>150</v>
      </c>
      <c r="E131" t="s">
        <v>534</v>
      </c>
      <c r="F131" s="17">
        <v>155</v>
      </c>
      <c r="G131" t="s">
        <v>548</v>
      </c>
    </row>
    <row r="132" spans="1:7" x14ac:dyDescent="0.25">
      <c r="A132" t="s">
        <v>88</v>
      </c>
      <c r="B132" s="17">
        <v>144</v>
      </c>
      <c r="C132" t="s">
        <v>89</v>
      </c>
      <c r="D132" s="17">
        <v>142</v>
      </c>
      <c r="E132" t="s">
        <v>533</v>
      </c>
      <c r="F132" s="17">
        <v>34</v>
      </c>
      <c r="G132" t="s">
        <v>543</v>
      </c>
    </row>
    <row r="133" spans="1:7" x14ac:dyDescent="0.25">
      <c r="A133" t="s">
        <v>248</v>
      </c>
      <c r="B133" s="17">
        <v>426</v>
      </c>
      <c r="C133" t="s">
        <v>249</v>
      </c>
      <c r="D133" s="17">
        <v>2</v>
      </c>
      <c r="E133" t="s">
        <v>529</v>
      </c>
      <c r="F133" s="17">
        <v>202</v>
      </c>
      <c r="G133" t="s">
        <v>524</v>
      </c>
    </row>
    <row r="134" spans="1:7" x14ac:dyDescent="0.25">
      <c r="A134" t="s">
        <v>258</v>
      </c>
      <c r="B134" s="17">
        <v>440</v>
      </c>
      <c r="C134" t="s">
        <v>259</v>
      </c>
      <c r="D134" s="17">
        <v>150</v>
      </c>
      <c r="E134" t="s">
        <v>534</v>
      </c>
      <c r="F134" s="17">
        <v>154</v>
      </c>
      <c r="G134" t="s">
        <v>546</v>
      </c>
    </row>
    <row r="135" spans="1:7" x14ac:dyDescent="0.25">
      <c r="A135" t="s">
        <v>260</v>
      </c>
      <c r="B135" s="17">
        <v>442</v>
      </c>
      <c r="C135" t="s">
        <v>261</v>
      </c>
      <c r="D135" s="17">
        <v>150</v>
      </c>
      <c r="E135" t="s">
        <v>534</v>
      </c>
      <c r="F135" s="17">
        <v>155</v>
      </c>
      <c r="G135" t="s">
        <v>548</v>
      </c>
    </row>
    <row r="136" spans="1:7" x14ac:dyDescent="0.25">
      <c r="A136" t="s">
        <v>250</v>
      </c>
      <c r="B136" s="17">
        <v>428</v>
      </c>
      <c r="C136" t="s">
        <v>251</v>
      </c>
      <c r="D136" s="17">
        <v>150</v>
      </c>
      <c r="E136" t="s">
        <v>534</v>
      </c>
      <c r="F136" s="17">
        <v>154</v>
      </c>
      <c r="G136" t="s">
        <v>546</v>
      </c>
    </row>
    <row r="137" spans="1:7" x14ac:dyDescent="0.25">
      <c r="A137" t="s">
        <v>262</v>
      </c>
      <c r="B137" s="17">
        <v>446</v>
      </c>
      <c r="C137" t="s">
        <v>263</v>
      </c>
      <c r="D137" s="17">
        <v>142</v>
      </c>
      <c r="E137" t="s">
        <v>533</v>
      </c>
      <c r="F137" s="17">
        <v>30</v>
      </c>
      <c r="G137" t="s">
        <v>541</v>
      </c>
    </row>
    <row r="138" spans="1:7" x14ac:dyDescent="0.25">
      <c r="A138" t="s">
        <v>388</v>
      </c>
      <c r="B138" s="17">
        <v>663</v>
      </c>
      <c r="C138" t="s">
        <v>389</v>
      </c>
      <c r="D138" s="17">
        <v>19</v>
      </c>
      <c r="E138" t="s">
        <v>532</v>
      </c>
      <c r="F138" s="17">
        <v>419</v>
      </c>
      <c r="G138" t="s">
        <v>525</v>
      </c>
    </row>
    <row r="139" spans="1:7" x14ac:dyDescent="0.25">
      <c r="A139" t="s">
        <v>294</v>
      </c>
      <c r="B139" s="17">
        <v>504</v>
      </c>
      <c r="C139" t="s">
        <v>295</v>
      </c>
      <c r="D139" s="17">
        <v>2</v>
      </c>
      <c r="E139" t="s">
        <v>529</v>
      </c>
      <c r="F139" s="17">
        <v>15</v>
      </c>
      <c r="G139" t="s">
        <v>538</v>
      </c>
    </row>
    <row r="140" spans="1:7" x14ac:dyDescent="0.25">
      <c r="A140" t="s">
        <v>284</v>
      </c>
      <c r="B140" s="17">
        <v>492</v>
      </c>
      <c r="C140" t="s">
        <v>285</v>
      </c>
      <c r="D140" s="17">
        <v>150</v>
      </c>
      <c r="E140" t="s">
        <v>534</v>
      </c>
      <c r="F140" s="17">
        <v>155</v>
      </c>
      <c r="G140" t="s">
        <v>548</v>
      </c>
    </row>
    <row r="141" spans="1:7" x14ac:dyDescent="0.25">
      <c r="A141" t="s">
        <v>288</v>
      </c>
      <c r="B141" s="17">
        <v>498</v>
      </c>
      <c r="C141" t="s">
        <v>289</v>
      </c>
      <c r="D141" s="17">
        <v>150</v>
      </c>
      <c r="E141" t="s">
        <v>534</v>
      </c>
      <c r="F141" s="17">
        <v>151</v>
      </c>
      <c r="G141" t="s">
        <v>545</v>
      </c>
    </row>
    <row r="142" spans="1:7" x14ac:dyDescent="0.25">
      <c r="A142" t="s">
        <v>264</v>
      </c>
      <c r="B142" s="17">
        <v>450</v>
      </c>
      <c r="C142" t="s">
        <v>265</v>
      </c>
      <c r="D142" s="17">
        <v>2</v>
      </c>
      <c r="E142" t="s">
        <v>529</v>
      </c>
      <c r="F142" s="17">
        <v>202</v>
      </c>
      <c r="G142" t="s">
        <v>524</v>
      </c>
    </row>
    <row r="143" spans="1:7" x14ac:dyDescent="0.25">
      <c r="A143" t="s">
        <v>270</v>
      </c>
      <c r="B143" s="17">
        <v>462</v>
      </c>
      <c r="C143" t="s">
        <v>271</v>
      </c>
      <c r="D143" s="17">
        <v>142</v>
      </c>
      <c r="E143" t="s">
        <v>533</v>
      </c>
      <c r="F143" s="17">
        <v>34</v>
      </c>
      <c r="G143" t="s">
        <v>543</v>
      </c>
    </row>
    <row r="144" spans="1:7" x14ac:dyDescent="0.25">
      <c r="A144" t="s">
        <v>282</v>
      </c>
      <c r="B144" s="17">
        <v>484</v>
      </c>
      <c r="C144" t="s">
        <v>283</v>
      </c>
      <c r="D144" s="17">
        <v>19</v>
      </c>
      <c r="E144" t="s">
        <v>532</v>
      </c>
      <c r="F144" s="17">
        <v>419</v>
      </c>
      <c r="G144" t="s">
        <v>525</v>
      </c>
    </row>
    <row r="145" spans="1:7" x14ac:dyDescent="0.25">
      <c r="A145" t="s">
        <v>340</v>
      </c>
      <c r="B145" s="17">
        <v>584</v>
      </c>
      <c r="C145" t="s">
        <v>341</v>
      </c>
      <c r="D145" s="17">
        <v>9</v>
      </c>
      <c r="E145" t="s">
        <v>535</v>
      </c>
      <c r="F145" s="17">
        <v>57</v>
      </c>
      <c r="G145" t="s">
        <v>551</v>
      </c>
    </row>
    <row r="146" spans="1:7" x14ac:dyDescent="0.25">
      <c r="A146" t="s">
        <v>470</v>
      </c>
      <c r="B146" s="17">
        <v>807</v>
      </c>
      <c r="C146" t="s">
        <v>471</v>
      </c>
      <c r="D146" s="17">
        <v>150</v>
      </c>
      <c r="E146" t="s">
        <v>534</v>
      </c>
      <c r="F146" s="17">
        <v>39</v>
      </c>
      <c r="G146" t="s">
        <v>547</v>
      </c>
    </row>
    <row r="147" spans="1:7" x14ac:dyDescent="0.25">
      <c r="A147" t="s">
        <v>272</v>
      </c>
      <c r="B147" s="17">
        <v>466</v>
      </c>
      <c r="C147" t="s">
        <v>273</v>
      </c>
      <c r="D147" s="17">
        <v>2</v>
      </c>
      <c r="E147" t="s">
        <v>529</v>
      </c>
      <c r="F147" s="17">
        <v>202</v>
      </c>
      <c r="G147" t="s">
        <v>524</v>
      </c>
    </row>
    <row r="148" spans="1:7" x14ac:dyDescent="0.25">
      <c r="A148" t="s">
        <v>274</v>
      </c>
      <c r="B148" s="17">
        <v>470</v>
      </c>
      <c r="C148" t="s">
        <v>275</v>
      </c>
      <c r="D148" s="17">
        <v>150</v>
      </c>
      <c r="E148" t="s">
        <v>534</v>
      </c>
      <c r="F148" s="17">
        <v>39</v>
      </c>
      <c r="G148" t="s">
        <v>547</v>
      </c>
    </row>
    <row r="149" spans="1:7" x14ac:dyDescent="0.25">
      <c r="A149" t="s">
        <v>70</v>
      </c>
      <c r="B149" s="17">
        <v>104</v>
      </c>
      <c r="C149" t="s">
        <v>71</v>
      </c>
      <c r="D149" s="17">
        <v>142</v>
      </c>
      <c r="E149" t="s">
        <v>533</v>
      </c>
      <c r="F149" s="17">
        <v>35</v>
      </c>
      <c r="G149" t="s">
        <v>542</v>
      </c>
    </row>
    <row r="150" spans="1:7" x14ac:dyDescent="0.25">
      <c r="A150" t="s">
        <v>290</v>
      </c>
      <c r="B150" s="17">
        <v>499</v>
      </c>
      <c r="C150" t="s">
        <v>291</v>
      </c>
      <c r="D150" s="17">
        <v>150</v>
      </c>
      <c r="E150" t="s">
        <v>534</v>
      </c>
      <c r="F150" s="17">
        <v>39</v>
      </c>
      <c r="G150" t="s">
        <v>547</v>
      </c>
    </row>
    <row r="151" spans="1:7" x14ac:dyDescent="0.25">
      <c r="A151" t="s">
        <v>286</v>
      </c>
      <c r="B151" s="17">
        <v>496</v>
      </c>
      <c r="C151" t="s">
        <v>287</v>
      </c>
      <c r="D151" s="17">
        <v>142</v>
      </c>
      <c r="E151" t="s">
        <v>533</v>
      </c>
      <c r="F151" s="17">
        <v>30</v>
      </c>
      <c r="G151" t="s">
        <v>541</v>
      </c>
    </row>
    <row r="152" spans="1:7" x14ac:dyDescent="0.25">
      <c r="A152" t="s">
        <v>334</v>
      </c>
      <c r="B152" s="17">
        <v>580</v>
      </c>
      <c r="C152" t="s">
        <v>335</v>
      </c>
      <c r="D152" s="17">
        <v>9</v>
      </c>
      <c r="E152" t="s">
        <v>535</v>
      </c>
      <c r="F152" s="17">
        <v>57</v>
      </c>
      <c r="G152" t="s">
        <v>551</v>
      </c>
    </row>
    <row r="153" spans="1:7" x14ac:dyDescent="0.25">
      <c r="A153" t="s">
        <v>296</v>
      </c>
      <c r="B153" s="17">
        <v>508</v>
      </c>
      <c r="C153" t="s">
        <v>297</v>
      </c>
      <c r="D153" s="17">
        <v>2</v>
      </c>
      <c r="E153" t="s">
        <v>529</v>
      </c>
      <c r="F153" s="17">
        <v>202</v>
      </c>
      <c r="G153" t="s">
        <v>524</v>
      </c>
    </row>
    <row r="154" spans="1:7" x14ac:dyDescent="0.25">
      <c r="A154" t="s">
        <v>278</v>
      </c>
      <c r="B154" s="17">
        <v>478</v>
      </c>
      <c r="C154" t="s">
        <v>279</v>
      </c>
      <c r="D154" s="17">
        <v>2</v>
      </c>
      <c r="E154" t="s">
        <v>529</v>
      </c>
      <c r="F154" s="17">
        <v>202</v>
      </c>
      <c r="G154" t="s">
        <v>524</v>
      </c>
    </row>
    <row r="155" spans="1:7" x14ac:dyDescent="0.25">
      <c r="A155" t="s">
        <v>292</v>
      </c>
      <c r="B155" s="17">
        <v>500</v>
      </c>
      <c r="C155" t="s">
        <v>293</v>
      </c>
      <c r="D155" s="17">
        <v>19</v>
      </c>
      <c r="E155" t="s">
        <v>532</v>
      </c>
      <c r="F155" s="17">
        <v>419</v>
      </c>
      <c r="G155" t="s">
        <v>525</v>
      </c>
    </row>
    <row r="156" spans="1:7" x14ac:dyDescent="0.25">
      <c r="A156" t="s">
        <v>276</v>
      </c>
      <c r="B156" s="17">
        <v>474</v>
      </c>
      <c r="C156" t="s">
        <v>277</v>
      </c>
      <c r="D156" s="17">
        <v>19</v>
      </c>
      <c r="E156" t="s">
        <v>532</v>
      </c>
      <c r="F156" s="17">
        <v>419</v>
      </c>
      <c r="G156" t="s">
        <v>525</v>
      </c>
    </row>
    <row r="157" spans="1:7" x14ac:dyDescent="0.25">
      <c r="A157" t="s">
        <v>280</v>
      </c>
      <c r="B157" s="17">
        <v>480</v>
      </c>
      <c r="C157" t="s">
        <v>281</v>
      </c>
      <c r="D157" s="17">
        <v>2</v>
      </c>
      <c r="E157" t="s">
        <v>529</v>
      </c>
      <c r="F157" s="17">
        <v>202</v>
      </c>
      <c r="G157" t="s">
        <v>524</v>
      </c>
    </row>
    <row r="158" spans="1:7" x14ac:dyDescent="0.25">
      <c r="A158" t="s">
        <v>266</v>
      </c>
      <c r="B158" s="17">
        <v>454</v>
      </c>
      <c r="C158" t="s">
        <v>267</v>
      </c>
      <c r="D158" s="17">
        <v>2</v>
      </c>
      <c r="E158" t="s">
        <v>529</v>
      </c>
      <c r="F158" s="17">
        <v>202</v>
      </c>
      <c r="G158" t="s">
        <v>524</v>
      </c>
    </row>
    <row r="159" spans="1:7" x14ac:dyDescent="0.25">
      <c r="A159" t="s">
        <v>268</v>
      </c>
      <c r="B159" s="17">
        <v>458</v>
      </c>
      <c r="C159" t="s">
        <v>269</v>
      </c>
      <c r="D159" s="17">
        <v>142</v>
      </c>
      <c r="E159" t="s">
        <v>533</v>
      </c>
      <c r="F159" s="17">
        <v>35</v>
      </c>
      <c r="G159" t="s">
        <v>542</v>
      </c>
    </row>
    <row r="160" spans="1:7" x14ac:dyDescent="0.25">
      <c r="A160" t="s">
        <v>104</v>
      </c>
      <c r="B160" s="17">
        <v>175</v>
      </c>
      <c r="C160" t="s">
        <v>105</v>
      </c>
      <c r="D160" s="17">
        <v>2</v>
      </c>
      <c r="E160" t="s">
        <v>529</v>
      </c>
      <c r="F160" s="17">
        <v>202</v>
      </c>
      <c r="G160" t="s">
        <v>524</v>
      </c>
    </row>
    <row r="161" spans="1:7" x14ac:dyDescent="0.25">
      <c r="A161" t="s">
        <v>300</v>
      </c>
      <c r="B161" s="17">
        <v>516</v>
      </c>
      <c r="C161" t="s">
        <v>301</v>
      </c>
      <c r="D161" s="17">
        <v>2</v>
      </c>
      <c r="E161" t="s">
        <v>529</v>
      </c>
      <c r="F161" s="17">
        <v>202</v>
      </c>
      <c r="G161" t="s">
        <v>524</v>
      </c>
    </row>
    <row r="162" spans="1:7" x14ac:dyDescent="0.25">
      <c r="A162" t="s">
        <v>316</v>
      </c>
      <c r="B162" s="17">
        <v>540</v>
      </c>
      <c r="C162" t="s">
        <v>317</v>
      </c>
      <c r="D162" s="17">
        <v>9</v>
      </c>
      <c r="E162" t="s">
        <v>535</v>
      </c>
      <c r="F162" s="17">
        <v>54</v>
      </c>
      <c r="G162" t="s">
        <v>550</v>
      </c>
    </row>
    <row r="163" spans="1:7" x14ac:dyDescent="0.25">
      <c r="A163" t="s">
        <v>324</v>
      </c>
      <c r="B163" s="17">
        <v>562</v>
      </c>
      <c r="C163" t="s">
        <v>325</v>
      </c>
      <c r="D163" s="17">
        <v>2</v>
      </c>
      <c r="E163" t="s">
        <v>529</v>
      </c>
      <c r="F163" s="17">
        <v>202</v>
      </c>
      <c r="G163" t="s">
        <v>524</v>
      </c>
    </row>
    <row r="164" spans="1:7" x14ac:dyDescent="0.25">
      <c r="A164" t="s">
        <v>330</v>
      </c>
      <c r="B164" s="17">
        <v>574</v>
      </c>
      <c r="C164" t="s">
        <v>331</v>
      </c>
      <c r="D164" s="17">
        <v>9</v>
      </c>
      <c r="E164" t="s">
        <v>535</v>
      </c>
      <c r="F164" s="17">
        <v>53</v>
      </c>
      <c r="G164" t="s">
        <v>549</v>
      </c>
    </row>
    <row r="165" spans="1:7" x14ac:dyDescent="0.25">
      <c r="A165" t="s">
        <v>326</v>
      </c>
      <c r="B165" s="17">
        <v>566</v>
      </c>
      <c r="C165" t="s">
        <v>327</v>
      </c>
      <c r="D165" s="17">
        <v>2</v>
      </c>
      <c r="E165" t="s">
        <v>529</v>
      </c>
      <c r="F165" s="17">
        <v>202</v>
      </c>
      <c r="G165" t="s">
        <v>524</v>
      </c>
    </row>
    <row r="166" spans="1:7" x14ac:dyDescent="0.25">
      <c r="A166" t="s">
        <v>322</v>
      </c>
      <c r="B166" s="17">
        <v>558</v>
      </c>
      <c r="C166" t="s">
        <v>323</v>
      </c>
      <c r="D166" s="17">
        <v>19</v>
      </c>
      <c r="E166" t="s">
        <v>532</v>
      </c>
      <c r="F166" s="17">
        <v>419</v>
      </c>
      <c r="G166" t="s">
        <v>525</v>
      </c>
    </row>
    <row r="167" spans="1:7" x14ac:dyDescent="0.25">
      <c r="A167" t="s">
        <v>328</v>
      </c>
      <c r="B167" s="17">
        <v>570</v>
      </c>
      <c r="C167" t="s">
        <v>329</v>
      </c>
      <c r="D167" s="17">
        <v>9</v>
      </c>
      <c r="E167" t="s">
        <v>535</v>
      </c>
      <c r="F167" s="17">
        <v>61</v>
      </c>
      <c r="G167" t="s">
        <v>552</v>
      </c>
    </row>
    <row r="168" spans="1:7" x14ac:dyDescent="0.25">
      <c r="A168" t="s">
        <v>306</v>
      </c>
      <c r="B168" s="17">
        <v>528</v>
      </c>
      <c r="C168" t="s">
        <v>307</v>
      </c>
      <c r="D168" s="17">
        <v>150</v>
      </c>
      <c r="E168" t="s">
        <v>534</v>
      </c>
      <c r="F168" s="17">
        <v>155</v>
      </c>
      <c r="G168" t="s">
        <v>548</v>
      </c>
    </row>
    <row r="169" spans="1:7" x14ac:dyDescent="0.25">
      <c r="A169" t="s">
        <v>332</v>
      </c>
      <c r="B169" s="17">
        <v>578</v>
      </c>
      <c r="C169" t="s">
        <v>333</v>
      </c>
      <c r="D169" s="17">
        <v>150</v>
      </c>
      <c r="E169" t="s">
        <v>534</v>
      </c>
      <c r="F169" s="17">
        <v>154</v>
      </c>
      <c r="G169" t="s">
        <v>546</v>
      </c>
    </row>
    <row r="170" spans="1:7" x14ac:dyDescent="0.25">
      <c r="A170" t="s">
        <v>304</v>
      </c>
      <c r="B170" s="17">
        <v>524</v>
      </c>
      <c r="C170" t="s">
        <v>305</v>
      </c>
      <c r="D170" s="17">
        <v>142</v>
      </c>
      <c r="E170" t="s">
        <v>533</v>
      </c>
      <c r="F170" s="17">
        <v>34</v>
      </c>
      <c r="G170" t="s">
        <v>543</v>
      </c>
    </row>
    <row r="171" spans="1:7" x14ac:dyDescent="0.25">
      <c r="A171" t="s">
        <v>302</v>
      </c>
      <c r="B171" s="17">
        <v>520</v>
      </c>
      <c r="C171" t="s">
        <v>303</v>
      </c>
      <c r="D171" s="17">
        <v>9</v>
      </c>
      <c r="E171" t="s">
        <v>535</v>
      </c>
      <c r="F171" s="17">
        <v>57</v>
      </c>
      <c r="G171" t="s">
        <v>551</v>
      </c>
    </row>
    <row r="172" spans="1:7" x14ac:dyDescent="0.25">
      <c r="A172" t="s">
        <v>320</v>
      </c>
      <c r="B172" s="17">
        <v>554</v>
      </c>
      <c r="C172" t="s">
        <v>321</v>
      </c>
      <c r="D172" s="17">
        <v>9</v>
      </c>
      <c r="E172" t="s">
        <v>535</v>
      </c>
      <c r="F172" s="17">
        <v>53</v>
      </c>
      <c r="G172" t="s">
        <v>549</v>
      </c>
    </row>
    <row r="173" spans="1:7" x14ac:dyDescent="0.25">
      <c r="A173" t="s">
        <v>298</v>
      </c>
      <c r="B173" s="17">
        <v>512</v>
      </c>
      <c r="C173" t="s">
        <v>299</v>
      </c>
      <c r="D173" s="17">
        <v>142</v>
      </c>
      <c r="E173" t="s">
        <v>533</v>
      </c>
      <c r="F173" s="17">
        <v>145</v>
      </c>
      <c r="G173" t="s">
        <v>544</v>
      </c>
    </row>
    <row r="174" spans="1:7" x14ac:dyDescent="0.25">
      <c r="A174" t="s">
        <v>344</v>
      </c>
      <c r="B174" s="17">
        <v>586</v>
      </c>
      <c r="C174" t="s">
        <v>345</v>
      </c>
      <c r="D174" s="17">
        <v>142</v>
      </c>
      <c r="E174" t="s">
        <v>533</v>
      </c>
      <c r="F174" s="17">
        <v>34</v>
      </c>
      <c r="G174" t="s">
        <v>543</v>
      </c>
    </row>
    <row r="175" spans="1:7" x14ac:dyDescent="0.25">
      <c r="A175" t="s">
        <v>346</v>
      </c>
      <c r="B175" s="17">
        <v>591</v>
      </c>
      <c r="C175" t="s">
        <v>347</v>
      </c>
      <c r="D175" s="17">
        <v>19</v>
      </c>
      <c r="E175" t="s">
        <v>532</v>
      </c>
      <c r="F175" s="17">
        <v>419</v>
      </c>
      <c r="G175" t="s">
        <v>525</v>
      </c>
    </row>
    <row r="176" spans="1:7" x14ac:dyDescent="0.25">
      <c r="A176" t="s">
        <v>356</v>
      </c>
      <c r="B176" s="17">
        <v>612</v>
      </c>
      <c r="C176" t="s">
        <v>357</v>
      </c>
      <c r="D176" s="17">
        <v>9</v>
      </c>
      <c r="E176" t="s">
        <v>535</v>
      </c>
      <c r="F176" s="17">
        <v>61</v>
      </c>
      <c r="G176" t="s">
        <v>552</v>
      </c>
    </row>
    <row r="177" spans="1:7" x14ac:dyDescent="0.25">
      <c r="A177" t="s">
        <v>352</v>
      </c>
      <c r="B177" s="17">
        <v>604</v>
      </c>
      <c r="C177" t="s">
        <v>353</v>
      </c>
      <c r="D177" s="17">
        <v>19</v>
      </c>
      <c r="E177" t="s">
        <v>532</v>
      </c>
      <c r="F177" s="17">
        <v>419</v>
      </c>
      <c r="G177" t="s">
        <v>525</v>
      </c>
    </row>
    <row r="178" spans="1:7" x14ac:dyDescent="0.25">
      <c r="A178" t="s">
        <v>354</v>
      </c>
      <c r="B178" s="17">
        <v>608</v>
      </c>
      <c r="C178" t="s">
        <v>355</v>
      </c>
      <c r="D178" s="17">
        <v>142</v>
      </c>
      <c r="E178" t="s">
        <v>533</v>
      </c>
      <c r="F178" s="17">
        <v>35</v>
      </c>
      <c r="G178" t="s">
        <v>542</v>
      </c>
    </row>
    <row r="179" spans="1:7" x14ac:dyDescent="0.25">
      <c r="A179" t="s">
        <v>342</v>
      </c>
      <c r="B179" s="17">
        <v>585</v>
      </c>
      <c r="C179" t="s">
        <v>343</v>
      </c>
      <c r="D179" s="17">
        <v>9</v>
      </c>
      <c r="E179" t="s">
        <v>535</v>
      </c>
      <c r="F179" s="17">
        <v>57</v>
      </c>
      <c r="G179" t="s">
        <v>551</v>
      </c>
    </row>
    <row r="180" spans="1:7" x14ac:dyDescent="0.25">
      <c r="A180" t="s">
        <v>348</v>
      </c>
      <c r="B180" s="17">
        <v>598</v>
      </c>
      <c r="C180" t="s">
        <v>349</v>
      </c>
      <c r="D180" s="17">
        <v>9</v>
      </c>
      <c r="E180" t="s">
        <v>535</v>
      </c>
      <c r="F180" s="17">
        <v>54</v>
      </c>
      <c r="G180" t="s">
        <v>550</v>
      </c>
    </row>
    <row r="181" spans="1:7" x14ac:dyDescent="0.25">
      <c r="A181" t="s">
        <v>358</v>
      </c>
      <c r="B181" s="17">
        <v>616</v>
      </c>
      <c r="C181" t="s">
        <v>359</v>
      </c>
      <c r="D181" s="17">
        <v>150</v>
      </c>
      <c r="E181" t="s">
        <v>534</v>
      </c>
      <c r="F181" s="17">
        <v>151</v>
      </c>
      <c r="G181" t="s">
        <v>545</v>
      </c>
    </row>
    <row r="182" spans="1:7" x14ac:dyDescent="0.25">
      <c r="A182" t="s">
        <v>366</v>
      </c>
      <c r="B182" s="17">
        <v>630</v>
      </c>
      <c r="C182" t="s">
        <v>367</v>
      </c>
      <c r="D182" s="17">
        <v>19</v>
      </c>
      <c r="E182" t="s">
        <v>532</v>
      </c>
      <c r="F182" s="17">
        <v>419</v>
      </c>
      <c r="G182" t="s">
        <v>525</v>
      </c>
    </row>
    <row r="183" spans="1:7" x14ac:dyDescent="0.25">
      <c r="A183" t="s">
        <v>236</v>
      </c>
      <c r="B183" s="17">
        <v>408</v>
      </c>
      <c r="C183" t="s">
        <v>237</v>
      </c>
      <c r="D183" s="17">
        <v>142</v>
      </c>
      <c r="E183" t="s">
        <v>533</v>
      </c>
      <c r="F183" s="17">
        <v>30</v>
      </c>
      <c r="G183" t="s">
        <v>541</v>
      </c>
    </row>
    <row r="184" spans="1:7" x14ac:dyDescent="0.25">
      <c r="A184" t="s">
        <v>360</v>
      </c>
      <c r="B184" s="17">
        <v>620</v>
      </c>
      <c r="C184" t="s">
        <v>361</v>
      </c>
      <c r="D184" s="17">
        <v>150</v>
      </c>
      <c r="E184" t="s">
        <v>534</v>
      </c>
      <c r="F184" s="17">
        <v>39</v>
      </c>
      <c r="G184" t="s">
        <v>547</v>
      </c>
    </row>
    <row r="185" spans="1:7" x14ac:dyDescent="0.25">
      <c r="A185" t="s">
        <v>350</v>
      </c>
      <c r="B185" s="17">
        <v>600</v>
      </c>
      <c r="C185" t="s">
        <v>351</v>
      </c>
      <c r="D185" s="17">
        <v>19</v>
      </c>
      <c r="E185" t="s">
        <v>532</v>
      </c>
      <c r="F185" s="17">
        <v>419</v>
      </c>
      <c r="G185" t="s">
        <v>525</v>
      </c>
    </row>
    <row r="186" spans="1:7" x14ac:dyDescent="0.25">
      <c r="A186" t="s">
        <v>170</v>
      </c>
      <c r="B186" s="17">
        <v>275</v>
      </c>
      <c r="C186" t="s">
        <v>171</v>
      </c>
      <c r="D186" s="17">
        <v>142</v>
      </c>
      <c r="E186" t="s">
        <v>533</v>
      </c>
      <c r="F186" s="17">
        <v>145</v>
      </c>
      <c r="G186" t="s">
        <v>544</v>
      </c>
    </row>
    <row r="187" spans="1:7" x14ac:dyDescent="0.25">
      <c r="A187" t="s">
        <v>158</v>
      </c>
      <c r="B187" s="17">
        <v>258</v>
      </c>
      <c r="C187" t="s">
        <v>159</v>
      </c>
      <c r="D187" s="17">
        <v>9</v>
      </c>
      <c r="E187" t="s">
        <v>535</v>
      </c>
      <c r="F187" s="17">
        <v>61</v>
      </c>
      <c r="G187" t="s">
        <v>552</v>
      </c>
    </row>
    <row r="188" spans="1:7" x14ac:dyDescent="0.25">
      <c r="A188" t="s">
        <v>368</v>
      </c>
      <c r="B188" s="17">
        <v>634</v>
      </c>
      <c r="C188" t="s">
        <v>369</v>
      </c>
      <c r="D188" s="17">
        <v>142</v>
      </c>
      <c r="E188" t="s">
        <v>533</v>
      </c>
      <c r="F188" s="17">
        <v>145</v>
      </c>
      <c r="G188" t="s">
        <v>544</v>
      </c>
    </row>
    <row r="189" spans="1:7" x14ac:dyDescent="0.25">
      <c r="A189" t="s">
        <v>370</v>
      </c>
      <c r="B189" s="17">
        <v>638</v>
      </c>
      <c r="C189" t="s">
        <v>371</v>
      </c>
      <c r="D189" s="17">
        <v>2</v>
      </c>
      <c r="E189" t="s">
        <v>529</v>
      </c>
      <c r="F189" s="17">
        <v>202</v>
      </c>
      <c r="G189" t="s">
        <v>524</v>
      </c>
    </row>
    <row r="190" spans="1:7" x14ac:dyDescent="0.25">
      <c r="A190" t="s">
        <v>372</v>
      </c>
      <c r="B190" s="17">
        <v>642</v>
      </c>
      <c r="C190" t="s">
        <v>373</v>
      </c>
      <c r="D190" s="17">
        <v>150</v>
      </c>
      <c r="E190" t="s">
        <v>534</v>
      </c>
      <c r="F190" s="17">
        <v>151</v>
      </c>
      <c r="G190" t="s">
        <v>545</v>
      </c>
    </row>
    <row r="191" spans="1:7" x14ac:dyDescent="0.25">
      <c r="A191" t="s">
        <v>374</v>
      </c>
      <c r="B191" s="17">
        <v>643</v>
      </c>
      <c r="C191" t="s">
        <v>375</v>
      </c>
      <c r="D191" s="17">
        <v>150</v>
      </c>
      <c r="E191" t="s">
        <v>534</v>
      </c>
      <c r="F191" s="17">
        <v>151</v>
      </c>
      <c r="G191" t="s">
        <v>545</v>
      </c>
    </row>
    <row r="192" spans="1:7" x14ac:dyDescent="0.25">
      <c r="A192" t="s">
        <v>376</v>
      </c>
      <c r="B192" s="17">
        <v>646</v>
      </c>
      <c r="C192" t="s">
        <v>377</v>
      </c>
      <c r="D192" s="17">
        <v>2</v>
      </c>
      <c r="E192" t="s">
        <v>529</v>
      </c>
      <c r="F192" s="17">
        <v>202</v>
      </c>
      <c r="G192" t="s">
        <v>524</v>
      </c>
    </row>
    <row r="193" spans="1:7" x14ac:dyDescent="0.25">
      <c r="A193" t="s">
        <v>398</v>
      </c>
      <c r="B193" s="17">
        <v>682</v>
      </c>
      <c r="C193" t="s">
        <v>399</v>
      </c>
      <c r="D193" s="17">
        <v>142</v>
      </c>
      <c r="E193" t="s">
        <v>533</v>
      </c>
      <c r="F193" s="17">
        <v>145</v>
      </c>
      <c r="G193" t="s">
        <v>544</v>
      </c>
    </row>
    <row r="194" spans="1:7" x14ac:dyDescent="0.25">
      <c r="A194" t="s">
        <v>426</v>
      </c>
      <c r="B194" s="17">
        <v>729</v>
      </c>
      <c r="C194" t="s">
        <v>427</v>
      </c>
      <c r="D194" s="17">
        <v>2</v>
      </c>
      <c r="E194" t="s">
        <v>529</v>
      </c>
      <c r="F194" s="17">
        <v>15</v>
      </c>
      <c r="G194" t="s">
        <v>538</v>
      </c>
    </row>
    <row r="195" spans="1:7" x14ac:dyDescent="0.25">
      <c r="A195" t="s">
        <v>400</v>
      </c>
      <c r="B195" s="17">
        <v>686</v>
      </c>
      <c r="C195" t="s">
        <v>401</v>
      </c>
      <c r="D195" s="17">
        <v>2</v>
      </c>
      <c r="E195" t="s">
        <v>529</v>
      </c>
      <c r="F195" s="17">
        <v>202</v>
      </c>
      <c r="G195" t="s">
        <v>524</v>
      </c>
    </row>
    <row r="196" spans="1:7" x14ac:dyDescent="0.25">
      <c r="A196" t="s">
        <v>408</v>
      </c>
      <c r="B196" s="17">
        <v>702</v>
      </c>
      <c r="C196" t="s">
        <v>409</v>
      </c>
      <c r="D196" s="17">
        <v>142</v>
      </c>
      <c r="E196" t="s">
        <v>533</v>
      </c>
      <c r="F196" s="17">
        <v>35</v>
      </c>
      <c r="G196" t="s">
        <v>542</v>
      </c>
    </row>
    <row r="197" spans="1:7" x14ac:dyDescent="0.25">
      <c r="A197" t="s">
        <v>146</v>
      </c>
      <c r="B197" s="17">
        <v>239</v>
      </c>
      <c r="C197" t="s">
        <v>147</v>
      </c>
      <c r="D197" s="17">
        <v>19</v>
      </c>
      <c r="E197" t="s">
        <v>532</v>
      </c>
      <c r="F197" s="17">
        <v>419</v>
      </c>
      <c r="G197" t="s">
        <v>525</v>
      </c>
    </row>
    <row r="198" spans="1:7" x14ac:dyDescent="0.25">
      <c r="A198" t="s">
        <v>380</v>
      </c>
      <c r="B198" s="17">
        <v>654</v>
      </c>
      <c r="C198" t="s">
        <v>381</v>
      </c>
      <c r="D198" s="17">
        <v>2</v>
      </c>
      <c r="E198" t="s">
        <v>529</v>
      </c>
      <c r="F198" s="17">
        <v>202</v>
      </c>
      <c r="G198" t="s">
        <v>524</v>
      </c>
    </row>
    <row r="199" spans="1:7" x14ac:dyDescent="0.25">
      <c r="A199" t="s">
        <v>432</v>
      </c>
      <c r="B199" s="17">
        <v>744</v>
      </c>
      <c r="C199" t="s">
        <v>433</v>
      </c>
      <c r="D199" s="17">
        <v>150</v>
      </c>
      <c r="E199" t="s">
        <v>534</v>
      </c>
      <c r="F199" s="17">
        <v>154</v>
      </c>
      <c r="G199" t="s">
        <v>546</v>
      </c>
    </row>
    <row r="200" spans="1:7" x14ac:dyDescent="0.25">
      <c r="A200" t="s">
        <v>62</v>
      </c>
      <c r="B200" s="17">
        <v>90</v>
      </c>
      <c r="C200" t="s">
        <v>63</v>
      </c>
      <c r="D200" s="17">
        <v>9</v>
      </c>
      <c r="E200" t="s">
        <v>535</v>
      </c>
      <c r="F200" s="17">
        <v>54</v>
      </c>
      <c r="G200" t="s">
        <v>550</v>
      </c>
    </row>
    <row r="201" spans="1:7" x14ac:dyDescent="0.25">
      <c r="A201" t="s">
        <v>406</v>
      </c>
      <c r="B201" s="17">
        <v>694</v>
      </c>
      <c r="C201" t="s">
        <v>407</v>
      </c>
      <c r="D201" s="17">
        <v>2</v>
      </c>
      <c r="E201" t="s">
        <v>529</v>
      </c>
      <c r="F201" s="17">
        <v>202</v>
      </c>
      <c r="G201" t="s">
        <v>524</v>
      </c>
    </row>
    <row r="202" spans="1:7" x14ac:dyDescent="0.25">
      <c r="A202" t="s">
        <v>132</v>
      </c>
      <c r="B202" s="17">
        <v>222</v>
      </c>
      <c r="C202" t="s">
        <v>133</v>
      </c>
      <c r="D202" s="17">
        <v>19</v>
      </c>
      <c r="E202" t="s">
        <v>532</v>
      </c>
      <c r="F202" s="17">
        <v>419</v>
      </c>
      <c r="G202" t="s">
        <v>525</v>
      </c>
    </row>
    <row r="203" spans="1:7" x14ac:dyDescent="0.25">
      <c r="A203" t="s">
        <v>394</v>
      </c>
      <c r="B203" s="17">
        <v>674</v>
      </c>
      <c r="C203" t="s">
        <v>395</v>
      </c>
      <c r="D203" s="17">
        <v>150</v>
      </c>
      <c r="E203" t="s">
        <v>534</v>
      </c>
      <c r="F203" s="17">
        <v>39</v>
      </c>
      <c r="G203" t="s">
        <v>547</v>
      </c>
    </row>
    <row r="204" spans="1:7" x14ac:dyDescent="0.25">
      <c r="A204" t="s">
        <v>416</v>
      </c>
      <c r="B204" s="17">
        <v>706</v>
      </c>
      <c r="C204" t="s">
        <v>417</v>
      </c>
      <c r="D204" s="17">
        <v>2</v>
      </c>
      <c r="E204" t="s">
        <v>529</v>
      </c>
      <c r="F204" s="17">
        <v>202</v>
      </c>
      <c r="G204" t="s">
        <v>524</v>
      </c>
    </row>
    <row r="205" spans="1:7" x14ac:dyDescent="0.25">
      <c r="A205" t="s">
        <v>390</v>
      </c>
      <c r="B205" s="17">
        <v>666</v>
      </c>
      <c r="C205" t="s">
        <v>391</v>
      </c>
      <c r="D205" s="17">
        <v>19</v>
      </c>
      <c r="E205" t="s">
        <v>532</v>
      </c>
      <c r="F205" s="17">
        <v>21</v>
      </c>
      <c r="G205" t="s">
        <v>539</v>
      </c>
    </row>
    <row r="206" spans="1:7" x14ac:dyDescent="0.25">
      <c r="A206" t="s">
        <v>402</v>
      </c>
      <c r="B206" s="17">
        <v>688</v>
      </c>
      <c r="C206" t="s">
        <v>403</v>
      </c>
      <c r="D206" s="17">
        <v>150</v>
      </c>
      <c r="E206" t="s">
        <v>534</v>
      </c>
      <c r="F206" s="17">
        <v>39</v>
      </c>
      <c r="G206" t="s">
        <v>547</v>
      </c>
    </row>
    <row r="207" spans="1:7" x14ac:dyDescent="0.25">
      <c r="A207" t="s">
        <v>424</v>
      </c>
      <c r="B207" s="17">
        <v>728</v>
      </c>
      <c r="C207" t="s">
        <v>425</v>
      </c>
      <c r="D207" s="17">
        <v>2</v>
      </c>
      <c r="E207" t="s">
        <v>529</v>
      </c>
      <c r="F207" s="17">
        <v>202</v>
      </c>
      <c r="G207" t="s">
        <v>524</v>
      </c>
    </row>
    <row r="208" spans="1:7" x14ac:dyDescent="0.25">
      <c r="A208" t="s">
        <v>396</v>
      </c>
      <c r="B208" s="17">
        <v>678</v>
      </c>
      <c r="C208" t="s">
        <v>397</v>
      </c>
      <c r="D208" s="17">
        <v>2</v>
      </c>
      <c r="E208" t="s">
        <v>529</v>
      </c>
      <c r="F208" s="17">
        <v>202</v>
      </c>
      <c r="G208" t="s">
        <v>524</v>
      </c>
    </row>
    <row r="209" spans="1:7" x14ac:dyDescent="0.25">
      <c r="A209" t="s">
        <v>430</v>
      </c>
      <c r="B209" s="17">
        <v>740</v>
      </c>
      <c r="C209" t="s">
        <v>431</v>
      </c>
      <c r="D209" s="17">
        <v>19</v>
      </c>
      <c r="E209" t="s">
        <v>532</v>
      </c>
      <c r="F209" s="17">
        <v>419</v>
      </c>
      <c r="G209" t="s">
        <v>525</v>
      </c>
    </row>
    <row r="210" spans="1:7" x14ac:dyDescent="0.25">
      <c r="A210" t="s">
        <v>410</v>
      </c>
      <c r="B210" s="17">
        <v>703</v>
      </c>
      <c r="C210" t="s">
        <v>411</v>
      </c>
      <c r="D210" s="17">
        <v>150</v>
      </c>
      <c r="E210" t="s">
        <v>534</v>
      </c>
      <c r="F210" s="17">
        <v>151</v>
      </c>
      <c r="G210" t="s">
        <v>545</v>
      </c>
    </row>
    <row r="211" spans="1:7" x14ac:dyDescent="0.25">
      <c r="A211" t="s">
        <v>414</v>
      </c>
      <c r="B211" s="17">
        <v>705</v>
      </c>
      <c r="C211" t="s">
        <v>415</v>
      </c>
      <c r="D211" s="17">
        <v>150</v>
      </c>
      <c r="E211" t="s">
        <v>534</v>
      </c>
      <c r="F211" s="17">
        <v>39</v>
      </c>
      <c r="G211" t="s">
        <v>547</v>
      </c>
    </row>
    <row r="212" spans="1:7" x14ac:dyDescent="0.25">
      <c r="A212" t="s">
        <v>436</v>
      </c>
      <c r="B212" s="17">
        <v>752</v>
      </c>
      <c r="C212" t="s">
        <v>437</v>
      </c>
      <c r="D212" s="17">
        <v>150</v>
      </c>
      <c r="E212" t="s">
        <v>534</v>
      </c>
      <c r="F212" s="17">
        <v>154</v>
      </c>
      <c r="G212" t="s">
        <v>546</v>
      </c>
    </row>
    <row r="213" spans="1:7" x14ac:dyDescent="0.25">
      <c r="A213" t="s">
        <v>434</v>
      </c>
      <c r="B213" s="17">
        <v>748</v>
      </c>
      <c r="C213" t="s">
        <v>435</v>
      </c>
      <c r="D213" s="17">
        <v>2</v>
      </c>
      <c r="E213" t="s">
        <v>529</v>
      </c>
      <c r="F213" s="17">
        <v>202</v>
      </c>
      <c r="G213" t="s">
        <v>524</v>
      </c>
    </row>
    <row r="214" spans="1:7" x14ac:dyDescent="0.25">
      <c r="A214" t="s">
        <v>312</v>
      </c>
      <c r="B214" s="17">
        <v>534</v>
      </c>
      <c r="C214" t="s">
        <v>313</v>
      </c>
      <c r="D214" s="17">
        <v>19</v>
      </c>
      <c r="E214" t="s">
        <v>532</v>
      </c>
      <c r="F214" s="17">
        <v>419</v>
      </c>
      <c r="G214" t="s">
        <v>525</v>
      </c>
    </row>
    <row r="215" spans="1:7" x14ac:dyDescent="0.25">
      <c r="A215" t="s">
        <v>404</v>
      </c>
      <c r="B215" s="17">
        <v>690</v>
      </c>
      <c r="C215" t="s">
        <v>405</v>
      </c>
      <c r="D215" s="17">
        <v>2</v>
      </c>
      <c r="E215" t="s">
        <v>529</v>
      </c>
      <c r="F215" s="17">
        <v>202</v>
      </c>
      <c r="G215" t="s">
        <v>524</v>
      </c>
    </row>
    <row r="216" spans="1:7" x14ac:dyDescent="0.25">
      <c r="A216" t="s">
        <v>440</v>
      </c>
      <c r="B216" s="17">
        <v>760</v>
      </c>
      <c r="C216" t="s">
        <v>441</v>
      </c>
      <c r="D216" s="17">
        <v>142</v>
      </c>
      <c r="E216" t="s">
        <v>533</v>
      </c>
      <c r="F216" s="17">
        <v>145</v>
      </c>
      <c r="G216" t="s">
        <v>544</v>
      </c>
    </row>
    <row r="217" spans="1:7" x14ac:dyDescent="0.25">
      <c r="A217" t="s">
        <v>462</v>
      </c>
      <c r="B217" s="17">
        <v>796</v>
      </c>
      <c r="C217" t="s">
        <v>463</v>
      </c>
      <c r="D217" s="17">
        <v>19</v>
      </c>
      <c r="E217" t="s">
        <v>532</v>
      </c>
      <c r="F217" s="17">
        <v>419</v>
      </c>
      <c r="G217" t="s">
        <v>525</v>
      </c>
    </row>
    <row r="218" spans="1:7" x14ac:dyDescent="0.25">
      <c r="A218" t="s">
        <v>90</v>
      </c>
      <c r="B218" s="17">
        <v>148</v>
      </c>
      <c r="C218" t="s">
        <v>91</v>
      </c>
      <c r="D218" s="17">
        <v>2</v>
      </c>
      <c r="E218" t="s">
        <v>529</v>
      </c>
      <c r="F218" s="17">
        <v>202</v>
      </c>
      <c r="G218" t="s">
        <v>524</v>
      </c>
    </row>
    <row r="219" spans="1:7" x14ac:dyDescent="0.25">
      <c r="A219" t="s">
        <v>446</v>
      </c>
      <c r="B219" s="17">
        <v>768</v>
      </c>
      <c r="C219" t="s">
        <v>447</v>
      </c>
      <c r="D219" s="17">
        <v>2</v>
      </c>
      <c r="E219" t="s">
        <v>529</v>
      </c>
      <c r="F219" s="17">
        <v>202</v>
      </c>
      <c r="G219" t="s">
        <v>524</v>
      </c>
    </row>
    <row r="220" spans="1:7" x14ac:dyDescent="0.25">
      <c r="A220" t="s">
        <v>444</v>
      </c>
      <c r="B220" s="17">
        <v>764</v>
      </c>
      <c r="C220" t="s">
        <v>445</v>
      </c>
      <c r="D220" s="17">
        <v>142</v>
      </c>
      <c r="E220" t="s">
        <v>533</v>
      </c>
      <c r="F220" s="17">
        <v>35</v>
      </c>
      <c r="G220" t="s">
        <v>542</v>
      </c>
    </row>
    <row r="221" spans="1:7" x14ac:dyDescent="0.25">
      <c r="A221" t="s">
        <v>442</v>
      </c>
      <c r="B221" s="17">
        <v>762</v>
      </c>
      <c r="C221" t="s">
        <v>443</v>
      </c>
      <c r="D221" s="17">
        <v>142</v>
      </c>
      <c r="E221" t="s">
        <v>533</v>
      </c>
      <c r="F221" s="17">
        <v>143</v>
      </c>
      <c r="G221" t="s">
        <v>540</v>
      </c>
    </row>
    <row r="222" spans="1:7" x14ac:dyDescent="0.25">
      <c r="A222" t="s">
        <v>448</v>
      </c>
      <c r="B222" s="17">
        <v>772</v>
      </c>
      <c r="C222" t="s">
        <v>449</v>
      </c>
      <c r="D222" s="17">
        <v>9</v>
      </c>
      <c r="E222" t="s">
        <v>535</v>
      </c>
      <c r="F222" s="17">
        <v>61</v>
      </c>
      <c r="G222" t="s">
        <v>552</v>
      </c>
    </row>
    <row r="223" spans="1:7" x14ac:dyDescent="0.25">
      <c r="A223" t="s">
        <v>460</v>
      </c>
      <c r="B223" s="17">
        <v>795</v>
      </c>
      <c r="C223" t="s">
        <v>461</v>
      </c>
      <c r="D223" s="17">
        <v>142</v>
      </c>
      <c r="E223" t="s">
        <v>533</v>
      </c>
      <c r="F223" s="17">
        <v>143</v>
      </c>
      <c r="G223" t="s">
        <v>540</v>
      </c>
    </row>
    <row r="224" spans="1:7" x14ac:dyDescent="0.25">
      <c r="A224" t="s">
        <v>364</v>
      </c>
      <c r="B224" s="17">
        <v>626</v>
      </c>
      <c r="C224" t="s">
        <v>365</v>
      </c>
      <c r="D224" s="17">
        <v>142</v>
      </c>
      <c r="E224" t="s">
        <v>533</v>
      </c>
      <c r="F224" s="17">
        <v>35</v>
      </c>
      <c r="G224" t="s">
        <v>542</v>
      </c>
    </row>
    <row r="225" spans="1:7" x14ac:dyDescent="0.25">
      <c r="A225" t="s">
        <v>450</v>
      </c>
      <c r="B225" s="17">
        <v>776</v>
      </c>
      <c r="C225" t="s">
        <v>451</v>
      </c>
      <c r="D225" s="17">
        <v>9</v>
      </c>
      <c r="E225" t="s">
        <v>535</v>
      </c>
      <c r="F225" s="17">
        <v>61</v>
      </c>
      <c r="G225" t="s">
        <v>552</v>
      </c>
    </row>
    <row r="226" spans="1:7" x14ac:dyDescent="0.25">
      <c r="A226" t="s">
        <v>452</v>
      </c>
      <c r="B226" s="17">
        <v>780</v>
      </c>
      <c r="C226" t="s">
        <v>453</v>
      </c>
      <c r="D226" s="17">
        <v>19</v>
      </c>
      <c r="E226" t="s">
        <v>532</v>
      </c>
      <c r="F226" s="17">
        <v>419</v>
      </c>
      <c r="G226" t="s">
        <v>525</v>
      </c>
    </row>
    <row r="227" spans="1:7" x14ac:dyDescent="0.25">
      <c r="A227" t="s">
        <v>456</v>
      </c>
      <c r="B227" s="17">
        <v>788</v>
      </c>
      <c r="C227" t="s">
        <v>457</v>
      </c>
      <c r="D227" s="17">
        <v>2</v>
      </c>
      <c r="E227" t="s">
        <v>529</v>
      </c>
      <c r="F227" s="17">
        <v>15</v>
      </c>
      <c r="G227" t="s">
        <v>538</v>
      </c>
    </row>
    <row r="228" spans="1:7" x14ac:dyDescent="0.25">
      <c r="A228" t="s">
        <v>458</v>
      </c>
      <c r="B228" s="17">
        <v>792</v>
      </c>
      <c r="C228" t="s">
        <v>459</v>
      </c>
      <c r="D228" s="17">
        <v>142</v>
      </c>
      <c r="E228" t="s">
        <v>533</v>
      </c>
      <c r="F228" s="17">
        <v>145</v>
      </c>
      <c r="G228" t="s">
        <v>544</v>
      </c>
    </row>
    <row r="229" spans="1:7" x14ac:dyDescent="0.25">
      <c r="A229" t="s">
        <v>464</v>
      </c>
      <c r="B229" s="17">
        <v>798</v>
      </c>
      <c r="C229" t="s">
        <v>465</v>
      </c>
      <c r="D229" s="17">
        <v>9</v>
      </c>
      <c r="E229" t="s">
        <v>535</v>
      </c>
      <c r="F229" s="17">
        <v>61</v>
      </c>
      <c r="G229" t="s">
        <v>552</v>
      </c>
    </row>
    <row r="230" spans="1:7" x14ac:dyDescent="0.25">
      <c r="A230" t="s">
        <v>482</v>
      </c>
      <c r="B230" s="17">
        <v>834</v>
      </c>
      <c r="C230" t="s">
        <v>483</v>
      </c>
      <c r="D230" s="17">
        <v>2</v>
      </c>
      <c r="E230" t="s">
        <v>529</v>
      </c>
      <c r="F230" s="17">
        <v>202</v>
      </c>
      <c r="G230" t="s">
        <v>524</v>
      </c>
    </row>
    <row r="231" spans="1:7" x14ac:dyDescent="0.25">
      <c r="A231" t="s">
        <v>466</v>
      </c>
      <c r="B231" s="17">
        <v>800</v>
      </c>
      <c r="C231" t="s">
        <v>467</v>
      </c>
      <c r="D231" s="17">
        <v>2</v>
      </c>
      <c r="E231" t="s">
        <v>529</v>
      </c>
      <c r="F231" s="17">
        <v>202</v>
      </c>
      <c r="G231" t="s">
        <v>524</v>
      </c>
    </row>
    <row r="232" spans="1:7" x14ac:dyDescent="0.25">
      <c r="A232" t="s">
        <v>468</v>
      </c>
      <c r="B232" s="17">
        <v>804</v>
      </c>
      <c r="C232" t="s">
        <v>469</v>
      </c>
      <c r="D232" s="17">
        <v>150</v>
      </c>
      <c r="E232" t="s">
        <v>534</v>
      </c>
      <c r="F232" s="17">
        <v>151</v>
      </c>
      <c r="G232" t="s">
        <v>545</v>
      </c>
    </row>
    <row r="233" spans="1:7" x14ac:dyDescent="0.25">
      <c r="A233" t="s">
        <v>336</v>
      </c>
      <c r="B233" s="17">
        <v>581</v>
      </c>
      <c r="C233" t="s">
        <v>337</v>
      </c>
      <c r="D233" s="17">
        <v>9</v>
      </c>
      <c r="E233" t="s">
        <v>535</v>
      </c>
      <c r="F233" s="17">
        <v>57</v>
      </c>
      <c r="G233" t="s">
        <v>551</v>
      </c>
    </row>
    <row r="234" spans="1:7" x14ac:dyDescent="0.25">
      <c r="A234" t="s">
        <v>490</v>
      </c>
      <c r="B234" s="17">
        <v>858</v>
      </c>
      <c r="C234" t="s">
        <v>491</v>
      </c>
      <c r="D234" s="17">
        <v>19</v>
      </c>
      <c r="E234" t="s">
        <v>532</v>
      </c>
      <c r="F234" s="17">
        <v>419</v>
      </c>
      <c r="G234" t="s">
        <v>525</v>
      </c>
    </row>
    <row r="235" spans="1:7" x14ac:dyDescent="0.25">
      <c r="A235" t="s">
        <v>484</v>
      </c>
      <c r="B235" s="17">
        <v>840</v>
      </c>
      <c r="C235" t="s">
        <v>485</v>
      </c>
      <c r="D235" s="17">
        <v>19</v>
      </c>
      <c r="E235" t="s">
        <v>532</v>
      </c>
      <c r="F235" s="17">
        <v>21</v>
      </c>
      <c r="G235" t="s">
        <v>539</v>
      </c>
    </row>
    <row r="236" spans="1:7" x14ac:dyDescent="0.25">
      <c r="A236" t="s">
        <v>492</v>
      </c>
      <c r="B236" s="17">
        <v>860</v>
      </c>
      <c r="C236" t="s">
        <v>493</v>
      </c>
      <c r="D236" s="17">
        <v>142</v>
      </c>
      <c r="E236" t="s">
        <v>533</v>
      </c>
      <c r="F236" s="17">
        <v>143</v>
      </c>
      <c r="G236" t="s">
        <v>540</v>
      </c>
    </row>
    <row r="237" spans="1:7" x14ac:dyDescent="0.25">
      <c r="A237" t="s">
        <v>200</v>
      </c>
      <c r="B237" s="17">
        <v>336</v>
      </c>
      <c r="C237" t="s">
        <v>201</v>
      </c>
      <c r="D237" s="17">
        <v>150</v>
      </c>
      <c r="E237" t="s">
        <v>534</v>
      </c>
      <c r="F237" s="17">
        <v>39</v>
      </c>
      <c r="G237" t="s">
        <v>547</v>
      </c>
    </row>
    <row r="238" spans="1:7" x14ac:dyDescent="0.25">
      <c r="A238" t="s">
        <v>392</v>
      </c>
      <c r="B238" s="17">
        <v>670</v>
      </c>
      <c r="C238" t="s">
        <v>393</v>
      </c>
      <c r="D238" s="17">
        <v>19</v>
      </c>
      <c r="E238" t="s">
        <v>532</v>
      </c>
      <c r="F238" s="17">
        <v>419</v>
      </c>
      <c r="G238" t="s">
        <v>525</v>
      </c>
    </row>
    <row r="239" spans="1:7" x14ac:dyDescent="0.25">
      <c r="A239" t="s">
        <v>494</v>
      </c>
      <c r="B239" s="17">
        <v>862</v>
      </c>
      <c r="C239" t="s">
        <v>495</v>
      </c>
      <c r="D239" s="17">
        <v>19</v>
      </c>
      <c r="E239" t="s">
        <v>532</v>
      </c>
      <c r="F239" s="17">
        <v>419</v>
      </c>
      <c r="G239" t="s">
        <v>525</v>
      </c>
    </row>
    <row r="240" spans="1:7" x14ac:dyDescent="0.25">
      <c r="A240" t="s">
        <v>64</v>
      </c>
      <c r="B240" s="17">
        <v>92</v>
      </c>
      <c r="C240" t="s">
        <v>65</v>
      </c>
      <c r="D240" s="17">
        <v>19</v>
      </c>
      <c r="E240" t="s">
        <v>532</v>
      </c>
      <c r="F240" s="17">
        <v>419</v>
      </c>
      <c r="G240" t="s">
        <v>525</v>
      </c>
    </row>
    <row r="241" spans="1:7" x14ac:dyDescent="0.25">
      <c r="A241" t="s">
        <v>486</v>
      </c>
      <c r="B241" s="17">
        <v>850</v>
      </c>
      <c r="C241" t="s">
        <v>487</v>
      </c>
      <c r="D241" s="17">
        <v>19</v>
      </c>
      <c r="E241" t="s">
        <v>532</v>
      </c>
      <c r="F241" s="17">
        <v>419</v>
      </c>
      <c r="G241" t="s">
        <v>525</v>
      </c>
    </row>
    <row r="242" spans="1:7" x14ac:dyDescent="0.25">
      <c r="A242" t="s">
        <v>412</v>
      </c>
      <c r="B242" s="17">
        <v>704</v>
      </c>
      <c r="C242" t="s">
        <v>413</v>
      </c>
      <c r="D242" s="17">
        <v>142</v>
      </c>
      <c r="E242" t="s">
        <v>533</v>
      </c>
      <c r="F242" s="17">
        <v>35</v>
      </c>
      <c r="G242" t="s">
        <v>542</v>
      </c>
    </row>
    <row r="243" spans="1:7" x14ac:dyDescent="0.25">
      <c r="A243" t="s">
        <v>318</v>
      </c>
      <c r="B243" s="17">
        <v>548</v>
      </c>
      <c r="C243" t="s">
        <v>319</v>
      </c>
      <c r="D243" s="17">
        <v>9</v>
      </c>
      <c r="E243" t="s">
        <v>535</v>
      </c>
      <c r="F243" s="17">
        <v>54</v>
      </c>
      <c r="G243" t="s">
        <v>550</v>
      </c>
    </row>
    <row r="244" spans="1:7" x14ac:dyDescent="0.25">
      <c r="A244" t="s">
        <v>496</v>
      </c>
      <c r="B244" s="17">
        <v>876</v>
      </c>
      <c r="C244" t="s">
        <v>497</v>
      </c>
      <c r="D244" s="17">
        <v>9</v>
      </c>
      <c r="E244" t="s">
        <v>535</v>
      </c>
      <c r="F244" s="17">
        <v>61</v>
      </c>
      <c r="G244" t="s">
        <v>552</v>
      </c>
    </row>
    <row r="245" spans="1:7" x14ac:dyDescent="0.25">
      <c r="A245" t="s">
        <v>498</v>
      </c>
      <c r="B245" s="17">
        <v>882</v>
      </c>
      <c r="C245" t="s">
        <v>499</v>
      </c>
      <c r="D245" s="17">
        <v>9</v>
      </c>
      <c r="E245" t="s">
        <v>535</v>
      </c>
      <c r="F245" s="17">
        <v>61</v>
      </c>
      <c r="G245" t="s">
        <v>552</v>
      </c>
    </row>
    <row r="246" spans="1:7" x14ac:dyDescent="0.25">
      <c r="A246" t="s">
        <v>500</v>
      </c>
      <c r="B246" s="17">
        <v>887</v>
      </c>
      <c r="C246" t="s">
        <v>501</v>
      </c>
      <c r="D246" s="17">
        <v>142</v>
      </c>
      <c r="E246" t="s">
        <v>533</v>
      </c>
      <c r="F246" s="17">
        <v>145</v>
      </c>
      <c r="G246" t="s">
        <v>544</v>
      </c>
    </row>
    <row r="247" spans="1:7" x14ac:dyDescent="0.25">
      <c r="A247" t="s">
        <v>418</v>
      </c>
      <c r="B247" s="17">
        <v>710</v>
      </c>
      <c r="C247" t="s">
        <v>419</v>
      </c>
      <c r="D247" s="17">
        <v>2</v>
      </c>
      <c r="E247" t="s">
        <v>529</v>
      </c>
      <c r="F247" s="17">
        <v>202</v>
      </c>
      <c r="G247" t="s">
        <v>524</v>
      </c>
    </row>
    <row r="248" spans="1:7" x14ac:dyDescent="0.25">
      <c r="A248" t="s">
        <v>502</v>
      </c>
      <c r="B248" s="17">
        <v>894</v>
      </c>
      <c r="C248" t="s">
        <v>503</v>
      </c>
      <c r="D248" s="17">
        <v>2</v>
      </c>
      <c r="E248" t="s">
        <v>529</v>
      </c>
      <c r="F248" s="17">
        <v>202</v>
      </c>
      <c r="G248" t="s">
        <v>524</v>
      </c>
    </row>
    <row r="249" spans="1:7" x14ac:dyDescent="0.25">
      <c r="A249" t="s">
        <v>420</v>
      </c>
      <c r="B249" s="17">
        <v>716</v>
      </c>
      <c r="C249" t="s">
        <v>421</v>
      </c>
      <c r="D249" s="17">
        <v>2</v>
      </c>
      <c r="E249" t="s">
        <v>529</v>
      </c>
      <c r="F249" s="17">
        <v>202</v>
      </c>
      <c r="G249" t="s">
        <v>524</v>
      </c>
    </row>
    <row r="250" spans="1:7" x14ac:dyDescent="0.25">
      <c r="A250" t="s">
        <v>528</v>
      </c>
      <c r="B250" s="17">
        <v>680</v>
      </c>
      <c r="D250" s="17">
        <v>150</v>
      </c>
      <c r="E250" t="s">
        <v>534</v>
      </c>
      <c r="F250" s="17">
        <v>154</v>
      </c>
      <c r="G250" t="s">
        <v>546</v>
      </c>
    </row>
  </sheetData>
  <autoFilter ref="A1:G250" xr:uid="{FCA8D541-6BF3-43FF-998A-4E4BFD37D746}">
    <sortState xmlns:xlrd2="http://schemas.microsoft.com/office/spreadsheetml/2017/richdata2" ref="A2:G250">
      <sortCondition ref="C2:C25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5A4C-24D9-455D-A51D-A4A80B14F503}">
  <dimension ref="A1:H14"/>
  <sheetViews>
    <sheetView workbookViewId="0">
      <selection activeCell="D8" sqref="D8"/>
    </sheetView>
  </sheetViews>
  <sheetFormatPr defaultRowHeight="15" x14ac:dyDescent="0.25"/>
  <cols>
    <col min="2" max="8" width="21.5703125" customWidth="1"/>
  </cols>
  <sheetData>
    <row r="1" spans="1:8" x14ac:dyDescent="0.25">
      <c r="A1" s="13" t="s">
        <v>516</v>
      </c>
    </row>
    <row r="2" spans="1:8" ht="15.75" thickBot="1" x14ac:dyDescent="0.3"/>
    <row r="3" spans="1:8" ht="59.25" customHeight="1" x14ac:dyDescent="0.25">
      <c r="A3" s="5" t="s">
        <v>515</v>
      </c>
      <c r="B3" s="6" t="s">
        <v>508</v>
      </c>
      <c r="C3" s="6" t="s">
        <v>509</v>
      </c>
      <c r="D3" s="6" t="s">
        <v>510</v>
      </c>
      <c r="E3" s="6" t="s">
        <v>511</v>
      </c>
      <c r="F3" s="6" t="s">
        <v>512</v>
      </c>
      <c r="G3" s="6" t="s">
        <v>513</v>
      </c>
      <c r="H3" s="7" t="s">
        <v>504</v>
      </c>
    </row>
    <row r="4" spans="1:8" ht="27" customHeight="1" x14ac:dyDescent="0.25">
      <c r="A4" s="14"/>
      <c r="B4" s="15" t="s">
        <v>518</v>
      </c>
      <c r="C4" s="15" t="s">
        <v>519</v>
      </c>
      <c r="D4" s="15" t="s">
        <v>520</v>
      </c>
      <c r="E4" s="15" t="s">
        <v>521</v>
      </c>
      <c r="F4" s="15" t="s">
        <v>522</v>
      </c>
      <c r="G4" s="15" t="s">
        <v>523</v>
      </c>
      <c r="H4" s="16" t="s">
        <v>517</v>
      </c>
    </row>
    <row r="5" spans="1:8" x14ac:dyDescent="0.25">
      <c r="A5" s="8">
        <v>1</v>
      </c>
      <c r="B5" s="4">
        <f>+PERCENTILE('CompIndex (artif CPI)'!K$2:K$248,0.1*'Deciles by each indicator'!$A5)</f>
        <v>0.27399594174027542</v>
      </c>
      <c r="C5" s="4">
        <f>+PERCENTILE('CompIndex (artif CPI)'!L$2:L$248,0.1*'Deciles by each indicator'!$A5)</f>
        <v>0.11695872839373783</v>
      </c>
      <c r="D5" s="4">
        <f>+PERCENTILE('CompIndex (artif CPI)'!M$2:M$248,0.1*'Deciles by each indicator'!$A5)</f>
        <v>0.2636861313868612</v>
      </c>
      <c r="E5" s="4">
        <f>+PERCENTILE('CompIndex (artif CPI)'!N$2:N$248,0.1*'Deciles by each indicator'!$A5)</f>
        <v>0.29224624996069143</v>
      </c>
      <c r="F5" s="4">
        <f>+PERCENTILE('CompIndex (artif CPI)'!O$2:O$248,0.1*'Deciles by each indicator'!$A5)</f>
        <v>0.44617845310179377</v>
      </c>
      <c r="G5" s="4">
        <f>+PERCENTILE('CompIndex (artif CPI)'!P$2:P$248,0.1*'Deciles by each indicator'!$A5)</f>
        <v>0.12399634109157434</v>
      </c>
      <c r="H5" s="9">
        <f>+PERCENTILE('CompIndex (artif CPI)'!Q$2:Q$248,0.1*'Deciles by each indicator'!$A5)</f>
        <v>0.344755711156223</v>
      </c>
    </row>
    <row r="6" spans="1:8" x14ac:dyDescent="0.25">
      <c r="A6" s="8">
        <v>2</v>
      </c>
      <c r="B6" s="4">
        <f>+PERCENTILE('CompIndex (artif CPI)'!K$2:K$248,0.1*'Deciles by each indicator'!$A6)</f>
        <v>0.44230995324533012</v>
      </c>
      <c r="C6" s="4">
        <f>+PERCENTILE('CompIndex (artif CPI)'!L$2:L$248,0.1*'Deciles by each indicator'!$A6)</f>
        <v>0.21690801460133377</v>
      </c>
      <c r="D6" s="4">
        <f>+PERCENTILE('CompIndex (artif CPI)'!M$2:M$248,0.1*'Deciles by each indicator'!$A6)</f>
        <v>0.39051094890510946</v>
      </c>
      <c r="E6" s="4">
        <f>+PERCENTILE('CompIndex (artif CPI)'!N$2:N$248,0.1*'Deciles by each indicator'!$A6)</f>
        <v>0.38365182024968825</v>
      </c>
      <c r="F6" s="4">
        <f>+PERCENTILE('CompIndex (artif CPI)'!O$2:O$248,0.1*'Deciles by each indicator'!$A6)</f>
        <v>0.52016451502342054</v>
      </c>
      <c r="G6" s="4">
        <f>+PERCENTILE('CompIndex (artif CPI)'!P$2:P$248,0.1*'Deciles by each indicator'!$A6)</f>
        <v>0.22248195954873462</v>
      </c>
      <c r="H6" s="9">
        <f>+PERCENTILE('CompIndex (artif CPI)'!Q$2:Q$248,0.1*'Deciles by each indicator'!$A6)</f>
        <v>0.38638566634533361</v>
      </c>
    </row>
    <row r="7" spans="1:8" x14ac:dyDescent="0.25">
      <c r="A7" s="8">
        <v>3</v>
      </c>
      <c r="B7" s="4">
        <f>+PERCENTILE('CompIndex (artif CPI)'!K$2:K$248,0.1*'Deciles by each indicator'!$A7)</f>
        <v>0.52845328235959221</v>
      </c>
      <c r="C7" s="4">
        <f>+PERCENTILE('CompIndex (artif CPI)'!L$2:L$248,0.1*'Deciles by each indicator'!$A7)</f>
        <v>0.31166168376660003</v>
      </c>
      <c r="D7" s="4">
        <f>+PERCENTILE('CompIndex (artif CPI)'!M$2:M$248,0.1*'Deciles by each indicator'!$A7)</f>
        <v>0.50091240875912413</v>
      </c>
      <c r="E7" s="4">
        <f>+PERCENTILE('CompIndex (artif CPI)'!N$2:N$248,0.1*'Deciles by each indicator'!$A7)</f>
        <v>0.49203870061531052</v>
      </c>
      <c r="F7" s="4">
        <f>+PERCENTILE('CompIndex (artif CPI)'!O$2:O$248,0.1*'Deciles by each indicator'!$A7)</f>
        <v>0.57226093910659204</v>
      </c>
      <c r="G7" s="4">
        <f>+PERCENTILE('CompIndex (artif CPI)'!P$2:P$248,0.1*'Deciles by each indicator'!$A7)</f>
        <v>0.35831893485110283</v>
      </c>
      <c r="H7" s="9">
        <f>+PERCENTILE('CompIndex (artif CPI)'!Q$2:Q$248,0.1*'Deciles by each indicator'!$A7)</f>
        <v>0.43832144048645594</v>
      </c>
    </row>
    <row r="8" spans="1:8" x14ac:dyDescent="0.25">
      <c r="A8" s="8">
        <v>4</v>
      </c>
      <c r="B8" s="4">
        <f>+PERCENTILE('CompIndex (artif CPI)'!K$2:K$248,0.1*'Deciles by each indicator'!$A8)</f>
        <v>0.58619415339267356</v>
      </c>
      <c r="C8" s="4">
        <f>+PERCENTILE('CompIndex (artif CPI)'!L$2:L$248,0.1*'Deciles by each indicator'!$A8)</f>
        <v>0.40721644128603535</v>
      </c>
      <c r="D8" s="4">
        <f>+PERCENTILE('CompIndex (artif CPI)'!M$2:M$248,0.1*'Deciles by each indicator'!$A8)</f>
        <v>0.56021897810218968</v>
      </c>
      <c r="E8" s="4">
        <f>+PERCENTILE('CompIndex (artif CPI)'!N$2:N$248,0.1*'Deciles by each indicator'!$A8)</f>
        <v>0.55723854547741603</v>
      </c>
      <c r="F8" s="4">
        <f>+PERCENTILE('CompIndex (artif CPI)'!O$2:O$248,0.1*'Deciles by each indicator'!$A8)</f>
        <v>0.58871244144864621</v>
      </c>
      <c r="G8" s="4">
        <f>+PERCENTILE('CompIndex (artif CPI)'!P$2:P$248,0.1*'Deciles by each indicator'!$A8)</f>
        <v>0.49984754548226445</v>
      </c>
      <c r="H8" s="9">
        <f>+PERCENTILE('CompIndex (artif CPI)'!Q$2:Q$248,0.1*'Deciles by each indicator'!$A8)</f>
        <v>0.48997016105666941</v>
      </c>
    </row>
    <row r="9" spans="1:8" x14ac:dyDescent="0.25">
      <c r="A9" s="8">
        <v>5</v>
      </c>
      <c r="B9" s="4">
        <f>+PERCENTILE('CompIndex (artif CPI)'!K$2:K$248,0.1*'Deciles by each indicator'!$A9)</f>
        <v>0.62089896748126217</v>
      </c>
      <c r="C9" s="4">
        <f>+PERCENTILE('CompIndex (artif CPI)'!L$2:L$248,0.1*'Deciles by each indicator'!$A9)</f>
        <v>0.61345992899345991</v>
      </c>
      <c r="D9" s="4">
        <f>+PERCENTILE('CompIndex (artif CPI)'!M$2:M$248,0.1*'Deciles by each indicator'!$A9)</f>
        <v>0.64233576642335777</v>
      </c>
      <c r="E9" s="4">
        <f>+PERCENTILE('CompIndex (artif CPI)'!N$2:N$248,0.1*'Deciles by each indicator'!$A9)</f>
        <v>0.64990199058690346</v>
      </c>
      <c r="F9" s="4">
        <f>+PERCENTILE('CompIndex (artif CPI)'!O$2:O$248,0.1*'Deciles by each indicator'!$A9)</f>
        <v>0.60013709585285047</v>
      </c>
      <c r="G9" s="4">
        <f>+PERCENTILE('CompIndex (artif CPI)'!P$2:P$248,0.1*'Deciles by each indicator'!$A9)</f>
        <v>0.63873361113934335</v>
      </c>
      <c r="H9" s="9">
        <f>+PERCENTILE('CompIndex (artif CPI)'!Q$2:Q$248,0.1*'Deciles by each indicator'!$A9)</f>
        <v>0.51534770686857956</v>
      </c>
    </row>
    <row r="10" spans="1:8" x14ac:dyDescent="0.25">
      <c r="A10" s="8">
        <v>6</v>
      </c>
      <c r="B10" s="4">
        <f>+PERCENTILE('CompIndex (artif CPI)'!K$2:K$248,0.1*'Deciles by each indicator'!$A10)</f>
        <v>0.65304437276364891</v>
      </c>
      <c r="C10" s="4">
        <f>+PERCENTILE('CompIndex (artif CPI)'!L$2:L$248,0.1*'Deciles by each indicator'!$A10)</f>
        <v>0.74932825794894775</v>
      </c>
      <c r="D10" s="4">
        <f>+PERCENTILE('CompIndex (artif CPI)'!M$2:M$248,0.1*'Deciles by each indicator'!$A10)</f>
        <v>0.70985401459854003</v>
      </c>
      <c r="E10" s="4">
        <f>+PERCENTILE('CompIndex (artif CPI)'!N$2:N$248,0.1*'Deciles by each indicator'!$A10)</f>
        <v>0.72055262633780248</v>
      </c>
      <c r="F10" s="4">
        <f>+PERCENTILE('CompIndex (artif CPI)'!O$2:O$248,0.1*'Deciles by each indicator'!$A10)</f>
        <v>0.6031075059979436</v>
      </c>
      <c r="G10" s="4">
        <f>+PERCENTILE('CompIndex (artif CPI)'!P$2:P$248,0.1*'Deciles by each indicator'!$A10)</f>
        <v>0.72863095843073489</v>
      </c>
      <c r="H10" s="9">
        <f>+PERCENTILE('CompIndex (artif CPI)'!Q$2:Q$248,0.1*'Deciles by each indicator'!$A10)</f>
        <v>0.56178665273801021</v>
      </c>
    </row>
    <row r="11" spans="1:8" x14ac:dyDescent="0.25">
      <c r="A11" s="8">
        <v>7</v>
      </c>
      <c r="B11" s="4">
        <f>+PERCENTILE('CompIndex (artif CPI)'!K$2:K$248,0.1*'Deciles by each indicator'!$A11)</f>
        <v>0.68564639129621807</v>
      </c>
      <c r="C11" s="4">
        <f>+PERCENTILE('CompIndex (artif CPI)'!L$2:L$248,0.1*'Deciles by each indicator'!$A11)</f>
        <v>0.89337712179833861</v>
      </c>
      <c r="D11" s="4">
        <f>+PERCENTILE('CompIndex (artif CPI)'!M$2:M$248,0.1*'Deciles by each indicator'!$A11)</f>
        <v>0.78558394160583933</v>
      </c>
      <c r="E11" s="4">
        <f>+PERCENTILE('CompIndex (artif CPI)'!N$2:N$248,0.1*'Deciles by each indicator'!$A11)</f>
        <v>0.82747198607951877</v>
      </c>
      <c r="F11" s="4">
        <f>+PERCENTILE('CompIndex (artif CPI)'!O$2:O$248,0.1*'Deciles by each indicator'!$A11)</f>
        <v>0.61035073689020913</v>
      </c>
      <c r="G11" s="4">
        <f>+PERCENTILE('CompIndex (artif CPI)'!P$2:P$248,0.1*'Deciles by each indicator'!$A11)</f>
        <v>0.79942067283260521</v>
      </c>
      <c r="H11" s="9">
        <f>+PERCENTILE('CompIndex (artif CPI)'!Q$2:Q$248,0.1*'Deciles by each indicator'!$A11)</f>
        <v>0.63241755914717179</v>
      </c>
    </row>
    <row r="12" spans="1:8" x14ac:dyDescent="0.25">
      <c r="A12" s="8">
        <v>8</v>
      </c>
      <c r="B12" s="4">
        <f>+PERCENTILE('CompIndex (artif CPI)'!K$2:K$248,0.1*'Deciles by each indicator'!$A12)</f>
        <v>0.72723064136896221</v>
      </c>
      <c r="C12" s="4">
        <f>+PERCENTILE('CompIndex (artif CPI)'!L$2:L$248,0.1*'Deciles by each indicator'!$A12)</f>
        <v>0.9376158168867208</v>
      </c>
      <c r="D12" s="4">
        <f>+PERCENTILE('CompIndex (artif CPI)'!M$2:M$248,0.1*'Deciles by each indicator'!$A12)</f>
        <v>0.84671532846715314</v>
      </c>
      <c r="E12" s="4">
        <f>+PERCENTILE('CompIndex (artif CPI)'!N$2:N$248,0.1*'Deciles by each indicator'!$A12)</f>
        <v>0.9027348295055504</v>
      </c>
      <c r="F12" s="4">
        <f>+PERCENTILE('CompIndex (artif CPI)'!O$2:O$248,0.1*'Deciles by each indicator'!$A12)</f>
        <v>0.61156175025705473</v>
      </c>
      <c r="G12" s="4">
        <f>+PERCENTILE('CompIndex (artif CPI)'!P$2:P$248,0.1*'Deciles by each indicator'!$A12)</f>
        <v>0.84571602805163115</v>
      </c>
      <c r="H12" s="9">
        <f>+PERCENTILE('CompIndex (artif CPI)'!Q$2:Q$248,0.1*'Deciles by each indicator'!$A12)</f>
        <v>0.68843651234309378</v>
      </c>
    </row>
    <row r="13" spans="1:8" x14ac:dyDescent="0.25">
      <c r="A13" s="8">
        <v>9</v>
      </c>
      <c r="B13" s="4">
        <f>+PERCENTILE('CompIndex (artif CPI)'!K$2:K$248,0.1*'Deciles by each indicator'!$A13)</f>
        <v>0.79843859443069398</v>
      </c>
      <c r="C13" s="4">
        <f>+PERCENTILE('CompIndex (artif CPI)'!L$2:L$248,0.1*'Deciles by each indicator'!$A13)</f>
        <v>0.97063937081096363</v>
      </c>
      <c r="D13" s="4">
        <f>+PERCENTILE('CompIndex (artif CPI)'!M$2:M$248,0.1*'Deciles by each indicator'!$A13)</f>
        <v>0.89963503649635035</v>
      </c>
      <c r="E13" s="4">
        <f>+PERCENTILE('CompIndex (artif CPI)'!N$2:N$248,0.1*'Deciles by each indicator'!$A13)</f>
        <v>0.9446639901885765</v>
      </c>
      <c r="F13" s="4">
        <f>+PERCENTILE('CompIndex (artif CPI)'!O$2:O$248,0.1*'Deciles by each indicator'!$A13)</f>
        <v>0.61156175025705473</v>
      </c>
      <c r="G13" s="4">
        <f>+PERCENTILE('CompIndex (artif CPI)'!P$2:P$248,0.1*'Deciles by each indicator'!$A13)</f>
        <v>0.93129383067384897</v>
      </c>
      <c r="H13" s="9">
        <f>+PERCENTILE('CompIndex (artif CPI)'!Q$2:Q$248,0.1*'Deciles by each indicator'!$A13)</f>
        <v>0.75538734548310926</v>
      </c>
    </row>
    <row r="14" spans="1:8" ht="15.75" thickBot="1" x14ac:dyDescent="0.3">
      <c r="A14" s="10">
        <v>10</v>
      </c>
      <c r="B14" s="11">
        <f>+PERCENTILE('CompIndex (artif CPI)'!K$2:K$248,0.1*'Deciles by each indicator'!$A14)</f>
        <v>1</v>
      </c>
      <c r="C14" s="11">
        <f>+PERCENTILE('CompIndex (artif CPI)'!L$2:L$248,0.1*'Deciles by each indicator'!$A14)</f>
        <v>1</v>
      </c>
      <c r="D14" s="11">
        <f>+PERCENTILE('CompIndex (artif CPI)'!M$2:M$248,0.1*'Deciles by each indicator'!$A14)</f>
        <v>1</v>
      </c>
      <c r="E14" s="11">
        <f>+PERCENTILE('CompIndex (artif CPI)'!N$2:N$248,0.1*'Deciles by each indicator'!$A14)</f>
        <v>1</v>
      </c>
      <c r="F14" s="11">
        <f>+PERCENTILE('CompIndex (artif CPI)'!O$2:O$248,0.1*'Deciles by each indicator'!$A14)</f>
        <v>1</v>
      </c>
      <c r="G14" s="11">
        <f>+PERCENTILE('CompIndex (artif CPI)'!P$2:P$248,0.1*'Deciles by each indicator'!$A14)</f>
        <v>1</v>
      </c>
      <c r="H14" s="12">
        <f>+PERCENTILE('CompIndex (artif CPI)'!Q$2:Q$248,0.1*'Deciles by each indicator'!$A14)</f>
        <v>0.80703382846715177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A46E-B756-4C0C-8AAF-AAADF5D0FC80}">
  <dimension ref="A1:P248"/>
  <sheetViews>
    <sheetView workbookViewId="0">
      <selection activeCell="D2" sqref="D2"/>
    </sheetView>
  </sheetViews>
  <sheetFormatPr defaultRowHeight="15" x14ac:dyDescent="0.25"/>
  <cols>
    <col min="4" max="4" width="11.42578125" customWidth="1"/>
    <col min="5" max="5" width="17.28515625" customWidth="1"/>
    <col min="6" max="12" width="19.7109375" customWidth="1"/>
    <col min="14" max="14" width="30.28515625" bestFit="1" customWidth="1"/>
    <col min="15" max="15" width="21" customWidth="1"/>
    <col min="16" max="16" width="51.42578125" bestFit="1" customWidth="1"/>
  </cols>
  <sheetData>
    <row r="1" spans="1:16" s="1" customFormat="1" ht="60" x14ac:dyDescent="0.25">
      <c r="A1" s="1" t="s">
        <v>0</v>
      </c>
      <c r="B1" s="1" t="s">
        <v>1</v>
      </c>
      <c r="C1" s="1" t="s">
        <v>3</v>
      </c>
      <c r="D1" s="1" t="s">
        <v>536</v>
      </c>
      <c r="E1" s="1" t="s">
        <v>537</v>
      </c>
      <c r="F1" s="1" t="s">
        <v>508</v>
      </c>
      <c r="G1" s="1" t="s">
        <v>509</v>
      </c>
      <c r="H1" s="1" t="s">
        <v>510</v>
      </c>
      <c r="I1" s="1" t="s">
        <v>511</v>
      </c>
      <c r="J1" s="1" t="s">
        <v>512</v>
      </c>
      <c r="K1" s="1" t="s">
        <v>513</v>
      </c>
      <c r="L1" s="1" t="s">
        <v>504</v>
      </c>
      <c r="N1" s="18" t="s">
        <v>555</v>
      </c>
      <c r="O1" t="s">
        <v>557</v>
      </c>
      <c r="P1"/>
    </row>
    <row r="2" spans="1:16" x14ac:dyDescent="0.25">
      <c r="A2" t="s">
        <v>9</v>
      </c>
      <c r="B2" t="s">
        <v>10</v>
      </c>
      <c r="C2">
        <v>4</v>
      </c>
      <c r="D2">
        <f>+LOOKUP(B2,'Country Code region and sub-reg'!$C$2:$C$249,'Country Code region and sub-reg'!$F$2:$F$249)</f>
        <v>34</v>
      </c>
      <c r="E2" t="str">
        <f>+LOOKUP(B2,'Country Code region and sub-reg'!$C$2:$C$249,'Country Code region and sub-reg'!$G$2:$G$249)</f>
        <v>Southern Asia</v>
      </c>
      <c r="F2">
        <v>0.58545504410502924</v>
      </c>
      <c r="G2">
        <v>0.15423810856919348</v>
      </c>
      <c r="H2">
        <v>8.5766423357664143E-2</v>
      </c>
      <c r="I2">
        <v>0.25891256721768574</v>
      </c>
      <c r="J2">
        <v>0.49731520621501202</v>
      </c>
      <c r="K2">
        <v>0.10305925398922654</v>
      </c>
      <c r="L2">
        <v>0.280791100575635</v>
      </c>
      <c r="N2" s="19" t="s">
        <v>549</v>
      </c>
      <c r="O2" s="20">
        <v>6</v>
      </c>
    </row>
    <row r="3" spans="1:16" x14ac:dyDescent="0.25">
      <c r="A3" t="s">
        <v>12</v>
      </c>
      <c r="B3" t="s">
        <v>13</v>
      </c>
      <c r="C3">
        <v>8</v>
      </c>
      <c r="D3">
        <f>+LOOKUP(B3,'Country Code region and sub-reg'!$C$2:$C$249,'Country Code region and sub-reg'!$F$2:$F$249)</f>
        <v>39</v>
      </c>
      <c r="E3" t="str">
        <f>+LOOKUP(B3,'Country Code region and sub-reg'!$C$2:$C$249,'Country Code region and sub-reg'!$G$2:$G$249)</f>
        <v>Southern Europe</v>
      </c>
      <c r="F3">
        <v>0.57565197505437804</v>
      </c>
      <c r="H3">
        <v>0.87408759124087587</v>
      </c>
      <c r="I3" t="s">
        <v>11</v>
      </c>
      <c r="J3">
        <v>0.60996229864046614</v>
      </c>
      <c r="K3">
        <v>0.68340278483585726</v>
      </c>
      <c r="N3" s="19" t="s">
        <v>540</v>
      </c>
      <c r="O3" s="20">
        <v>5</v>
      </c>
    </row>
    <row r="4" spans="1:16" x14ac:dyDescent="0.25">
      <c r="A4" t="s">
        <v>14</v>
      </c>
      <c r="B4" t="s">
        <v>15</v>
      </c>
      <c r="C4">
        <v>12</v>
      </c>
      <c r="D4">
        <f>+LOOKUP(B4,'Country Code region and sub-reg'!$C$2:$C$249,'Country Code region and sub-reg'!$F$2:$F$249)</f>
        <v>15</v>
      </c>
      <c r="E4" t="str">
        <f>+LOOKUP(B4,'Country Code region and sub-reg'!$C$2:$C$249,'Country Code region and sub-reg'!$G$2:$G$249)</f>
        <v>Northern Africa</v>
      </c>
      <c r="F4">
        <v>0.68984309688638534</v>
      </c>
      <c r="G4">
        <v>0.37203343493458724</v>
      </c>
      <c r="H4">
        <v>0.53832116788321149</v>
      </c>
      <c r="I4" t="s">
        <v>11</v>
      </c>
      <c r="J4">
        <v>0.58916942762481439</v>
      </c>
      <c r="K4">
        <v>0.48511027543449536</v>
      </c>
      <c r="N4" s="19" t="s">
        <v>541</v>
      </c>
      <c r="O4" s="20">
        <v>7</v>
      </c>
    </row>
    <row r="5" spans="1:16" x14ac:dyDescent="0.25">
      <c r="A5" t="s">
        <v>16</v>
      </c>
      <c r="B5" t="s">
        <v>17</v>
      </c>
      <c r="C5">
        <v>16</v>
      </c>
      <c r="D5">
        <f>+LOOKUP(B5,'Country Code region and sub-reg'!$C$2:$C$249,'Country Code region and sub-reg'!$F$2:$F$249)</f>
        <v>61</v>
      </c>
      <c r="E5" t="str">
        <f>+LOOKUP(B5,'Country Code region and sub-reg'!$C$2:$C$249,'Country Code region and sub-reg'!$G$2:$G$249)</f>
        <v>Polynesia</v>
      </c>
      <c r="F5" t="s">
        <v>11</v>
      </c>
      <c r="I5" t="s">
        <v>11</v>
      </c>
      <c r="J5" t="s">
        <v>11</v>
      </c>
      <c r="K5" t="s">
        <v>11</v>
      </c>
      <c r="N5" s="19" t="s">
        <v>545</v>
      </c>
      <c r="O5" s="20">
        <v>10</v>
      </c>
    </row>
    <row r="6" spans="1:16" x14ac:dyDescent="0.25">
      <c r="A6" t="s">
        <v>18</v>
      </c>
      <c r="B6" t="s">
        <v>19</v>
      </c>
      <c r="C6">
        <v>20</v>
      </c>
      <c r="D6">
        <f>+LOOKUP(B6,'Country Code region and sub-reg'!$C$2:$C$249,'Country Code region and sub-reg'!$F$2:$F$249)</f>
        <v>39</v>
      </c>
      <c r="E6" t="str">
        <f>+LOOKUP(B6,'Country Code region and sub-reg'!$C$2:$C$249,'Country Code region and sub-reg'!$G$2:$G$249)</f>
        <v>Southern Europe</v>
      </c>
      <c r="F6" t="s">
        <v>11</v>
      </c>
      <c r="I6" t="s">
        <v>11</v>
      </c>
      <c r="J6">
        <v>0.6058494230549526</v>
      </c>
      <c r="K6">
        <v>0.91736965138733606</v>
      </c>
      <c r="N6" s="21" t="s">
        <v>525</v>
      </c>
      <c r="O6" s="22">
        <v>52</v>
      </c>
    </row>
    <row r="7" spans="1:16" x14ac:dyDescent="0.25">
      <c r="A7" t="s">
        <v>20</v>
      </c>
      <c r="B7" t="s">
        <v>21</v>
      </c>
      <c r="C7">
        <v>24</v>
      </c>
      <c r="D7">
        <f>+LOOKUP(B7,'Country Code region and sub-reg'!$C$2:$C$249,'Country Code region and sub-reg'!$F$2:$F$249)</f>
        <v>202</v>
      </c>
      <c r="E7" t="str">
        <f>+LOOKUP(B7,'Country Code region and sub-reg'!$C$2:$C$249,'Country Code region and sub-reg'!$G$2:$G$249)</f>
        <v>Sub-Saharan Africa</v>
      </c>
      <c r="F7">
        <v>0.65240630938092892</v>
      </c>
      <c r="G7">
        <v>2.866099417823556E-2</v>
      </c>
      <c r="H7">
        <v>0.35401459854014594</v>
      </c>
      <c r="I7">
        <v>0.49057117999140454</v>
      </c>
      <c r="J7">
        <v>0.49731520621501202</v>
      </c>
      <c r="K7">
        <v>0.13243215773960768</v>
      </c>
      <c r="L7">
        <v>0.35923340767422246</v>
      </c>
      <c r="N7" s="19" t="s">
        <v>550</v>
      </c>
      <c r="O7" s="20">
        <v>5</v>
      </c>
    </row>
    <row r="8" spans="1:16" x14ac:dyDescent="0.25">
      <c r="A8" t="s">
        <v>22</v>
      </c>
      <c r="B8" t="s">
        <v>23</v>
      </c>
      <c r="C8">
        <v>28</v>
      </c>
      <c r="D8">
        <f>+LOOKUP(B8,'Country Code region and sub-reg'!$C$2:$C$249,'Country Code region and sub-reg'!$F$2:$F$249)</f>
        <v>419</v>
      </c>
      <c r="E8" t="str">
        <f>+LOOKUP(B8,'Country Code region and sub-reg'!$C$2:$C$249,'Country Code region and sub-reg'!$G$2:$G$249)</f>
        <v>Latin America and the Caribbean</v>
      </c>
      <c r="F8">
        <v>0.28000855132649427</v>
      </c>
      <c r="I8" t="s">
        <v>11</v>
      </c>
      <c r="J8">
        <v>0.60013709585285047</v>
      </c>
      <c r="K8">
        <v>0.72863095843073478</v>
      </c>
      <c r="N8" s="19" t="s">
        <v>551</v>
      </c>
      <c r="O8" s="20">
        <v>8</v>
      </c>
    </row>
    <row r="9" spans="1:16" x14ac:dyDescent="0.25">
      <c r="A9" t="s">
        <v>24</v>
      </c>
      <c r="B9" t="s">
        <v>25</v>
      </c>
      <c r="C9">
        <v>31</v>
      </c>
      <c r="D9">
        <f>+LOOKUP(B9,'Country Code region and sub-reg'!$C$2:$C$249,'Country Code region and sub-reg'!$F$2:$F$249)</f>
        <v>145</v>
      </c>
      <c r="E9" t="str">
        <f>+LOOKUP(B9,'Country Code region and sub-reg'!$C$2:$C$249,'Country Code region and sub-reg'!$G$2:$G$249)</f>
        <v>Western Asia</v>
      </c>
      <c r="F9">
        <v>0.68499567444143805</v>
      </c>
      <c r="G9">
        <v>0.84001343484102098</v>
      </c>
      <c r="I9" t="s">
        <v>11</v>
      </c>
      <c r="J9">
        <v>0.61156175025705473</v>
      </c>
      <c r="K9">
        <v>0.81095639800792751</v>
      </c>
      <c r="N9" s="19" t="s">
        <v>538</v>
      </c>
      <c r="O9" s="20">
        <v>7</v>
      </c>
    </row>
    <row r="10" spans="1:16" x14ac:dyDescent="0.25">
      <c r="A10" t="s">
        <v>26</v>
      </c>
      <c r="B10" t="s">
        <v>27</v>
      </c>
      <c r="C10">
        <v>32</v>
      </c>
      <c r="D10">
        <f>+LOOKUP(B10,'Country Code region and sub-reg'!$C$2:$C$249,'Country Code region and sub-reg'!$F$2:$F$249)</f>
        <v>419</v>
      </c>
      <c r="E10" t="str">
        <f>+LOOKUP(B10,'Country Code region and sub-reg'!$C$2:$C$249,'Country Code region and sub-reg'!$G$2:$G$249)</f>
        <v>Latin America and the Caribbean</v>
      </c>
      <c r="F10">
        <v>0.76764803090431943</v>
      </c>
      <c r="G10">
        <v>0.87418416243598429</v>
      </c>
      <c r="H10">
        <v>0.84671532846715314</v>
      </c>
      <c r="I10">
        <v>0.84592081678005016</v>
      </c>
      <c r="J10">
        <v>0.58871244144864621</v>
      </c>
      <c r="K10">
        <v>0.74174204695599155</v>
      </c>
      <c r="L10">
        <v>0.77748713783202417</v>
      </c>
      <c r="N10" s="19" t="s">
        <v>539</v>
      </c>
      <c r="O10" s="20">
        <v>5</v>
      </c>
    </row>
    <row r="11" spans="1:16" x14ac:dyDescent="0.25">
      <c r="A11" t="s">
        <v>28</v>
      </c>
      <c r="B11" t="s">
        <v>29</v>
      </c>
      <c r="C11">
        <v>36</v>
      </c>
      <c r="D11">
        <f>+LOOKUP(B11,'Country Code region and sub-reg'!$C$2:$C$249,'Country Code region and sub-reg'!$F$2:$F$249)</f>
        <v>53</v>
      </c>
      <c r="E11" t="str">
        <f>+LOOKUP(B11,'Country Code region and sub-reg'!$C$2:$C$249,'Country Code region and sub-reg'!$G$2:$G$249)</f>
        <v>Australia and New Zealand</v>
      </c>
      <c r="F11">
        <v>0.88012416849445785</v>
      </c>
      <c r="G11">
        <v>0.77781590208320284</v>
      </c>
      <c r="I11" t="s">
        <v>11</v>
      </c>
      <c r="J11">
        <v>0.6058494230549526</v>
      </c>
      <c r="K11">
        <v>0.86634820611850794</v>
      </c>
      <c r="N11" s="19" t="s">
        <v>546</v>
      </c>
      <c r="O11" s="20">
        <v>16</v>
      </c>
    </row>
    <row r="12" spans="1:16" x14ac:dyDescent="0.25">
      <c r="A12" t="s">
        <v>30</v>
      </c>
      <c r="B12" t="s">
        <v>31</v>
      </c>
      <c r="C12">
        <v>40</v>
      </c>
      <c r="D12">
        <f>+LOOKUP(B12,'Country Code region and sub-reg'!$C$2:$C$249,'Country Code region and sub-reg'!$F$2:$F$249)</f>
        <v>155</v>
      </c>
      <c r="E12" t="str">
        <f>+LOOKUP(B12,'Country Code region and sub-reg'!$C$2:$C$249,'Country Code region and sub-reg'!$G$2:$G$249)</f>
        <v>Western Europe</v>
      </c>
      <c r="F12">
        <v>0.73925683435966261</v>
      </c>
      <c r="G12">
        <v>0.98914160719597599</v>
      </c>
      <c r="I12" t="s">
        <v>11</v>
      </c>
      <c r="J12">
        <v>0.60013709585285047</v>
      </c>
      <c r="K12">
        <v>0.87854456753735133</v>
      </c>
      <c r="N12" s="19" t="s">
        <v>552</v>
      </c>
      <c r="O12" s="20">
        <v>10</v>
      </c>
    </row>
    <row r="13" spans="1:16" x14ac:dyDescent="0.25">
      <c r="A13" t="s">
        <v>32</v>
      </c>
      <c r="B13" t="s">
        <v>33</v>
      </c>
      <c r="C13">
        <v>44</v>
      </c>
      <c r="D13">
        <f>+LOOKUP(B13,'Country Code region and sub-reg'!$C$2:$C$249,'Country Code region and sub-reg'!$F$2:$F$249)</f>
        <v>419</v>
      </c>
      <c r="E13" t="str">
        <f>+LOOKUP(B13,'Country Code region and sub-reg'!$C$2:$C$249,'Country Code region and sub-reg'!$G$2:$G$249)</f>
        <v>Latin America and the Caribbean</v>
      </c>
      <c r="F13">
        <v>0.36358309444593051</v>
      </c>
      <c r="I13" t="s">
        <v>11</v>
      </c>
      <c r="J13">
        <v>0.60013709585285047</v>
      </c>
      <c r="K13">
        <v>0.8505945726191686</v>
      </c>
      <c r="N13" s="19" t="s">
        <v>542</v>
      </c>
      <c r="O13" s="20">
        <v>11</v>
      </c>
    </row>
    <row r="14" spans="1:16" x14ac:dyDescent="0.25">
      <c r="A14" t="s">
        <v>34</v>
      </c>
      <c r="B14" t="s">
        <v>35</v>
      </c>
      <c r="C14">
        <v>48</v>
      </c>
      <c r="D14">
        <f>+LOOKUP(B14,'Country Code region and sub-reg'!$C$2:$C$249,'Country Code region and sub-reg'!$F$2:$F$249)</f>
        <v>145</v>
      </c>
      <c r="E14" t="str">
        <f>+LOOKUP(B14,'Country Code region and sub-reg'!$C$2:$C$249,'Country Code region and sub-reg'!$G$2:$G$249)</f>
        <v>Western Asia</v>
      </c>
      <c r="F14">
        <v>0.43464667040672444</v>
      </c>
      <c r="G14">
        <v>0.14688759516345723</v>
      </c>
      <c r="I14" t="s">
        <v>11</v>
      </c>
      <c r="J14">
        <v>0.61156175025705473</v>
      </c>
      <c r="K14">
        <v>1</v>
      </c>
      <c r="N14" s="19" t="s">
        <v>543</v>
      </c>
      <c r="O14" s="20">
        <v>9</v>
      </c>
    </row>
    <row r="15" spans="1:16" x14ac:dyDescent="0.25">
      <c r="A15" t="s">
        <v>36</v>
      </c>
      <c r="B15" t="s">
        <v>37</v>
      </c>
      <c r="C15">
        <v>50</v>
      </c>
      <c r="D15">
        <f>+LOOKUP(B15,'Country Code region and sub-reg'!$C$2:$C$249,'Country Code region and sub-reg'!$F$2:$F$249)</f>
        <v>34</v>
      </c>
      <c r="E15" t="str">
        <f>+LOOKUP(B15,'Country Code region and sub-reg'!$C$2:$C$249,'Country Code region and sub-reg'!$G$2:$G$249)</f>
        <v>Southern Asia</v>
      </c>
      <c r="F15">
        <v>0.76497722571909421</v>
      </c>
      <c r="G15">
        <v>0.38334828463906145</v>
      </c>
      <c r="H15">
        <v>0.64051094890510951</v>
      </c>
      <c r="I15">
        <v>0.5052463862304637</v>
      </c>
      <c r="J15">
        <v>0.606991888495373</v>
      </c>
      <c r="K15">
        <v>0.11779652403699563</v>
      </c>
      <c r="L15">
        <v>0.50314520967101628</v>
      </c>
      <c r="N15" s="19" t="s">
        <v>547</v>
      </c>
      <c r="O15" s="20">
        <v>16</v>
      </c>
    </row>
    <row r="16" spans="1:16" x14ac:dyDescent="0.25">
      <c r="A16" t="s">
        <v>38</v>
      </c>
      <c r="B16" t="s">
        <v>39</v>
      </c>
      <c r="C16">
        <v>51</v>
      </c>
      <c r="D16">
        <f>+LOOKUP(B16,'Country Code region and sub-reg'!$C$2:$C$249,'Country Code region and sub-reg'!$F$2:$F$249)</f>
        <v>145</v>
      </c>
      <c r="E16" t="str">
        <f>+LOOKUP(B16,'Country Code region and sub-reg'!$C$2:$C$249,'Country Code region and sub-reg'!$G$2:$G$249)</f>
        <v>Western Asia</v>
      </c>
      <c r="F16">
        <v>0.59293197516524121</v>
      </c>
      <c r="H16">
        <v>0.9051094890510949</v>
      </c>
      <c r="I16">
        <v>0.9025251837021353</v>
      </c>
      <c r="J16">
        <v>0.61156175025705473</v>
      </c>
      <c r="K16">
        <v>0.66297387945929465</v>
      </c>
      <c r="N16" s="21" t="s">
        <v>524</v>
      </c>
      <c r="O16" s="22">
        <v>53</v>
      </c>
    </row>
    <row r="17" spans="1:15" x14ac:dyDescent="0.25">
      <c r="A17" t="s">
        <v>40</v>
      </c>
      <c r="B17" t="s">
        <v>41</v>
      </c>
      <c r="C17">
        <v>52</v>
      </c>
      <c r="D17">
        <f>+LOOKUP(B17,'Country Code region and sub-reg'!$C$2:$C$249,'Country Code region and sub-reg'!$F$2:$F$249)</f>
        <v>419</v>
      </c>
      <c r="E17" t="str">
        <f>+LOOKUP(B17,'Country Code region and sub-reg'!$C$2:$C$249,'Country Code region and sub-reg'!$G$2:$G$249)</f>
        <v>Latin America and the Caribbean</v>
      </c>
      <c r="F17">
        <v>0.29247681010529497</v>
      </c>
      <c r="H17">
        <v>0.96167883211678817</v>
      </c>
      <c r="I17" t="s">
        <v>11</v>
      </c>
      <c r="J17">
        <v>0.606991888495373</v>
      </c>
      <c r="K17">
        <v>0.8176643967882915</v>
      </c>
      <c r="N17" s="19" t="s">
        <v>544</v>
      </c>
      <c r="O17" s="20">
        <v>18</v>
      </c>
    </row>
    <row r="18" spans="1:15" x14ac:dyDescent="0.25">
      <c r="A18" t="s">
        <v>42</v>
      </c>
      <c r="B18" t="s">
        <v>43</v>
      </c>
      <c r="C18">
        <v>56</v>
      </c>
      <c r="D18">
        <f>+LOOKUP(B18,'Country Code region and sub-reg'!$C$2:$C$249,'Country Code region and sub-reg'!$F$2:$F$249)</f>
        <v>155</v>
      </c>
      <c r="E18" t="str">
        <f>+LOOKUP(B18,'Country Code region and sub-reg'!$C$2:$C$249,'Country Code region and sub-reg'!$G$2:$G$249)</f>
        <v>Western Europe</v>
      </c>
      <c r="F18">
        <v>0.74372768907976605</v>
      </c>
      <c r="G18">
        <v>0.98606412137291155</v>
      </c>
      <c r="I18" t="s">
        <v>11</v>
      </c>
      <c r="J18">
        <v>0.61156175025705473</v>
      </c>
      <c r="K18">
        <v>0.90425856286207951</v>
      </c>
      <c r="N18" s="19" t="s">
        <v>548</v>
      </c>
      <c r="O18" s="20">
        <v>9</v>
      </c>
    </row>
    <row r="19" spans="1:15" x14ac:dyDescent="0.25">
      <c r="A19" t="s">
        <v>44</v>
      </c>
      <c r="B19" t="s">
        <v>45</v>
      </c>
      <c r="C19">
        <v>60</v>
      </c>
      <c r="D19">
        <f>+LOOKUP(B19,'Country Code region and sub-reg'!$C$2:$C$249,'Country Code region and sub-reg'!$F$2:$F$249)</f>
        <v>21</v>
      </c>
      <c r="E19" t="str">
        <f>+LOOKUP(B19,'Country Code region and sub-reg'!$C$2:$C$249,'Country Code region and sub-reg'!$G$2:$G$249)</f>
        <v>Northern America</v>
      </c>
      <c r="F19" t="s">
        <v>11</v>
      </c>
      <c r="I19" t="s">
        <v>11</v>
      </c>
      <c r="J19">
        <v>0.60813435393579351</v>
      </c>
      <c r="K19">
        <v>0.98648236609411533</v>
      </c>
      <c r="N19" s="19" t="s">
        <v>556</v>
      </c>
      <c r="O19" s="20">
        <v>247</v>
      </c>
    </row>
    <row r="20" spans="1:15" x14ac:dyDescent="0.25">
      <c r="A20" t="s">
        <v>46</v>
      </c>
      <c r="B20" t="s">
        <v>47</v>
      </c>
      <c r="C20">
        <v>64</v>
      </c>
      <c r="D20">
        <f>+LOOKUP(B20,'Country Code region and sub-reg'!$C$2:$C$249,'Country Code region and sub-reg'!$F$2:$F$249)</f>
        <v>34</v>
      </c>
      <c r="E20" t="str">
        <f>+LOOKUP(B20,'Country Code region and sub-reg'!$C$2:$C$249,'Country Code region and sub-reg'!$G$2:$G$249)</f>
        <v>Southern Asia</v>
      </c>
      <c r="F20">
        <v>0.42454275218910376</v>
      </c>
      <c r="G20">
        <v>0.21383788625167935</v>
      </c>
      <c r="H20">
        <v>0.51642335766423364</v>
      </c>
      <c r="I20" t="s">
        <v>11</v>
      </c>
      <c r="J20">
        <v>0.58871244144864621</v>
      </c>
      <c r="K20">
        <v>0.4112206525053359</v>
      </c>
    </row>
    <row r="21" spans="1:15" x14ac:dyDescent="0.25">
      <c r="A21" t="s">
        <v>48</v>
      </c>
      <c r="B21" t="s">
        <v>49</v>
      </c>
      <c r="C21">
        <v>68</v>
      </c>
      <c r="D21">
        <f>+LOOKUP(B21,'Country Code region and sub-reg'!$C$2:$C$249,'Country Code region and sub-reg'!$F$2:$F$249)</f>
        <v>419</v>
      </c>
      <c r="E21" t="str">
        <f>+LOOKUP(B21,'Country Code region and sub-reg'!$C$2:$C$249,'Country Code region and sub-reg'!$G$2:$G$249)</f>
        <v>Latin America and the Caribbean</v>
      </c>
      <c r="F21">
        <v>0.65166483733536074</v>
      </c>
      <c r="I21">
        <v>0.49161940900848022</v>
      </c>
      <c r="J21">
        <v>0.61156175025705473</v>
      </c>
      <c r="K21">
        <v>0.46915336924484191</v>
      </c>
    </row>
    <row r="22" spans="1:15" x14ac:dyDescent="0.25">
      <c r="A22" t="s">
        <v>50</v>
      </c>
      <c r="B22" t="s">
        <v>51</v>
      </c>
      <c r="C22">
        <v>70</v>
      </c>
      <c r="D22">
        <f>+LOOKUP(B22,'Country Code region and sub-reg'!$C$2:$C$249,'Country Code region and sub-reg'!$F$2:$F$249)</f>
        <v>39</v>
      </c>
      <c r="E22" t="str">
        <f>+LOOKUP(B22,'Country Code region and sub-reg'!$C$2:$C$249,'Country Code region and sub-reg'!$G$2:$G$249)</f>
        <v>Southern Europe</v>
      </c>
      <c r="F22">
        <v>0.56339287730272547</v>
      </c>
      <c r="G22">
        <v>0.61345992899345991</v>
      </c>
      <c r="H22">
        <v>0.94160583941605835</v>
      </c>
      <c r="I22">
        <v>0.92034507699242141</v>
      </c>
      <c r="J22">
        <v>0.61156175025705473</v>
      </c>
      <c r="K22">
        <v>0.69763187315784125</v>
      </c>
      <c r="L22">
        <v>0.72466622435326011</v>
      </c>
    </row>
    <row r="23" spans="1:15" x14ac:dyDescent="0.25">
      <c r="A23" t="s">
        <v>52</v>
      </c>
      <c r="B23" t="s">
        <v>53</v>
      </c>
      <c r="C23">
        <v>72</v>
      </c>
      <c r="D23">
        <f>+LOOKUP(B23,'Country Code region and sub-reg'!$C$2:$C$249,'Country Code region and sub-reg'!$F$2:$F$249)</f>
        <v>202</v>
      </c>
      <c r="E23" t="str">
        <f>+LOOKUP(B23,'Country Code region and sub-reg'!$C$2:$C$249,'Country Code region and sub-reg'!$G$2:$G$249)</f>
        <v>Sub-Saharan Africa</v>
      </c>
      <c r="F23">
        <v>0.52506816346109453</v>
      </c>
      <c r="H23">
        <v>0.58576642335766427</v>
      </c>
      <c r="I23" t="s">
        <v>11</v>
      </c>
      <c r="J23">
        <v>0.57728778704444195</v>
      </c>
      <c r="K23">
        <v>0.40756174407968282</v>
      </c>
    </row>
    <row r="24" spans="1:15" x14ac:dyDescent="0.25">
      <c r="A24" t="s">
        <v>54</v>
      </c>
      <c r="B24" t="s">
        <v>55</v>
      </c>
      <c r="C24">
        <v>74</v>
      </c>
      <c r="D24">
        <f>+LOOKUP(B24,'Country Code region and sub-reg'!$C$2:$C$249,'Country Code region and sub-reg'!$F$2:$F$249)</f>
        <v>419</v>
      </c>
      <c r="E24" t="str">
        <f>+LOOKUP(B24,'Country Code region and sub-reg'!$C$2:$C$249,'Country Code region and sub-reg'!$G$2:$G$249)</f>
        <v>Latin America and the Caribbean</v>
      </c>
      <c r="F24" t="s">
        <v>11</v>
      </c>
      <c r="I24" t="s">
        <v>11</v>
      </c>
      <c r="J24" t="s">
        <v>11</v>
      </c>
      <c r="K24" t="s">
        <v>11</v>
      </c>
    </row>
    <row r="25" spans="1:15" x14ac:dyDescent="0.25">
      <c r="A25" t="s">
        <v>56</v>
      </c>
      <c r="B25" t="s">
        <v>57</v>
      </c>
      <c r="C25">
        <v>76</v>
      </c>
      <c r="D25">
        <f>+LOOKUP(B25,'Country Code region and sub-reg'!$C$2:$C$249,'Country Code region and sub-reg'!$F$2:$F$249)</f>
        <v>419</v>
      </c>
      <c r="E25" t="str">
        <f>+LOOKUP(B25,'Country Code region and sub-reg'!$C$2:$C$249,'Country Code region and sub-reg'!$G$2:$G$249)</f>
        <v>Latin America and the Caribbean</v>
      </c>
      <c r="F25">
        <v>0.90839641150426875</v>
      </c>
      <c r="G25">
        <v>0.85655759553101618</v>
      </c>
      <c r="I25">
        <v>0.82914915250683974</v>
      </c>
      <c r="J25">
        <v>0.51125328458814123</v>
      </c>
      <c r="K25">
        <v>0.7378798658400243</v>
      </c>
    </row>
    <row r="26" spans="1:15" x14ac:dyDescent="0.25">
      <c r="A26" t="s">
        <v>58</v>
      </c>
      <c r="B26" t="s">
        <v>59</v>
      </c>
      <c r="C26">
        <v>84</v>
      </c>
      <c r="D26">
        <f>+LOOKUP(B26,'Country Code region and sub-reg'!$C$2:$C$249,'Country Code region and sub-reg'!$F$2:$F$249)</f>
        <v>419</v>
      </c>
      <c r="E26" t="str">
        <f>+LOOKUP(B26,'Country Code region and sub-reg'!$C$2:$C$249,'Country Code region and sub-reg'!$G$2:$G$249)</f>
        <v>Latin America and the Caribbean</v>
      </c>
      <c r="F26">
        <v>0.43906818172340556</v>
      </c>
      <c r="H26">
        <v>0.80474452554744524</v>
      </c>
      <c r="I26">
        <v>0.94759903143638824</v>
      </c>
      <c r="J26">
        <v>0.58871244144864621</v>
      </c>
      <c r="K26">
        <v>0.46518955178371779</v>
      </c>
    </row>
    <row r="27" spans="1:15" x14ac:dyDescent="0.25">
      <c r="A27" t="s">
        <v>60</v>
      </c>
      <c r="B27" t="s">
        <v>61</v>
      </c>
      <c r="C27">
        <v>86</v>
      </c>
      <c r="D27">
        <f>+LOOKUP(B27,'Country Code region and sub-reg'!$C$2:$C$249,'Country Code region and sub-reg'!$F$2:$F$249)</f>
        <v>202</v>
      </c>
      <c r="E27" t="str">
        <f>+LOOKUP(B27,'Country Code region and sub-reg'!$C$2:$C$249,'Country Code region and sub-reg'!$G$2:$G$249)</f>
        <v>Sub-Saharan Africa</v>
      </c>
      <c r="F27" t="s">
        <v>11</v>
      </c>
      <c r="I27" t="s">
        <v>11</v>
      </c>
      <c r="J27" t="s">
        <v>11</v>
      </c>
      <c r="K27" t="s">
        <v>11</v>
      </c>
    </row>
    <row r="28" spans="1:15" x14ac:dyDescent="0.25">
      <c r="A28" t="s">
        <v>62</v>
      </c>
      <c r="B28" t="s">
        <v>63</v>
      </c>
      <c r="C28">
        <v>90</v>
      </c>
      <c r="D28">
        <f>+LOOKUP(B28,'Country Code region and sub-reg'!$C$2:$C$249,'Country Code region and sub-reg'!$F$2:$F$249)</f>
        <v>54</v>
      </c>
      <c r="E28" t="str">
        <f>+LOOKUP(B28,'Country Code region and sub-reg'!$C$2:$C$249,'Country Code region and sub-reg'!$G$2:$G$249)</f>
        <v>Melanesia</v>
      </c>
      <c r="F28">
        <v>0.18384206712678303</v>
      </c>
      <c r="I28" t="s">
        <v>11</v>
      </c>
      <c r="J28">
        <v>0.55443847823603332</v>
      </c>
      <c r="K28">
        <v>0.10783616221160687</v>
      </c>
    </row>
    <row r="29" spans="1:15" x14ac:dyDescent="0.25">
      <c r="A29" t="s">
        <v>64</v>
      </c>
      <c r="B29" t="s">
        <v>65</v>
      </c>
      <c r="C29">
        <v>92</v>
      </c>
      <c r="D29">
        <f>+LOOKUP(B29,'Country Code region and sub-reg'!$C$2:$C$249,'Country Code region and sub-reg'!$F$2:$F$249)</f>
        <v>419</v>
      </c>
      <c r="E29" t="str">
        <f>+LOOKUP(B29,'Country Code region and sub-reg'!$C$2:$C$249,'Country Code region and sub-reg'!$G$2:$G$249)</f>
        <v>Latin America and the Caribbean</v>
      </c>
      <c r="F29" t="s">
        <v>11</v>
      </c>
      <c r="I29" t="s">
        <v>11</v>
      </c>
      <c r="J29">
        <v>0.56586313264023769</v>
      </c>
      <c r="K29">
        <v>0.77640004065453805</v>
      </c>
    </row>
    <row r="30" spans="1:15" x14ac:dyDescent="0.25">
      <c r="A30" t="s">
        <v>66</v>
      </c>
      <c r="B30" t="s">
        <v>67</v>
      </c>
      <c r="C30">
        <v>96</v>
      </c>
      <c r="D30">
        <f>+LOOKUP(B30,'Country Code region and sub-reg'!$C$2:$C$249,'Country Code region and sub-reg'!$F$2:$F$249)</f>
        <v>35</v>
      </c>
      <c r="E30" t="str">
        <f>+LOOKUP(B30,'Country Code region and sub-reg'!$C$2:$C$249,'Country Code region and sub-reg'!$G$2:$G$249)</f>
        <v>South-eastern Asia</v>
      </c>
      <c r="F30">
        <v>0.45807073936902859</v>
      </c>
      <c r="I30" t="s">
        <v>11</v>
      </c>
      <c r="J30">
        <v>0.60013709585285047</v>
      </c>
      <c r="K30">
        <v>0.95223091777619673</v>
      </c>
    </row>
    <row r="31" spans="1:15" x14ac:dyDescent="0.25">
      <c r="A31" t="s">
        <v>68</v>
      </c>
      <c r="B31" t="s">
        <v>69</v>
      </c>
      <c r="C31">
        <v>100</v>
      </c>
      <c r="D31">
        <f>+LOOKUP(B31,'Country Code region and sub-reg'!$C$2:$C$249,'Country Code region and sub-reg'!$F$2:$F$249)</f>
        <v>151</v>
      </c>
      <c r="E31" t="str">
        <f>+LOOKUP(B31,'Country Code region and sub-reg'!$C$2:$C$249,'Country Code region and sub-reg'!$G$2:$G$249)</f>
        <v>Eastern Europe</v>
      </c>
      <c r="F31">
        <v>0.68887293112978876</v>
      </c>
      <c r="G31">
        <v>0.93128756448958105</v>
      </c>
      <c r="I31" t="s">
        <v>11</v>
      </c>
      <c r="J31">
        <v>0.6114475037130126</v>
      </c>
      <c r="K31">
        <v>0.67730460412643556</v>
      </c>
    </row>
    <row r="32" spans="1:15" x14ac:dyDescent="0.25">
      <c r="A32" t="s">
        <v>70</v>
      </c>
      <c r="B32" t="s">
        <v>71</v>
      </c>
      <c r="C32">
        <v>104</v>
      </c>
      <c r="D32">
        <f>+LOOKUP(B32,'Country Code region and sub-reg'!$C$2:$C$249,'Country Code region and sub-reg'!$F$2:$F$249)</f>
        <v>35</v>
      </c>
      <c r="E32" t="str">
        <f>+LOOKUP(B32,'Country Code region and sub-reg'!$C$2:$C$249,'Country Code region and sub-reg'!$G$2:$G$249)</f>
        <v>South-eastern Asia</v>
      </c>
      <c r="F32">
        <v>0.64969104612741191</v>
      </c>
      <c r="G32">
        <v>0.59012486177624379</v>
      </c>
      <c r="H32">
        <v>0.40328467153284669</v>
      </c>
      <c r="I32">
        <v>0.41195400371073077</v>
      </c>
      <c r="J32">
        <v>0.55615217639666403</v>
      </c>
      <c r="K32">
        <v>0.22675068604532983</v>
      </c>
      <c r="L32">
        <v>0.47299290759820445</v>
      </c>
    </row>
    <row r="33" spans="1:12" x14ac:dyDescent="0.25">
      <c r="A33" t="s">
        <v>72</v>
      </c>
      <c r="B33" t="s">
        <v>73</v>
      </c>
      <c r="C33">
        <v>108</v>
      </c>
      <c r="D33">
        <f>+LOOKUP(B33,'Country Code region and sub-reg'!$C$2:$C$249,'Country Code region and sub-reg'!$F$2:$F$249)</f>
        <v>202</v>
      </c>
      <c r="E33" t="str">
        <f>+LOOKUP(B33,'Country Code region and sub-reg'!$C$2:$C$249,'Country Code region and sub-reg'!$G$2:$G$249)</f>
        <v>Sub-Saharan Africa</v>
      </c>
      <c r="F33">
        <v>0.49178852392425004</v>
      </c>
      <c r="H33">
        <v>0.64416058394160591</v>
      </c>
      <c r="I33">
        <v>0.50000524114508538</v>
      </c>
      <c r="J33">
        <v>9.916600022849309E-2</v>
      </c>
      <c r="K33">
        <v>1.3720906596198802E-2</v>
      </c>
    </row>
    <row r="34" spans="1:12" x14ac:dyDescent="0.25">
      <c r="A34" t="s">
        <v>74</v>
      </c>
      <c r="B34" t="s">
        <v>75</v>
      </c>
      <c r="C34">
        <v>112</v>
      </c>
      <c r="D34">
        <f>+LOOKUP(B34,'Country Code region and sub-reg'!$C$2:$C$249,'Country Code region and sub-reg'!$F$2:$F$249)</f>
        <v>151</v>
      </c>
      <c r="E34" t="str">
        <f>+LOOKUP(B34,'Country Code region and sub-reg'!$C$2:$C$249,'Country Code region and sub-reg'!$G$2:$G$249)</f>
        <v>Eastern Europe</v>
      </c>
      <c r="F34">
        <v>0.71709186683578174</v>
      </c>
      <c r="G34">
        <v>0.74932825794894764</v>
      </c>
      <c r="H34">
        <v>0.95072992700729919</v>
      </c>
      <c r="I34">
        <v>0.65199844862105472</v>
      </c>
      <c r="J34">
        <v>0.61041928481663432</v>
      </c>
      <c r="K34">
        <v>0.82813294033946538</v>
      </c>
      <c r="L34">
        <v>0.75128345426153054</v>
      </c>
    </row>
    <row r="35" spans="1:12" x14ac:dyDescent="0.25">
      <c r="A35" t="s">
        <v>76</v>
      </c>
      <c r="B35" t="s">
        <v>77</v>
      </c>
      <c r="C35">
        <v>116</v>
      </c>
      <c r="D35">
        <f>+LOOKUP(B35,'Country Code region and sub-reg'!$C$2:$C$249,'Country Code region and sub-reg'!$F$2:$F$249)</f>
        <v>35</v>
      </c>
      <c r="E35" t="str">
        <f>+LOOKUP(B35,'Country Code region and sub-reg'!$C$2:$C$249,'Country Code region and sub-reg'!$G$2:$G$249)</f>
        <v>South-eastern Asia</v>
      </c>
      <c r="F35">
        <v>0.68038425921132584</v>
      </c>
      <c r="H35">
        <v>0.24087591240875902</v>
      </c>
      <c r="I35">
        <v>0.52725919558905232</v>
      </c>
      <c r="J35">
        <v>0.60013709585285047</v>
      </c>
      <c r="K35">
        <v>0.3988210183961784</v>
      </c>
    </row>
    <row r="36" spans="1:12" x14ac:dyDescent="0.25">
      <c r="A36" t="s">
        <v>78</v>
      </c>
      <c r="B36" t="s">
        <v>79</v>
      </c>
      <c r="C36">
        <v>120</v>
      </c>
      <c r="D36">
        <f>+LOOKUP(B36,'Country Code region and sub-reg'!$C$2:$C$249,'Country Code region and sub-reg'!$F$2:$F$249)</f>
        <v>202</v>
      </c>
      <c r="E36" t="str">
        <f>+LOOKUP(B36,'Country Code region and sub-reg'!$C$2:$C$249,'Country Code region and sub-reg'!$G$2:$G$249)</f>
        <v>Sub-Saharan Africa</v>
      </c>
      <c r="F36">
        <v>0.65610001168123511</v>
      </c>
      <c r="H36">
        <v>0.5912408759124087</v>
      </c>
      <c r="I36">
        <v>0.64675730353567651</v>
      </c>
      <c r="J36">
        <v>0.5692905289614989</v>
      </c>
      <c r="K36">
        <v>0.22248195954873462</v>
      </c>
    </row>
    <row r="37" spans="1:12" x14ac:dyDescent="0.25">
      <c r="A37" t="s">
        <v>80</v>
      </c>
      <c r="B37" t="s">
        <v>81</v>
      </c>
      <c r="C37">
        <v>124</v>
      </c>
      <c r="D37">
        <f>+LOOKUP(B37,'Country Code region and sub-reg'!$C$2:$C$249,'Country Code region and sub-reg'!$F$2:$F$249)</f>
        <v>21</v>
      </c>
      <c r="E37" t="str">
        <f>+LOOKUP(B37,'Country Code region and sub-reg'!$C$2:$C$249,'Country Code region and sub-reg'!$G$2:$G$249)</f>
        <v>Northern America</v>
      </c>
      <c r="F37">
        <v>0.86462008475647156</v>
      </c>
      <c r="G37">
        <v>0.95631355377556382</v>
      </c>
      <c r="I37">
        <v>0.99990565938846321</v>
      </c>
      <c r="J37">
        <v>0.60813435393579351</v>
      </c>
      <c r="K37">
        <v>0.92885455839008024</v>
      </c>
    </row>
    <row r="38" spans="1:12" x14ac:dyDescent="0.25">
      <c r="A38" t="s">
        <v>82</v>
      </c>
      <c r="B38" t="s">
        <v>83</v>
      </c>
      <c r="C38">
        <v>132</v>
      </c>
      <c r="D38">
        <f>+LOOKUP(B38,'Country Code region and sub-reg'!$C$2:$C$249,'Country Code region and sub-reg'!$F$2:$F$249)</f>
        <v>202</v>
      </c>
      <c r="E38" t="str">
        <f>+LOOKUP(B38,'Country Code region and sub-reg'!$C$2:$C$249,'Country Code region and sub-reg'!$G$2:$G$249)</f>
        <v>Sub-Saharan Africa</v>
      </c>
      <c r="F38">
        <v>0.93977310893896837</v>
      </c>
      <c r="I38" t="s">
        <v>11</v>
      </c>
      <c r="J38">
        <v>0.60402147835027997</v>
      </c>
      <c r="K38">
        <v>0.56763898770200216</v>
      </c>
    </row>
    <row r="39" spans="1:12" x14ac:dyDescent="0.25">
      <c r="A39" t="s">
        <v>84</v>
      </c>
      <c r="B39" t="s">
        <v>85</v>
      </c>
      <c r="C39">
        <v>136</v>
      </c>
      <c r="D39">
        <f>+LOOKUP(B39,'Country Code region and sub-reg'!$C$2:$C$249,'Country Code region and sub-reg'!$F$2:$F$249)</f>
        <v>419</v>
      </c>
      <c r="E39" t="str">
        <f>+LOOKUP(B39,'Country Code region and sub-reg'!$C$2:$C$249,'Country Code region and sub-reg'!$G$2:$G$249)</f>
        <v>Latin America and the Caribbean</v>
      </c>
      <c r="F39" t="s">
        <v>11</v>
      </c>
      <c r="I39" t="s">
        <v>11</v>
      </c>
      <c r="J39">
        <v>0.61156175025705473</v>
      </c>
      <c r="K39">
        <v>0.81065148897245642</v>
      </c>
    </row>
    <row r="40" spans="1:12" x14ac:dyDescent="0.25">
      <c r="A40" t="s">
        <v>86</v>
      </c>
      <c r="B40" t="s">
        <v>87</v>
      </c>
      <c r="C40">
        <v>140</v>
      </c>
      <c r="D40">
        <f>+LOOKUP(B40,'Country Code region and sub-reg'!$C$2:$C$249,'Country Code region and sub-reg'!$F$2:$F$249)</f>
        <v>202</v>
      </c>
      <c r="E40" t="str">
        <f>+LOOKUP(B40,'Country Code region and sub-reg'!$C$2:$C$249,'Country Code region and sub-reg'!$G$2:$G$249)</f>
        <v>Sub-Saharan Africa</v>
      </c>
      <c r="F40">
        <v>0.53958130566218232</v>
      </c>
      <c r="H40">
        <v>0.96167883211678817</v>
      </c>
      <c r="I40">
        <v>0</v>
      </c>
      <c r="J40">
        <v>0.1031646292699646</v>
      </c>
      <c r="K40">
        <v>3.0795812582579529E-2</v>
      </c>
    </row>
    <row r="41" spans="1:12" x14ac:dyDescent="0.25">
      <c r="A41" t="s">
        <v>88</v>
      </c>
      <c r="B41" t="s">
        <v>89</v>
      </c>
      <c r="C41">
        <v>144</v>
      </c>
      <c r="D41">
        <f>+LOOKUP(B41,'Country Code region and sub-reg'!$C$2:$C$249,'Country Code region and sub-reg'!$F$2:$F$249)</f>
        <v>34</v>
      </c>
      <c r="E41" t="str">
        <f>+LOOKUP(B41,'Country Code region and sub-reg'!$C$2:$C$249,'Country Code region and sub-reg'!$G$2:$G$249)</f>
        <v>Southern Asia</v>
      </c>
      <c r="F41">
        <v>0.65820157627800779</v>
      </c>
      <c r="G41">
        <v>0.40915143529919346</v>
      </c>
      <c r="I41" t="s">
        <v>11</v>
      </c>
      <c r="J41">
        <v>0.60013709585285047</v>
      </c>
      <c r="K41">
        <v>0.33336721211505232</v>
      </c>
    </row>
    <row r="42" spans="1:12" x14ac:dyDescent="0.25">
      <c r="A42" t="s">
        <v>90</v>
      </c>
      <c r="B42" t="s">
        <v>91</v>
      </c>
      <c r="C42">
        <v>148</v>
      </c>
      <c r="D42">
        <f>+LOOKUP(B42,'Country Code region and sub-reg'!$C$2:$C$249,'Country Code region and sub-reg'!$F$2:$F$249)</f>
        <v>202</v>
      </c>
      <c r="E42" t="str">
        <f>+LOOKUP(B42,'Country Code region and sub-reg'!$C$2:$C$249,'Country Code region and sub-reg'!$G$2:$G$249)</f>
        <v>Sub-Saharan Africa</v>
      </c>
      <c r="F42">
        <v>0.56274278018286716</v>
      </c>
      <c r="H42">
        <v>0.2135036496350364</v>
      </c>
      <c r="I42">
        <v>8.9099466451430312E-2</v>
      </c>
      <c r="J42">
        <v>0.45275905403861527</v>
      </c>
      <c r="K42">
        <v>5.2749263136497609E-2</v>
      </c>
    </row>
    <row r="43" spans="1:12" x14ac:dyDescent="0.25">
      <c r="A43" t="s">
        <v>92</v>
      </c>
      <c r="B43" t="s">
        <v>93</v>
      </c>
      <c r="C43">
        <v>152</v>
      </c>
      <c r="D43">
        <f>+LOOKUP(B43,'Country Code region and sub-reg'!$C$2:$C$249,'Country Code region and sub-reg'!$F$2:$F$249)</f>
        <v>419</v>
      </c>
      <c r="E43" t="str">
        <f>+LOOKUP(B43,'Country Code region and sub-reg'!$C$2:$C$249,'Country Code region and sub-reg'!$G$2:$G$249)</f>
        <v>Latin America and the Caribbean</v>
      </c>
      <c r="F43">
        <v>0.7292624623509204</v>
      </c>
      <c r="G43">
        <v>0.92140618002686958</v>
      </c>
      <c r="I43">
        <v>0.90776632878751362</v>
      </c>
      <c r="J43">
        <v>0.60013709585285047</v>
      </c>
      <c r="K43">
        <v>0.823457668462242</v>
      </c>
    </row>
    <row r="44" spans="1:12" x14ac:dyDescent="0.25">
      <c r="A44" t="s">
        <v>94</v>
      </c>
      <c r="B44" t="s">
        <v>95</v>
      </c>
      <c r="C44">
        <v>156</v>
      </c>
      <c r="D44">
        <f>+LOOKUP(B44,'Country Code region and sub-reg'!$C$2:$C$249,'Country Code region and sub-reg'!$F$2:$F$249)</f>
        <v>30</v>
      </c>
      <c r="E44" t="str">
        <f>+LOOKUP(B44,'Country Code region and sub-reg'!$C$2:$C$249,'Country Code region and sub-reg'!$G$2:$G$249)</f>
        <v>Eastern Asia</v>
      </c>
      <c r="F44">
        <v>1</v>
      </c>
      <c r="G44">
        <v>0.50204325359081736</v>
      </c>
      <c r="I44">
        <v>0.74214614408956081</v>
      </c>
      <c r="J44">
        <v>0.61041928481663432</v>
      </c>
      <c r="K44">
        <v>0.5385709929870921</v>
      </c>
    </row>
    <row r="45" spans="1:12" x14ac:dyDescent="0.25">
      <c r="A45" t="s">
        <v>96</v>
      </c>
      <c r="B45" t="s">
        <v>97</v>
      </c>
      <c r="C45">
        <v>162</v>
      </c>
      <c r="D45">
        <f>+LOOKUP(B45,'Country Code region and sub-reg'!$C$2:$C$249,'Country Code region and sub-reg'!$F$2:$F$249)</f>
        <v>53</v>
      </c>
      <c r="E45" t="str">
        <f>+LOOKUP(B45,'Country Code region and sub-reg'!$C$2:$C$249,'Country Code region and sub-reg'!$G$2:$G$249)</f>
        <v>Australia and New Zealand</v>
      </c>
      <c r="F45" t="s">
        <v>11</v>
      </c>
      <c r="I45" t="s">
        <v>11</v>
      </c>
      <c r="J45" t="s">
        <v>11</v>
      </c>
      <c r="K45" t="s">
        <v>11</v>
      </c>
    </row>
    <row r="46" spans="1:12" x14ac:dyDescent="0.25">
      <c r="A46" t="s">
        <v>98</v>
      </c>
      <c r="B46" t="s">
        <v>99</v>
      </c>
      <c r="C46">
        <v>166</v>
      </c>
      <c r="D46">
        <f>+LOOKUP(B46,'Country Code region and sub-reg'!$C$2:$C$249,'Country Code region and sub-reg'!$F$2:$F$249)</f>
        <v>53</v>
      </c>
      <c r="E46" t="str">
        <f>+LOOKUP(B46,'Country Code region and sub-reg'!$C$2:$C$249,'Country Code region and sub-reg'!$G$2:$G$249)</f>
        <v>Australia and New Zealand</v>
      </c>
      <c r="F46" t="s">
        <v>11</v>
      </c>
      <c r="I46" t="s">
        <v>11</v>
      </c>
      <c r="J46" t="s">
        <v>11</v>
      </c>
      <c r="K46" t="s">
        <v>11</v>
      </c>
    </row>
    <row r="47" spans="1:12" x14ac:dyDescent="0.25">
      <c r="A47" t="s">
        <v>100</v>
      </c>
      <c r="B47" t="s">
        <v>101</v>
      </c>
      <c r="C47">
        <v>170</v>
      </c>
      <c r="D47">
        <f>+LOOKUP(B47,'Country Code region and sub-reg'!$C$2:$C$249,'Country Code region and sub-reg'!$F$2:$F$249)</f>
        <v>419</v>
      </c>
      <c r="E47" t="str">
        <f>+LOOKUP(B47,'Country Code region and sub-reg'!$C$2:$C$249,'Country Code region and sub-reg'!$G$2:$G$249)</f>
        <v>Latin America and the Caribbean</v>
      </c>
      <c r="F47">
        <v>0.74872895334572864</v>
      </c>
      <c r="G47">
        <v>0.87910675375118019</v>
      </c>
      <c r="H47">
        <v>0.88321167883211671</v>
      </c>
      <c r="I47">
        <v>0.70860281554313997</v>
      </c>
      <c r="J47">
        <v>0.61156175025705473</v>
      </c>
      <c r="K47">
        <v>0.64742351865026937</v>
      </c>
      <c r="L47">
        <v>0.74643924506324832</v>
      </c>
    </row>
    <row r="48" spans="1:12" x14ac:dyDescent="0.25">
      <c r="A48" t="s">
        <v>102</v>
      </c>
      <c r="B48" t="s">
        <v>103</v>
      </c>
      <c r="C48">
        <v>174</v>
      </c>
      <c r="D48">
        <f>+LOOKUP(B48,'Country Code region and sub-reg'!$C$2:$C$249,'Country Code region and sub-reg'!$F$2:$F$249)</f>
        <v>202</v>
      </c>
      <c r="E48" t="str">
        <f>+LOOKUP(B48,'Country Code region and sub-reg'!$C$2:$C$249,'Country Code region and sub-reg'!$G$2:$G$249)</f>
        <v>Sub-Saharan Africa</v>
      </c>
      <c r="F48">
        <v>9.6531902502275183E-2</v>
      </c>
      <c r="H48">
        <v>0.49270072992700714</v>
      </c>
      <c r="I48">
        <v>0.28302183461042568</v>
      </c>
      <c r="J48">
        <v>0.45070261624585861</v>
      </c>
      <c r="K48">
        <v>7.2873259477589186E-2</v>
      </c>
    </row>
    <row r="49" spans="1:12" x14ac:dyDescent="0.25">
      <c r="A49" t="s">
        <v>104</v>
      </c>
      <c r="B49" t="s">
        <v>105</v>
      </c>
      <c r="C49">
        <v>175</v>
      </c>
      <c r="D49">
        <f>+LOOKUP(B49,'Country Code region and sub-reg'!$C$2:$C$249,'Country Code region and sub-reg'!$F$2:$F$249)</f>
        <v>202</v>
      </c>
      <c r="E49" t="str">
        <f>+LOOKUP(B49,'Country Code region and sub-reg'!$C$2:$C$249,'Country Code region and sub-reg'!$G$2:$G$249)</f>
        <v>Sub-Saharan Africa</v>
      </c>
      <c r="F49" t="s">
        <v>11</v>
      </c>
      <c r="I49" t="s">
        <v>11</v>
      </c>
      <c r="J49" t="s">
        <v>11</v>
      </c>
      <c r="K49" t="s">
        <v>11</v>
      </c>
    </row>
    <row r="50" spans="1:12" x14ac:dyDescent="0.25">
      <c r="A50" t="s">
        <v>106</v>
      </c>
      <c r="B50" t="s">
        <v>107</v>
      </c>
      <c r="C50">
        <v>178</v>
      </c>
      <c r="D50">
        <f>+LOOKUP(B50,'Country Code region and sub-reg'!$C$2:$C$249,'Country Code region and sub-reg'!$F$2:$F$249)</f>
        <v>202</v>
      </c>
      <c r="E50" t="str">
        <f>+LOOKUP(B50,'Country Code region and sub-reg'!$C$2:$C$249,'Country Code region and sub-reg'!$G$2:$G$249)</f>
        <v>Sub-Saharan Africa</v>
      </c>
      <c r="F50">
        <v>0.61155719329404479</v>
      </c>
      <c r="G50">
        <v>9.0539443962084132E-2</v>
      </c>
      <c r="H50">
        <v>0.2992700729927007</v>
      </c>
      <c r="I50">
        <v>0.4989570121280098</v>
      </c>
      <c r="J50">
        <v>0.3259453901519479</v>
      </c>
      <c r="K50">
        <v>7.4601077345258657E-2</v>
      </c>
      <c r="L50">
        <v>0.31681169831234096</v>
      </c>
    </row>
    <row r="51" spans="1:12" x14ac:dyDescent="0.25">
      <c r="A51" t="s">
        <v>108</v>
      </c>
      <c r="B51" t="s">
        <v>109</v>
      </c>
      <c r="C51">
        <v>180</v>
      </c>
      <c r="D51">
        <f>+LOOKUP(B51,'Country Code region and sub-reg'!$C$2:$C$249,'Country Code region and sub-reg'!$F$2:$F$249)</f>
        <v>202</v>
      </c>
      <c r="E51" t="str">
        <f>+LOOKUP(B51,'Country Code region and sub-reg'!$C$2:$C$249,'Country Code region and sub-reg'!$G$2:$G$249)</f>
        <v>Sub-Saharan Africa</v>
      </c>
      <c r="F51">
        <v>0.6952045190831686</v>
      </c>
      <c r="I51">
        <v>0.18763299405654152</v>
      </c>
      <c r="J51">
        <v>8.6027647663658183E-2</v>
      </c>
      <c r="K51">
        <v>7.4296168309787566E-2</v>
      </c>
    </row>
    <row r="52" spans="1:12" x14ac:dyDescent="0.25">
      <c r="A52" t="s">
        <v>110</v>
      </c>
      <c r="B52" t="s">
        <v>111</v>
      </c>
      <c r="C52">
        <v>184</v>
      </c>
      <c r="D52">
        <f>+LOOKUP(B52,'Country Code region and sub-reg'!$C$2:$C$249,'Country Code region and sub-reg'!$F$2:$F$249)</f>
        <v>61</v>
      </c>
      <c r="E52" t="str">
        <f>+LOOKUP(B52,'Country Code region and sub-reg'!$C$2:$C$249,'Country Code region and sub-reg'!$G$2:$G$249)</f>
        <v>Polynesia</v>
      </c>
      <c r="F52">
        <v>0</v>
      </c>
      <c r="I52" t="s">
        <v>11</v>
      </c>
      <c r="J52">
        <v>0.61156175025705473</v>
      </c>
      <c r="K52">
        <v>0.53552190263238131</v>
      </c>
    </row>
    <row r="53" spans="1:12" x14ac:dyDescent="0.25">
      <c r="A53" t="s">
        <v>112</v>
      </c>
      <c r="B53" t="s">
        <v>113</v>
      </c>
      <c r="C53">
        <v>188</v>
      </c>
      <c r="D53">
        <f>+LOOKUP(B53,'Country Code region and sub-reg'!$C$2:$C$249,'Country Code region and sub-reg'!$F$2:$F$249)</f>
        <v>419</v>
      </c>
      <c r="E53" t="str">
        <f>+LOOKUP(B53,'Country Code region and sub-reg'!$C$2:$C$249,'Country Code region and sub-reg'!$G$2:$G$249)</f>
        <v>Latin America and the Caribbean</v>
      </c>
      <c r="F53">
        <v>0.60980084669920975</v>
      </c>
      <c r="G53">
        <v>0.31166168376660003</v>
      </c>
      <c r="H53">
        <v>0.94890510948905094</v>
      </c>
      <c r="I53">
        <v>0.95912955062422034</v>
      </c>
      <c r="J53">
        <v>0.58528504512738488</v>
      </c>
      <c r="K53">
        <v>0.81197276145949793</v>
      </c>
      <c r="L53">
        <v>0.70445916619432725</v>
      </c>
    </row>
    <row r="54" spans="1:12" x14ac:dyDescent="0.25">
      <c r="A54" t="s">
        <v>114</v>
      </c>
      <c r="B54" t="s">
        <v>115</v>
      </c>
      <c r="C54">
        <v>191</v>
      </c>
      <c r="D54">
        <f>+LOOKUP(B54,'Country Code region and sub-reg'!$C$2:$C$249,'Country Code region and sub-reg'!$F$2:$F$249)</f>
        <v>39</v>
      </c>
      <c r="E54" t="str">
        <f>+LOOKUP(B54,'Country Code region and sub-reg'!$C$2:$C$249,'Country Code region and sub-reg'!$G$2:$G$249)</f>
        <v>Southern Europe</v>
      </c>
      <c r="F54">
        <v>0.64068807004725303</v>
      </c>
      <c r="G54">
        <v>0.90935491529137247</v>
      </c>
      <c r="I54" t="s">
        <v>11</v>
      </c>
      <c r="J54">
        <v>0.61156175025705473</v>
      </c>
      <c r="K54">
        <v>0.79042585628620787</v>
      </c>
    </row>
    <row r="55" spans="1:12" x14ac:dyDescent="0.25">
      <c r="A55" t="s">
        <v>116</v>
      </c>
      <c r="B55" t="s">
        <v>117</v>
      </c>
      <c r="C55">
        <v>192</v>
      </c>
      <c r="D55">
        <f>+LOOKUP(B55,'Country Code region and sub-reg'!$C$2:$C$249,'Country Code region and sub-reg'!$F$2:$F$249)</f>
        <v>419</v>
      </c>
      <c r="E55" t="str">
        <f>+LOOKUP(B55,'Country Code region and sub-reg'!$C$2:$C$249,'Country Code region and sub-reg'!$G$2:$G$249)</f>
        <v>Latin America and the Caribbean</v>
      </c>
      <c r="F55">
        <v>0.64390190915800571</v>
      </c>
      <c r="G55">
        <v>0.65913113882504915</v>
      </c>
      <c r="I55">
        <v>0.93082736716317793</v>
      </c>
      <c r="J55">
        <v>0.44567576830800876</v>
      </c>
      <c r="K55">
        <v>0.67750787681674962</v>
      </c>
    </row>
    <row r="56" spans="1:12" x14ac:dyDescent="0.25">
      <c r="A56" t="s">
        <v>118</v>
      </c>
      <c r="B56" t="s">
        <v>119</v>
      </c>
      <c r="C56">
        <v>196</v>
      </c>
      <c r="D56">
        <f>+LOOKUP(B56,'Country Code region and sub-reg'!$C$2:$C$249,'Country Code region and sub-reg'!$F$2:$F$249)</f>
        <v>145</v>
      </c>
      <c r="E56" t="str">
        <f>+LOOKUP(B56,'Country Code region and sub-reg'!$C$2:$C$249,'Country Code region and sub-reg'!$G$2:$G$249)</f>
        <v>Western Asia</v>
      </c>
      <c r="F56">
        <v>0.47344851526007325</v>
      </c>
      <c r="G56">
        <v>0.91860725481415129</v>
      </c>
      <c r="I56" t="s">
        <v>11</v>
      </c>
      <c r="J56">
        <v>0.61133325716897069</v>
      </c>
      <c r="K56">
        <v>0.86136802520581357</v>
      </c>
    </row>
    <row r="57" spans="1:12" x14ac:dyDescent="0.25">
      <c r="A57" t="s">
        <v>120</v>
      </c>
      <c r="B57" t="s">
        <v>121</v>
      </c>
      <c r="C57">
        <v>203</v>
      </c>
      <c r="D57">
        <f>+LOOKUP(B57,'Country Code region and sub-reg'!$C$2:$C$249,'Country Code region and sub-reg'!$F$2:$F$249)</f>
        <v>151</v>
      </c>
      <c r="E57" t="str">
        <f>+LOOKUP(B57,'Country Code region and sub-reg'!$C$2:$C$249,'Country Code region and sub-reg'!$G$2:$G$249)</f>
        <v>Eastern Europe</v>
      </c>
      <c r="F57">
        <v>0.72698258555224049</v>
      </c>
      <c r="I57" t="s">
        <v>11</v>
      </c>
      <c r="J57">
        <v>0.60927681937621381</v>
      </c>
      <c r="K57">
        <v>0.80861876206931604</v>
      </c>
    </row>
    <row r="58" spans="1:12" x14ac:dyDescent="0.25">
      <c r="A58" t="s">
        <v>122</v>
      </c>
      <c r="B58" t="s">
        <v>123</v>
      </c>
      <c r="C58">
        <v>204</v>
      </c>
      <c r="D58">
        <f>+LOOKUP(B58,'Country Code region and sub-reg'!$C$2:$C$249,'Country Code region and sub-reg'!$F$2:$F$249)</f>
        <v>202</v>
      </c>
      <c r="E58" t="str">
        <f>+LOOKUP(B58,'Country Code region and sub-reg'!$C$2:$C$249,'Country Code region and sub-reg'!$G$2:$G$249)</f>
        <v>Sub-Saharan Africa</v>
      </c>
      <c r="F58">
        <v>0.5907650138876358</v>
      </c>
      <c r="G58">
        <v>0.14830299356844237</v>
      </c>
      <c r="H58">
        <v>0.45985401459854003</v>
      </c>
      <c r="I58">
        <v>0.38365182024968825</v>
      </c>
      <c r="J58">
        <v>0.58871244144864621</v>
      </c>
      <c r="K58">
        <v>0.13019615814615304</v>
      </c>
      <c r="L58">
        <v>0.3835804069831843</v>
      </c>
    </row>
    <row r="59" spans="1:12" x14ac:dyDescent="0.25">
      <c r="A59" t="s">
        <v>124</v>
      </c>
      <c r="B59" t="s">
        <v>125</v>
      </c>
      <c r="C59">
        <v>208</v>
      </c>
      <c r="D59">
        <f>+LOOKUP(B59,'Country Code region and sub-reg'!$C$2:$C$249,'Country Code region and sub-reg'!$F$2:$F$249)</f>
        <v>154</v>
      </c>
      <c r="E59" t="str">
        <f>+LOOKUP(B59,'Country Code region and sub-reg'!$C$2:$C$249,'Country Code region and sub-reg'!$G$2:$G$249)</f>
        <v>Northern Europe</v>
      </c>
      <c r="F59">
        <v>0.6718929455472461</v>
      </c>
      <c r="G59">
        <v>0.94506426186736292</v>
      </c>
      <c r="I59">
        <v>1</v>
      </c>
      <c r="J59">
        <v>0.61156175025705473</v>
      </c>
      <c r="K59">
        <v>0.98323000304909025</v>
      </c>
    </row>
    <row r="60" spans="1:12" x14ac:dyDescent="0.25">
      <c r="A60" t="s">
        <v>126</v>
      </c>
      <c r="B60" t="s">
        <v>127</v>
      </c>
      <c r="C60">
        <v>212</v>
      </c>
      <c r="D60">
        <f>+LOOKUP(B60,'Country Code region and sub-reg'!$C$2:$C$249,'Country Code region and sub-reg'!$F$2:$F$249)</f>
        <v>419</v>
      </c>
      <c r="E60" t="str">
        <f>+LOOKUP(B60,'Country Code region and sub-reg'!$C$2:$C$249,'Country Code region and sub-reg'!$G$2:$G$249)</f>
        <v>Latin America and the Caribbean</v>
      </c>
      <c r="F60">
        <v>0.25824826801134726</v>
      </c>
      <c r="I60" t="s">
        <v>11</v>
      </c>
      <c r="J60">
        <v>0.61156175025705473</v>
      </c>
      <c r="K60">
        <v>0.69427787376765937</v>
      </c>
    </row>
    <row r="61" spans="1:12" x14ac:dyDescent="0.25">
      <c r="A61" t="s">
        <v>128</v>
      </c>
      <c r="B61" t="s">
        <v>129</v>
      </c>
      <c r="C61">
        <v>214</v>
      </c>
      <c r="D61">
        <f>+LOOKUP(B61,'Country Code region and sub-reg'!$C$2:$C$249,'Country Code region and sub-reg'!$F$2:$F$249)</f>
        <v>419</v>
      </c>
      <c r="E61" t="str">
        <f>+LOOKUP(B61,'Country Code region and sub-reg'!$C$2:$C$249,'Country Code region and sub-reg'!$G$2:$G$249)</f>
        <v>Latin America and the Caribbean</v>
      </c>
      <c r="F61">
        <v>0.62192107548162678</v>
      </c>
      <c r="H61">
        <v>0.7992700729927007</v>
      </c>
      <c r="I61">
        <v>0.84487258776297458</v>
      </c>
      <c r="J61">
        <v>0.6058494230549526</v>
      </c>
      <c r="K61">
        <v>0.74712877324931382</v>
      </c>
    </row>
    <row r="62" spans="1:12" x14ac:dyDescent="0.25">
      <c r="A62" t="s">
        <v>130</v>
      </c>
      <c r="B62" t="s">
        <v>131</v>
      </c>
      <c r="C62">
        <v>218</v>
      </c>
      <c r="D62">
        <f>+LOOKUP(B62,'Country Code region and sub-reg'!$C$2:$C$249,'Country Code region and sub-reg'!$F$2:$F$249)</f>
        <v>419</v>
      </c>
      <c r="E62" t="str">
        <f>+LOOKUP(B62,'Country Code region and sub-reg'!$C$2:$C$249,'Country Code region and sub-reg'!$G$2:$G$249)</f>
        <v>Latin America and the Caribbean</v>
      </c>
      <c r="F62">
        <v>0.60976549464827123</v>
      </c>
      <c r="G62">
        <v>0.90035826242722794</v>
      </c>
      <c r="I62">
        <v>0.78931644985796512</v>
      </c>
      <c r="J62">
        <v>0.56015080543813556</v>
      </c>
      <c r="K62">
        <v>0.53613172070332349</v>
      </c>
    </row>
    <row r="63" spans="1:12" x14ac:dyDescent="0.25">
      <c r="A63" t="s">
        <v>132</v>
      </c>
      <c r="B63" t="s">
        <v>133</v>
      </c>
      <c r="C63">
        <v>222</v>
      </c>
      <c r="D63">
        <f>+LOOKUP(B63,'Country Code region and sub-reg'!$C$2:$C$249,'Country Code region and sub-reg'!$F$2:$F$249)</f>
        <v>419</v>
      </c>
      <c r="E63" t="str">
        <f>+LOOKUP(B63,'Country Code region and sub-reg'!$C$2:$C$249,'Country Code region and sub-reg'!$G$2:$G$249)</f>
        <v>Latin America and the Caribbean</v>
      </c>
      <c r="F63">
        <v>0.55779348764868031</v>
      </c>
      <c r="G63">
        <v>0.45723242274966414</v>
      </c>
      <c r="H63">
        <v>0.68248175182481741</v>
      </c>
      <c r="I63">
        <v>0.76520718246522501</v>
      </c>
      <c r="J63">
        <v>0.57728778704444195</v>
      </c>
      <c r="K63">
        <v>0.49984754548226445</v>
      </c>
      <c r="L63">
        <v>0.5899750295358489</v>
      </c>
    </row>
    <row r="64" spans="1:12" x14ac:dyDescent="0.25">
      <c r="A64" t="s">
        <v>134</v>
      </c>
      <c r="B64" t="s">
        <v>135</v>
      </c>
      <c r="C64">
        <v>226</v>
      </c>
      <c r="D64">
        <f>+LOOKUP(B64,'Country Code region and sub-reg'!$C$2:$C$249,'Country Code region and sub-reg'!$F$2:$F$249)</f>
        <v>202</v>
      </c>
      <c r="E64" t="str">
        <f>+LOOKUP(B64,'Country Code region and sub-reg'!$C$2:$C$249,'Country Code region and sub-reg'!$G$2:$G$249)</f>
        <v>Sub-Saharan Africa</v>
      </c>
      <c r="F64">
        <v>0.54890977295431964</v>
      </c>
      <c r="I64">
        <v>0.31970985020807346</v>
      </c>
      <c r="J64">
        <v>0.26882211813092655</v>
      </c>
      <c r="K64">
        <v>0.25337940847647117</v>
      </c>
    </row>
    <row r="65" spans="1:12" x14ac:dyDescent="0.25">
      <c r="A65" t="s">
        <v>136</v>
      </c>
      <c r="B65" t="s">
        <v>137</v>
      </c>
      <c r="C65">
        <v>231</v>
      </c>
      <c r="D65">
        <f>+LOOKUP(B65,'Country Code region and sub-reg'!$C$2:$C$249,'Country Code region and sub-reg'!$F$2:$F$249)</f>
        <v>202</v>
      </c>
      <c r="E65" t="str">
        <f>+LOOKUP(B65,'Country Code region and sub-reg'!$C$2:$C$249,'Country Code region and sub-reg'!$G$2:$G$249)</f>
        <v>Sub-Saharan Africa</v>
      </c>
      <c r="F65">
        <v>0.70627413248070769</v>
      </c>
      <c r="G65">
        <v>0.25788532681869314</v>
      </c>
      <c r="H65">
        <v>0.35218978102189785</v>
      </c>
      <c r="I65">
        <v>0.32599922431052747</v>
      </c>
      <c r="J65">
        <v>0.57728778704444195</v>
      </c>
      <c r="K65">
        <v>0.17593251346681577</v>
      </c>
      <c r="L65">
        <v>0.39926146085718056</v>
      </c>
    </row>
    <row r="66" spans="1:12" x14ac:dyDescent="0.25">
      <c r="A66" t="s">
        <v>138</v>
      </c>
      <c r="B66" t="s">
        <v>139</v>
      </c>
      <c r="C66">
        <v>232</v>
      </c>
      <c r="D66">
        <f>+LOOKUP(B66,'Country Code region and sub-reg'!$C$2:$C$249,'Country Code region and sub-reg'!$F$2:$F$249)</f>
        <v>202</v>
      </c>
      <c r="E66" t="str">
        <f>+LOOKUP(B66,'Country Code region and sub-reg'!$C$2:$C$249,'Country Code region and sub-reg'!$G$2:$G$249)</f>
        <v>Sub-Saharan Africa</v>
      </c>
      <c r="F66">
        <v>0.44317760569283982</v>
      </c>
      <c r="I66" t="s">
        <v>11</v>
      </c>
      <c r="J66">
        <v>0.44019193419399066</v>
      </c>
      <c r="K66">
        <v>0</v>
      </c>
    </row>
    <row r="67" spans="1:12" x14ac:dyDescent="0.25">
      <c r="A67" t="s">
        <v>140</v>
      </c>
      <c r="B67" t="s">
        <v>141</v>
      </c>
      <c r="C67">
        <v>233</v>
      </c>
      <c r="D67">
        <f>+LOOKUP(B67,'Country Code region and sub-reg'!$C$2:$C$249,'Country Code region and sub-reg'!$F$2:$F$249)</f>
        <v>154</v>
      </c>
      <c r="E67" t="str">
        <f>+LOOKUP(B67,'Country Code region and sub-reg'!$C$2:$C$249,'Country Code region and sub-reg'!$G$2:$G$249)</f>
        <v>Northern Europe</v>
      </c>
      <c r="F67">
        <v>0.62067787529079887</v>
      </c>
      <c r="G67">
        <v>0.98296927382961841</v>
      </c>
      <c r="I67" t="s">
        <v>11</v>
      </c>
      <c r="J67">
        <v>0.61156175025705473</v>
      </c>
      <c r="K67">
        <v>0.89663583697530236</v>
      </c>
    </row>
    <row r="68" spans="1:12" x14ac:dyDescent="0.25">
      <c r="A68" t="s">
        <v>142</v>
      </c>
      <c r="B68" t="s">
        <v>143</v>
      </c>
      <c r="C68">
        <v>234</v>
      </c>
      <c r="D68">
        <f>+LOOKUP(B68,'Country Code region and sub-reg'!$C$2:$C$249,'Country Code region and sub-reg'!$F$2:$F$249)</f>
        <v>154</v>
      </c>
      <c r="E68" t="str">
        <f>+LOOKUP(B68,'Country Code region and sub-reg'!$C$2:$C$249,'Country Code region and sub-reg'!$G$2:$G$249)</f>
        <v>Northern Europe</v>
      </c>
      <c r="F68" t="s">
        <v>11</v>
      </c>
      <c r="I68" t="s">
        <v>11</v>
      </c>
      <c r="J68">
        <v>0.61156175025705473</v>
      </c>
      <c r="K68">
        <v>0.97845309482670995</v>
      </c>
    </row>
    <row r="69" spans="1:12" x14ac:dyDescent="0.25">
      <c r="A69" t="s">
        <v>144</v>
      </c>
      <c r="B69" t="s">
        <v>145</v>
      </c>
      <c r="C69">
        <v>238</v>
      </c>
      <c r="D69">
        <f>+LOOKUP(B69,'Country Code region and sub-reg'!$C$2:$C$249,'Country Code region and sub-reg'!$F$2:$F$249)</f>
        <v>419</v>
      </c>
      <c r="E69" t="str">
        <f>+LOOKUP(B69,'Country Code region and sub-reg'!$C$2:$C$249,'Country Code region and sub-reg'!$G$2:$G$249)</f>
        <v>Latin America and the Caribbean</v>
      </c>
      <c r="F69" t="s">
        <v>11</v>
      </c>
      <c r="I69" t="s">
        <v>11</v>
      </c>
      <c r="J69">
        <v>0.56586313264023769</v>
      </c>
      <c r="K69">
        <v>0.99308872852932206</v>
      </c>
    </row>
    <row r="70" spans="1:12" x14ac:dyDescent="0.25">
      <c r="A70" t="s">
        <v>146</v>
      </c>
      <c r="B70" t="s">
        <v>147</v>
      </c>
      <c r="C70">
        <v>239</v>
      </c>
      <c r="D70">
        <f>+LOOKUP(B70,'Country Code region and sub-reg'!$C$2:$C$249,'Country Code region and sub-reg'!$F$2:$F$249)</f>
        <v>419</v>
      </c>
      <c r="E70" t="str">
        <f>+LOOKUP(B70,'Country Code region and sub-reg'!$C$2:$C$249,'Country Code region and sub-reg'!$G$2:$G$249)</f>
        <v>Latin America and the Caribbean</v>
      </c>
      <c r="F70" t="s">
        <v>11</v>
      </c>
      <c r="I70" t="s">
        <v>11</v>
      </c>
      <c r="J70" t="s">
        <v>11</v>
      </c>
      <c r="K70" t="s">
        <v>11</v>
      </c>
    </row>
    <row r="71" spans="1:12" x14ac:dyDescent="0.25">
      <c r="A71" t="s">
        <v>148</v>
      </c>
      <c r="B71" t="s">
        <v>149</v>
      </c>
      <c r="C71">
        <v>242</v>
      </c>
      <c r="D71">
        <f>+LOOKUP(B71,'Country Code region and sub-reg'!$C$2:$C$249,'Country Code region and sub-reg'!$F$2:$F$249)</f>
        <v>54</v>
      </c>
      <c r="E71" t="str">
        <f>+LOOKUP(B71,'Country Code region and sub-reg'!$C$2:$C$249,'Country Code region and sub-reg'!$G$2:$G$249)</f>
        <v>Melanesia</v>
      </c>
      <c r="F71">
        <v>0.40728633467725478</v>
      </c>
      <c r="G71">
        <v>6.3927451858486348E-2</v>
      </c>
      <c r="I71">
        <v>0.88260883237769794</v>
      </c>
      <c r="J71">
        <v>0.58871244144864621</v>
      </c>
      <c r="K71">
        <v>0.49456245553409894</v>
      </c>
    </row>
    <row r="72" spans="1:12" x14ac:dyDescent="0.25">
      <c r="A72" t="s">
        <v>150</v>
      </c>
      <c r="B72" t="s">
        <v>151</v>
      </c>
      <c r="C72">
        <v>246</v>
      </c>
      <c r="D72">
        <f>+LOOKUP(B72,'Country Code region and sub-reg'!$C$2:$C$249,'Country Code region and sub-reg'!$F$2:$F$249)</f>
        <v>154</v>
      </c>
      <c r="E72" t="str">
        <f>+LOOKUP(B72,'Country Code region and sub-reg'!$C$2:$C$249,'Country Code region and sub-reg'!$G$2:$G$249)</f>
        <v>Northern Europe</v>
      </c>
      <c r="F72">
        <v>0.67656961126492177</v>
      </c>
      <c r="G72">
        <v>0.97659108366751257</v>
      </c>
      <c r="I72" t="s">
        <v>11</v>
      </c>
      <c r="J72">
        <v>0.6114475037130126</v>
      </c>
      <c r="K72">
        <v>0.8974489277365586</v>
      </c>
    </row>
    <row r="73" spans="1:12" x14ac:dyDescent="0.25">
      <c r="A73" t="s">
        <v>152</v>
      </c>
      <c r="B73" t="s">
        <v>153</v>
      </c>
      <c r="C73">
        <v>248</v>
      </c>
      <c r="D73">
        <f>+LOOKUP(B73,'Country Code region and sub-reg'!$C$2:$C$249,'Country Code region and sub-reg'!$F$2:$F$249)</f>
        <v>154</v>
      </c>
      <c r="E73" t="str">
        <f>+LOOKUP(B73,'Country Code region and sub-reg'!$C$2:$C$249,'Country Code region and sub-reg'!$G$2:$G$249)</f>
        <v>Northern Europe</v>
      </c>
      <c r="F73" t="s">
        <v>11</v>
      </c>
      <c r="I73" t="s">
        <v>11</v>
      </c>
      <c r="J73" t="s">
        <v>11</v>
      </c>
      <c r="K73" t="s">
        <v>11</v>
      </c>
    </row>
    <row r="74" spans="1:12" x14ac:dyDescent="0.25">
      <c r="A74" t="s">
        <v>154</v>
      </c>
      <c r="B74" t="s">
        <v>155</v>
      </c>
      <c r="C74">
        <v>250</v>
      </c>
      <c r="D74">
        <f>+LOOKUP(B74,'Country Code region and sub-reg'!$C$2:$C$249,'Country Code region and sub-reg'!$F$2:$F$249)</f>
        <v>155</v>
      </c>
      <c r="E74" t="str">
        <f>+LOOKUP(B74,'Country Code region and sub-reg'!$C$2:$C$249,'Country Code region and sub-reg'!$G$2:$G$249)</f>
        <v>Western Europe</v>
      </c>
      <c r="F74">
        <v>0.82049471764767967</v>
      </c>
      <c r="G74">
        <v>0.9802888485785789</v>
      </c>
      <c r="I74" t="s">
        <v>11</v>
      </c>
      <c r="J74">
        <v>0.60013709585285047</v>
      </c>
      <c r="K74">
        <v>0.83372293932310193</v>
      </c>
    </row>
    <row r="75" spans="1:12" x14ac:dyDescent="0.25">
      <c r="A75" t="s">
        <v>156</v>
      </c>
      <c r="B75" t="s">
        <v>157</v>
      </c>
      <c r="C75">
        <v>254</v>
      </c>
      <c r="D75">
        <f>+LOOKUP(B75,'Country Code region and sub-reg'!$C$2:$C$249,'Country Code region and sub-reg'!$F$2:$F$249)</f>
        <v>419</v>
      </c>
      <c r="E75" t="str">
        <f>+LOOKUP(B75,'Country Code region and sub-reg'!$C$2:$C$249,'Country Code region and sub-reg'!$G$2:$G$249)</f>
        <v>Latin America and the Caribbean</v>
      </c>
      <c r="F75" t="s">
        <v>11</v>
      </c>
      <c r="I75">
        <v>0.88994643549722752</v>
      </c>
      <c r="J75" t="s">
        <v>11</v>
      </c>
      <c r="K75" t="s">
        <v>11</v>
      </c>
    </row>
    <row r="76" spans="1:12" x14ac:dyDescent="0.25">
      <c r="A76" t="s">
        <v>158</v>
      </c>
      <c r="B76" t="s">
        <v>159</v>
      </c>
      <c r="C76">
        <v>258</v>
      </c>
      <c r="D76">
        <f>+LOOKUP(B76,'Country Code region and sub-reg'!$C$2:$C$249,'Country Code region and sub-reg'!$F$2:$F$249)</f>
        <v>61</v>
      </c>
      <c r="E76" t="str">
        <f>+LOOKUP(B76,'Country Code region and sub-reg'!$C$2:$C$249,'Country Code region and sub-reg'!$G$2:$G$249)</f>
        <v>Polynesia</v>
      </c>
      <c r="F76" t="s">
        <v>11</v>
      </c>
      <c r="I76" t="s">
        <v>11</v>
      </c>
      <c r="J76">
        <v>0.58871244144864621</v>
      </c>
      <c r="K76">
        <v>0.72558186807602398</v>
      </c>
    </row>
    <row r="77" spans="1:12" x14ac:dyDescent="0.25">
      <c r="A77" t="s">
        <v>160</v>
      </c>
      <c r="B77" t="s">
        <v>161</v>
      </c>
      <c r="C77">
        <v>260</v>
      </c>
      <c r="D77">
        <f>+LOOKUP(B77,'Country Code region and sub-reg'!$C$2:$C$249,'Country Code region and sub-reg'!$F$2:$F$249)</f>
        <v>202</v>
      </c>
      <c r="E77" t="str">
        <f>+LOOKUP(B77,'Country Code region and sub-reg'!$C$2:$C$249,'Country Code region and sub-reg'!$G$2:$G$249)</f>
        <v>Sub-Saharan Africa</v>
      </c>
      <c r="F77" t="s">
        <v>11</v>
      </c>
      <c r="I77" t="s">
        <v>11</v>
      </c>
      <c r="J77" t="s">
        <v>11</v>
      </c>
      <c r="K77" t="s">
        <v>11</v>
      </c>
    </row>
    <row r="78" spans="1:12" x14ac:dyDescent="0.25">
      <c r="A78" t="s">
        <v>162</v>
      </c>
      <c r="B78" t="s">
        <v>163</v>
      </c>
      <c r="C78">
        <v>262</v>
      </c>
      <c r="D78">
        <f>+LOOKUP(B78,'Country Code region and sub-reg'!$C$2:$C$249,'Country Code region and sub-reg'!$F$2:$F$249)</f>
        <v>202</v>
      </c>
      <c r="E78" t="str">
        <f>+LOOKUP(B78,'Country Code region and sub-reg'!$C$2:$C$249,'Country Code region and sub-reg'!$G$2:$G$249)</f>
        <v>Sub-Saharan Africa</v>
      </c>
      <c r="F78">
        <v>0.58299975123299885</v>
      </c>
      <c r="I78">
        <v>0.3239027662763761</v>
      </c>
      <c r="J78">
        <v>0.49731520621501202</v>
      </c>
      <c r="K78">
        <v>0.55259680861876204</v>
      </c>
    </row>
    <row r="79" spans="1:12" x14ac:dyDescent="0.25">
      <c r="A79" t="s">
        <v>164</v>
      </c>
      <c r="B79" t="s">
        <v>165</v>
      </c>
      <c r="C79">
        <v>266</v>
      </c>
      <c r="D79">
        <f>+LOOKUP(B79,'Country Code region and sub-reg'!$C$2:$C$249,'Country Code region and sub-reg'!$F$2:$F$249)</f>
        <v>202</v>
      </c>
      <c r="E79" t="str">
        <f>+LOOKUP(B79,'Country Code region and sub-reg'!$C$2:$C$249,'Country Code region and sub-reg'!$G$2:$G$249)</f>
        <v>Sub-Saharan Africa</v>
      </c>
      <c r="F79">
        <v>0.6046174627114359</v>
      </c>
      <c r="H79">
        <v>0.57481751824817506</v>
      </c>
      <c r="I79">
        <v>0.61635866204048262</v>
      </c>
      <c r="J79">
        <v>0.60013709585285047</v>
      </c>
      <c r="K79">
        <v>0.49811972761459494</v>
      </c>
    </row>
    <row r="80" spans="1:12" x14ac:dyDescent="0.25">
      <c r="A80" t="s">
        <v>166</v>
      </c>
      <c r="B80" t="s">
        <v>167</v>
      </c>
      <c r="C80">
        <v>268</v>
      </c>
      <c r="D80">
        <f>+LOOKUP(B80,'Country Code region and sub-reg'!$C$2:$C$249,'Country Code region and sub-reg'!$F$2:$F$249)</f>
        <v>145</v>
      </c>
      <c r="E80" t="str">
        <f>+LOOKUP(B80,'Country Code region and sub-reg'!$C$2:$C$249,'Country Code region and sub-reg'!$G$2:$G$249)</f>
        <v>Western Asia</v>
      </c>
      <c r="F80">
        <v>0.62765831592253518</v>
      </c>
      <c r="H80">
        <v>0.89233576642335755</v>
      </c>
      <c r="I80">
        <v>0.64256438746737388</v>
      </c>
      <c r="J80">
        <v>0.61133325716897069</v>
      </c>
      <c r="K80">
        <v>0.68645187519056805</v>
      </c>
    </row>
    <row r="81" spans="1:12" x14ac:dyDescent="0.25">
      <c r="A81" t="s">
        <v>168</v>
      </c>
      <c r="B81" t="s">
        <v>169</v>
      </c>
      <c r="C81">
        <v>270</v>
      </c>
      <c r="D81">
        <f>+LOOKUP(B81,'Country Code region and sub-reg'!$C$2:$C$249,'Country Code region and sub-reg'!$F$2:$F$249)</f>
        <v>202</v>
      </c>
      <c r="E81" t="str">
        <f>+LOOKUP(B81,'Country Code region and sub-reg'!$C$2:$C$249,'Country Code region and sub-reg'!$G$2:$G$249)</f>
        <v>Sub-Saharan Africa</v>
      </c>
      <c r="F81">
        <v>0.41543523488202594</v>
      </c>
      <c r="H81">
        <v>0.66788321167883213</v>
      </c>
      <c r="I81">
        <v>0.71594041866266955</v>
      </c>
      <c r="J81">
        <v>0.58871244144864621</v>
      </c>
      <c r="K81">
        <v>0.18833214757597319</v>
      </c>
    </row>
    <row r="82" spans="1:12" x14ac:dyDescent="0.25">
      <c r="A82" t="s">
        <v>170</v>
      </c>
      <c r="B82" t="s">
        <v>171</v>
      </c>
      <c r="C82">
        <v>275</v>
      </c>
      <c r="D82">
        <f>+LOOKUP(B82,'Country Code region and sub-reg'!$C$2:$C$249,'Country Code region and sub-reg'!$F$2:$F$249)</f>
        <v>145</v>
      </c>
      <c r="E82" t="str">
        <f>+LOOKUP(B82,'Country Code region and sub-reg'!$C$2:$C$249,'Country Code region and sub-reg'!$G$2:$G$249)</f>
        <v>Western Asia</v>
      </c>
      <c r="F82">
        <v>0.44173151828032364</v>
      </c>
      <c r="I82">
        <v>0.55660960806717064</v>
      </c>
      <c r="J82">
        <v>0.57728778704444195</v>
      </c>
      <c r="K82">
        <v>0.70444150828336216</v>
      </c>
    </row>
    <row r="83" spans="1:12" x14ac:dyDescent="0.25">
      <c r="A83" t="s">
        <v>172</v>
      </c>
      <c r="B83" t="s">
        <v>173</v>
      </c>
      <c r="C83">
        <v>276</v>
      </c>
      <c r="D83">
        <f>+LOOKUP(B83,'Country Code region and sub-reg'!$C$2:$C$249,'Country Code region and sub-reg'!$F$2:$F$249)</f>
        <v>155</v>
      </c>
      <c r="E83" t="str">
        <f>+LOOKUP(B83,'Country Code region and sub-reg'!$C$2:$C$249,'Country Code region and sub-reg'!$G$2:$G$249)</f>
        <v>Western Europe</v>
      </c>
      <c r="F83">
        <v>0.85533419445082681</v>
      </c>
      <c r="G83">
        <v>0.94731319703256944</v>
      </c>
      <c r="I83">
        <v>0.99990565938846321</v>
      </c>
      <c r="J83">
        <v>0.60013709585285047</v>
      </c>
      <c r="K83">
        <v>0.88240674865331836</v>
      </c>
    </row>
    <row r="84" spans="1:12" x14ac:dyDescent="0.25">
      <c r="A84" t="s">
        <v>174</v>
      </c>
      <c r="B84" t="s">
        <v>175</v>
      </c>
      <c r="C84">
        <v>288</v>
      </c>
      <c r="D84">
        <f>+LOOKUP(B84,'Country Code region and sub-reg'!$C$2:$C$249,'Country Code region and sub-reg'!$F$2:$F$249)</f>
        <v>202</v>
      </c>
      <c r="E84" t="str">
        <f>+LOOKUP(B84,'Country Code region and sub-reg'!$C$2:$C$249,'Country Code region and sub-reg'!$G$2:$G$249)</f>
        <v>Sub-Saharan Africa</v>
      </c>
      <c r="F84">
        <v>0.6192516246030243</v>
      </c>
      <c r="G84">
        <v>0.49652933273622929</v>
      </c>
      <c r="H84">
        <v>0.4525547445255475</v>
      </c>
      <c r="I84">
        <v>0.68134886109917292</v>
      </c>
      <c r="J84">
        <v>0.57705929395635791</v>
      </c>
      <c r="K84">
        <v>0.37168411423925196</v>
      </c>
      <c r="L84">
        <v>0.53307132852659744</v>
      </c>
    </row>
    <row r="85" spans="1:12" x14ac:dyDescent="0.25">
      <c r="A85" t="s">
        <v>176</v>
      </c>
      <c r="B85" t="s">
        <v>177</v>
      </c>
      <c r="C85">
        <v>292</v>
      </c>
      <c r="D85">
        <f>+LOOKUP(B85,'Country Code region and sub-reg'!$C$2:$C$249,'Country Code region and sub-reg'!$F$2:$F$249)</f>
        <v>39</v>
      </c>
      <c r="E85" t="str">
        <f>+LOOKUP(B85,'Country Code region and sub-reg'!$C$2:$C$249,'Country Code region and sub-reg'!$G$2:$G$249)</f>
        <v>Southern Europe</v>
      </c>
      <c r="F85">
        <v>0.26632401086232321</v>
      </c>
      <c r="I85" t="s">
        <v>11</v>
      </c>
      <c r="J85">
        <v>0.61156175025705473</v>
      </c>
      <c r="K85">
        <v>0.94653928244740315</v>
      </c>
    </row>
    <row r="86" spans="1:12" x14ac:dyDescent="0.25">
      <c r="A86" t="s">
        <v>178</v>
      </c>
      <c r="B86" t="s">
        <v>179</v>
      </c>
      <c r="C86">
        <v>296</v>
      </c>
      <c r="D86">
        <f>+LOOKUP(B86,'Country Code region and sub-reg'!$C$2:$C$249,'Country Code region and sub-reg'!$F$2:$F$249)</f>
        <v>57</v>
      </c>
      <c r="E86" t="str">
        <f>+LOOKUP(B86,'Country Code region and sub-reg'!$C$2:$C$249,'Country Code region and sub-reg'!$G$2:$G$249)</f>
        <v>Micronesia</v>
      </c>
      <c r="F86">
        <v>0.20120660857817838</v>
      </c>
      <c r="H86">
        <v>0</v>
      </c>
      <c r="I86" t="s">
        <v>11</v>
      </c>
      <c r="J86">
        <v>0.29167142693933512</v>
      </c>
      <c r="K86">
        <v>0.13487143002337634</v>
      </c>
    </row>
    <row r="87" spans="1:12" x14ac:dyDescent="0.25">
      <c r="A87" t="s">
        <v>180</v>
      </c>
      <c r="B87" t="s">
        <v>181</v>
      </c>
      <c r="C87">
        <v>300</v>
      </c>
      <c r="D87">
        <f>+LOOKUP(B87,'Country Code region and sub-reg'!$C$2:$C$249,'Country Code region and sub-reg'!$F$2:$F$249)</f>
        <v>39</v>
      </c>
      <c r="E87" t="str">
        <f>+LOOKUP(B87,'Country Code region and sub-reg'!$C$2:$C$249,'Country Code region and sub-reg'!$G$2:$G$249)</f>
        <v>Southern Europe</v>
      </c>
      <c r="F87">
        <v>0.65223177073419736</v>
      </c>
      <c r="G87">
        <v>0.98954256798301243</v>
      </c>
      <c r="I87">
        <v>0.96856361177790129</v>
      </c>
      <c r="J87">
        <v>0.61041928481663432</v>
      </c>
      <c r="K87">
        <v>0.75576786258766138</v>
      </c>
    </row>
    <row r="88" spans="1:12" x14ac:dyDescent="0.25">
      <c r="A88" t="s">
        <v>182</v>
      </c>
      <c r="B88" t="s">
        <v>183</v>
      </c>
      <c r="C88">
        <v>304</v>
      </c>
      <c r="D88">
        <f>+LOOKUP(B88,'Country Code region and sub-reg'!$C$2:$C$249,'Country Code region and sub-reg'!$F$2:$F$249)</f>
        <v>21</v>
      </c>
      <c r="E88" t="str">
        <f>+LOOKUP(B88,'Country Code region and sub-reg'!$C$2:$C$249,'Country Code region and sub-reg'!$G$2:$G$249)</f>
        <v>Northern America</v>
      </c>
      <c r="F88" t="s">
        <v>11</v>
      </c>
      <c r="I88" t="s">
        <v>11</v>
      </c>
      <c r="J88">
        <v>0.61156175025705473</v>
      </c>
      <c r="K88">
        <v>0.69285496493546095</v>
      </c>
    </row>
    <row r="89" spans="1:12" x14ac:dyDescent="0.25">
      <c r="A89" t="s">
        <v>184</v>
      </c>
      <c r="B89" t="s">
        <v>185</v>
      </c>
      <c r="C89">
        <v>308</v>
      </c>
      <c r="D89">
        <f>+LOOKUP(B89,'Country Code region and sub-reg'!$C$2:$C$249,'Country Code region and sub-reg'!$F$2:$F$249)</f>
        <v>419</v>
      </c>
      <c r="E89" t="str">
        <f>+LOOKUP(B89,'Country Code region and sub-reg'!$C$2:$C$249,'Country Code region and sub-reg'!$G$2:$G$249)</f>
        <v>Latin America and the Caribbean</v>
      </c>
      <c r="F89">
        <v>0.26456306274435143</v>
      </c>
      <c r="I89">
        <v>0.93711674126563171</v>
      </c>
      <c r="J89">
        <v>0.40420427282074711</v>
      </c>
      <c r="K89">
        <v>0.58705152962699458</v>
      </c>
    </row>
    <row r="90" spans="1:12" x14ac:dyDescent="0.25">
      <c r="A90" t="s">
        <v>186</v>
      </c>
      <c r="B90" t="s">
        <v>187</v>
      </c>
      <c r="C90">
        <v>312</v>
      </c>
      <c r="D90">
        <f>+LOOKUP(B90,'Country Code region and sub-reg'!$C$2:$C$249,'Country Code region and sub-reg'!$F$2:$F$249)</f>
        <v>419</v>
      </c>
      <c r="E90" t="str">
        <f>+LOOKUP(B90,'Country Code region and sub-reg'!$C$2:$C$249,'Country Code region and sub-reg'!$G$2:$G$249)</f>
        <v>Latin America and the Caribbean</v>
      </c>
      <c r="F90" t="s">
        <v>11</v>
      </c>
      <c r="I90">
        <v>0.94340611536808561</v>
      </c>
      <c r="J90" t="s">
        <v>11</v>
      </c>
      <c r="K90" t="s">
        <v>11</v>
      </c>
    </row>
    <row r="91" spans="1:12" x14ac:dyDescent="0.25">
      <c r="A91" t="s">
        <v>188</v>
      </c>
      <c r="B91" t="s">
        <v>189</v>
      </c>
      <c r="C91">
        <v>316</v>
      </c>
      <c r="D91">
        <f>+LOOKUP(B91,'Country Code region and sub-reg'!$C$2:$C$249,'Country Code region and sub-reg'!$F$2:$F$249)</f>
        <v>57</v>
      </c>
      <c r="E91" t="str">
        <f>+LOOKUP(B91,'Country Code region and sub-reg'!$C$2:$C$249,'Country Code region and sub-reg'!$G$2:$G$249)</f>
        <v>Micronesia</v>
      </c>
      <c r="F91" t="s">
        <v>11</v>
      </c>
      <c r="I91" t="s">
        <v>11</v>
      </c>
      <c r="J91" t="s">
        <v>11</v>
      </c>
      <c r="K91">
        <v>0.80495985364366296</v>
      </c>
    </row>
    <row r="92" spans="1:12" x14ac:dyDescent="0.25">
      <c r="A92" t="s">
        <v>190</v>
      </c>
      <c r="B92" t="s">
        <v>191</v>
      </c>
      <c r="C92">
        <v>320</v>
      </c>
      <c r="D92">
        <f>+LOOKUP(B92,'Country Code region and sub-reg'!$C$2:$C$249,'Country Code region and sub-reg'!$F$2:$F$249)</f>
        <v>419</v>
      </c>
      <c r="E92" t="str">
        <f>+LOOKUP(B92,'Country Code region and sub-reg'!$C$2:$C$249,'Country Code region and sub-reg'!$G$2:$G$249)</f>
        <v>Latin America and the Caribbean</v>
      </c>
      <c r="F92">
        <v>0.62063265276706558</v>
      </c>
      <c r="G92">
        <v>0.18069861173309448</v>
      </c>
      <c r="H92">
        <v>0.51277372262773724</v>
      </c>
      <c r="I92">
        <v>0.67505948699671914</v>
      </c>
      <c r="J92">
        <v>0.61156175025705473</v>
      </c>
      <c r="K92">
        <v>0.4003455635735339</v>
      </c>
      <c r="L92">
        <v>0.50017863132586748</v>
      </c>
    </row>
    <row r="93" spans="1:12" x14ac:dyDescent="0.25">
      <c r="A93" t="s">
        <v>192</v>
      </c>
      <c r="B93" t="s">
        <v>193</v>
      </c>
      <c r="C93">
        <v>324</v>
      </c>
      <c r="D93">
        <f>+LOOKUP(B93,'Country Code region and sub-reg'!$C$2:$C$249,'Country Code region and sub-reg'!$F$2:$F$249)</f>
        <v>202</v>
      </c>
      <c r="E93" t="str">
        <f>+LOOKUP(B93,'Country Code region and sub-reg'!$C$2:$C$249,'Country Code region and sub-reg'!$G$2:$G$249)</f>
        <v>Sub-Saharan Africa</v>
      </c>
      <c r="F93">
        <v>0.55520561627947962</v>
      </c>
      <c r="H93">
        <v>0.46350364963503643</v>
      </c>
      <c r="I93">
        <v>0.47484774473526981</v>
      </c>
      <c r="J93">
        <v>0.46304124300239918</v>
      </c>
      <c r="K93">
        <v>0.20855778026222177</v>
      </c>
    </row>
    <row r="94" spans="1:12" x14ac:dyDescent="0.25">
      <c r="A94" t="s">
        <v>194</v>
      </c>
      <c r="B94" t="s">
        <v>195</v>
      </c>
      <c r="C94">
        <v>328</v>
      </c>
      <c r="D94">
        <f>+LOOKUP(B94,'Country Code region and sub-reg'!$C$2:$C$249,'Country Code region and sub-reg'!$F$2:$F$249)</f>
        <v>419</v>
      </c>
      <c r="E94" t="str">
        <f>+LOOKUP(B94,'Country Code region and sub-reg'!$C$2:$C$249,'Country Code region and sub-reg'!$G$2:$G$249)</f>
        <v>Latin America and the Caribbean</v>
      </c>
      <c r="F94">
        <v>0.37213267372000391</v>
      </c>
      <c r="H94">
        <v>0.7536496350364964</v>
      </c>
      <c r="I94">
        <v>0.67401125797964345</v>
      </c>
      <c r="J94">
        <v>0.58071518336570316</v>
      </c>
      <c r="K94">
        <v>0.36609411525561536</v>
      </c>
    </row>
    <row r="95" spans="1:12" x14ac:dyDescent="0.25">
      <c r="A95" t="s">
        <v>196</v>
      </c>
      <c r="B95" t="s">
        <v>197</v>
      </c>
      <c r="C95">
        <v>332</v>
      </c>
      <c r="D95">
        <f>+LOOKUP(B95,'Country Code region and sub-reg'!$C$2:$C$249,'Country Code region and sub-reg'!$F$2:$F$249)</f>
        <v>419</v>
      </c>
      <c r="E95" t="str">
        <f>+LOOKUP(B95,'Country Code region and sub-reg'!$C$2:$C$249,'Country Code region and sub-reg'!$G$2:$G$249)</f>
        <v>Latin America and the Caribbean</v>
      </c>
      <c r="F95">
        <v>0.4065479119781637</v>
      </c>
      <c r="H95">
        <v>0.38503649635036497</v>
      </c>
      <c r="I95">
        <v>0.30922756003731694</v>
      </c>
      <c r="J95">
        <v>0.17742488289729236</v>
      </c>
      <c r="K95">
        <v>0.31669885150929972</v>
      </c>
    </row>
    <row r="96" spans="1:12" x14ac:dyDescent="0.25">
      <c r="A96" t="s">
        <v>198</v>
      </c>
      <c r="B96" t="s">
        <v>199</v>
      </c>
      <c r="C96">
        <v>334</v>
      </c>
      <c r="D96">
        <f>+LOOKUP(B96,'Country Code region and sub-reg'!$C$2:$C$249,'Country Code region and sub-reg'!$F$2:$F$249)</f>
        <v>53</v>
      </c>
      <c r="E96" t="str">
        <f>+LOOKUP(B96,'Country Code region and sub-reg'!$C$2:$C$249,'Country Code region and sub-reg'!$G$2:$G$249)</f>
        <v>Australia and New Zealand</v>
      </c>
      <c r="F96" t="s">
        <v>11</v>
      </c>
      <c r="I96" t="s">
        <v>11</v>
      </c>
      <c r="J96" t="s">
        <v>11</v>
      </c>
      <c r="K96" t="s">
        <v>11</v>
      </c>
    </row>
    <row r="97" spans="1:12" x14ac:dyDescent="0.25">
      <c r="A97" t="s">
        <v>200</v>
      </c>
      <c r="B97" t="s">
        <v>201</v>
      </c>
      <c r="C97">
        <v>336</v>
      </c>
      <c r="D97">
        <f>+LOOKUP(B97,'Country Code region and sub-reg'!$C$2:$C$249,'Country Code region and sub-reg'!$F$2:$F$249)</f>
        <v>39</v>
      </c>
      <c r="E97" t="str">
        <f>+LOOKUP(B97,'Country Code region and sub-reg'!$C$2:$C$249,'Country Code region and sub-reg'!$G$2:$G$249)</f>
        <v>Southern Europe</v>
      </c>
      <c r="F97" t="s">
        <v>11</v>
      </c>
      <c r="I97" t="s">
        <v>11</v>
      </c>
      <c r="J97" t="s">
        <v>11</v>
      </c>
      <c r="K97" t="s">
        <v>11</v>
      </c>
    </row>
    <row r="98" spans="1:12" x14ac:dyDescent="0.25">
      <c r="A98" t="s">
        <v>202</v>
      </c>
      <c r="B98" t="s">
        <v>203</v>
      </c>
      <c r="C98">
        <v>340</v>
      </c>
      <c r="D98">
        <f>+LOOKUP(B98,'Country Code region and sub-reg'!$C$2:$C$249,'Country Code region and sub-reg'!$F$2:$F$249)</f>
        <v>419</v>
      </c>
      <c r="E98" t="str">
        <f>+LOOKUP(B98,'Country Code region and sub-reg'!$C$2:$C$249,'Country Code region and sub-reg'!$G$2:$G$249)</f>
        <v>Latin America and the Caribbean</v>
      </c>
      <c r="F98">
        <v>0.56894279336636033</v>
      </c>
      <c r="H98">
        <v>0.56021897810218968</v>
      </c>
      <c r="I98">
        <v>0.59539408169896968</v>
      </c>
      <c r="J98">
        <v>0.47686507483148627</v>
      </c>
      <c r="K98">
        <v>0.31334485211911783</v>
      </c>
    </row>
    <row r="99" spans="1:12" x14ac:dyDescent="0.25">
      <c r="A99" t="s">
        <v>204</v>
      </c>
      <c r="B99" t="s">
        <v>205</v>
      </c>
      <c r="C99">
        <v>344</v>
      </c>
      <c r="D99">
        <f>+LOOKUP(B99,'Country Code region and sub-reg'!$C$2:$C$249,'Country Code region and sub-reg'!$F$2:$F$249)</f>
        <v>30</v>
      </c>
      <c r="E99" t="str">
        <f>+LOOKUP(B99,'Country Code region and sub-reg'!$C$2:$C$249,'Country Code region and sub-reg'!$G$2:$G$249)</f>
        <v>Eastern Asia</v>
      </c>
      <c r="F99">
        <v>0.67375086928379324</v>
      </c>
      <c r="I99" t="s">
        <v>11</v>
      </c>
      <c r="J99">
        <v>0.61156175025705473</v>
      </c>
      <c r="K99">
        <v>0.91909746925500546</v>
      </c>
    </row>
    <row r="100" spans="1:12" x14ac:dyDescent="0.25">
      <c r="A100" t="s">
        <v>206</v>
      </c>
      <c r="B100" t="s">
        <v>207</v>
      </c>
      <c r="C100">
        <v>348</v>
      </c>
      <c r="D100">
        <f>+LOOKUP(B100,'Country Code region and sub-reg'!$C$2:$C$249,'Country Code region and sub-reg'!$F$2:$F$249)</f>
        <v>151</v>
      </c>
      <c r="E100" t="str">
        <f>+LOOKUP(B100,'Country Code region and sub-reg'!$C$2:$C$249,'Country Code region and sub-reg'!$G$2:$G$249)</f>
        <v>Eastern Europe</v>
      </c>
      <c r="F100">
        <v>0.71274906439626851</v>
      </c>
      <c r="G100">
        <v>0.97063937081096363</v>
      </c>
      <c r="I100">
        <v>0.85745133596788237</v>
      </c>
      <c r="J100">
        <v>0.60242202673369138</v>
      </c>
      <c r="K100">
        <v>0.80353694481146465</v>
      </c>
    </row>
    <row r="101" spans="1:12" x14ac:dyDescent="0.25">
      <c r="A101" t="s">
        <v>208</v>
      </c>
      <c r="B101" t="s">
        <v>209</v>
      </c>
      <c r="C101">
        <v>352</v>
      </c>
      <c r="D101">
        <f>+LOOKUP(B101,'Country Code region and sub-reg'!$C$2:$C$249,'Country Code region and sub-reg'!$F$2:$F$249)</f>
        <v>154</v>
      </c>
      <c r="E101" t="str">
        <f>+LOOKUP(B101,'Country Code region and sub-reg'!$C$2:$C$249,'Country Code region and sub-reg'!$G$2:$G$249)</f>
        <v>Northern Europe</v>
      </c>
      <c r="F101">
        <v>0.52843445806484091</v>
      </c>
      <c r="G101">
        <v>0.93282579489476036</v>
      </c>
      <c r="I101" t="s">
        <v>11</v>
      </c>
      <c r="J101">
        <v>0.60013709585285047</v>
      </c>
      <c r="K101">
        <v>0.99298709218416503</v>
      </c>
    </row>
    <row r="102" spans="1:12" x14ac:dyDescent="0.25">
      <c r="A102" t="s">
        <v>210</v>
      </c>
      <c r="B102" t="s">
        <v>211</v>
      </c>
      <c r="C102">
        <v>356</v>
      </c>
      <c r="D102">
        <f>+LOOKUP(B102,'Country Code region and sub-reg'!$C$2:$C$249,'Country Code region and sub-reg'!$F$2:$F$249)</f>
        <v>34</v>
      </c>
      <c r="E102" t="str">
        <f>+LOOKUP(B102,'Country Code region and sub-reg'!$C$2:$C$249,'Country Code region and sub-reg'!$G$2:$G$249)</f>
        <v>Southern Asia</v>
      </c>
      <c r="F102">
        <v>0.91745461012479557</v>
      </c>
      <c r="G102">
        <v>0.64924456115881168</v>
      </c>
      <c r="H102">
        <v>0.33941605839416056</v>
      </c>
      <c r="I102">
        <v>0.63103386827954178</v>
      </c>
      <c r="J102">
        <v>0.60082257511710269</v>
      </c>
      <c r="K102">
        <v>0.19077141985974183</v>
      </c>
      <c r="L102">
        <v>0.55479051548902569</v>
      </c>
    </row>
    <row r="103" spans="1:12" x14ac:dyDescent="0.25">
      <c r="A103" t="s">
        <v>212</v>
      </c>
      <c r="B103" t="s">
        <v>213</v>
      </c>
      <c r="C103">
        <v>360</v>
      </c>
      <c r="D103">
        <f>+LOOKUP(B103,'Country Code region and sub-reg'!$C$2:$C$249,'Country Code region and sub-reg'!$F$2:$F$249)</f>
        <v>35</v>
      </c>
      <c r="E103" t="str">
        <f>+LOOKUP(B103,'Country Code region and sub-reg'!$C$2:$C$249,'Country Code region and sub-reg'!$G$2:$G$249)</f>
        <v>South-eastern Asia</v>
      </c>
      <c r="F103">
        <v>0.82488031722617261</v>
      </c>
      <c r="G103">
        <v>0.29383053753790367</v>
      </c>
      <c r="H103">
        <v>0.77554744525547425</v>
      </c>
      <c r="I103">
        <v>0.67925240306502177</v>
      </c>
      <c r="J103">
        <v>0.59682394607563116</v>
      </c>
      <c r="K103">
        <v>0.47138936883829652</v>
      </c>
      <c r="L103">
        <v>0.60695400299975011</v>
      </c>
    </row>
    <row r="104" spans="1:12" x14ac:dyDescent="0.25">
      <c r="A104" t="s">
        <v>214</v>
      </c>
      <c r="B104" t="s">
        <v>215</v>
      </c>
      <c r="C104">
        <v>364</v>
      </c>
      <c r="D104">
        <f>+LOOKUP(B104,'Country Code region and sub-reg'!$C$2:$C$249,'Country Code region and sub-reg'!$F$2:$F$249)</f>
        <v>34</v>
      </c>
      <c r="E104" t="str">
        <f>+LOOKUP(B104,'Country Code region and sub-reg'!$C$2:$C$249,'Country Code region and sub-reg'!$G$2:$G$249)</f>
        <v>Southern Asia</v>
      </c>
      <c r="F104">
        <v>0.83045757359513617</v>
      </c>
      <c r="I104">
        <v>0.73480854097003123</v>
      </c>
      <c r="J104">
        <v>0.57157545984233982</v>
      </c>
      <c r="K104">
        <v>0.6981400548836264</v>
      </c>
    </row>
    <row r="105" spans="1:12" x14ac:dyDescent="0.25">
      <c r="A105" t="s">
        <v>216</v>
      </c>
      <c r="B105" t="s">
        <v>217</v>
      </c>
      <c r="C105">
        <v>368</v>
      </c>
      <c r="D105">
        <f>+LOOKUP(B105,'Country Code region and sub-reg'!$C$2:$C$249,'Country Code region and sub-reg'!$F$2:$F$249)</f>
        <v>145</v>
      </c>
      <c r="E105" t="str">
        <f>+LOOKUP(B105,'Country Code region and sub-reg'!$C$2:$C$249,'Country Code region and sub-reg'!$G$2:$G$249)</f>
        <v>Western Asia</v>
      </c>
      <c r="F105">
        <v>0.68807163569105001</v>
      </c>
      <c r="G105">
        <v>0</v>
      </c>
      <c r="H105">
        <v>1</v>
      </c>
      <c r="I105">
        <v>0.52096982148659843</v>
      </c>
      <c r="J105">
        <v>0.61156175025705473</v>
      </c>
      <c r="K105">
        <v>0.74895822746214047</v>
      </c>
      <c r="L105">
        <v>0.59492690581614049</v>
      </c>
    </row>
    <row r="106" spans="1:12" x14ac:dyDescent="0.25">
      <c r="A106" t="s">
        <v>218</v>
      </c>
      <c r="B106" t="s">
        <v>219</v>
      </c>
      <c r="C106">
        <v>372</v>
      </c>
      <c r="D106">
        <f>+LOOKUP(B106,'Country Code region and sub-reg'!$C$2:$C$249,'Country Code region and sub-reg'!$F$2:$F$249)</f>
        <v>154</v>
      </c>
      <c r="E106" t="str">
        <f>+LOOKUP(B106,'Country Code region and sub-reg'!$C$2:$C$249,'Country Code region and sub-reg'!$G$2:$G$249)</f>
        <v>Northern Europe</v>
      </c>
      <c r="F106">
        <v>0.63103779917115088</v>
      </c>
      <c r="G106">
        <v>0.93593744561801406</v>
      </c>
      <c r="I106" t="s">
        <v>11</v>
      </c>
      <c r="J106">
        <v>0.60013709585285047</v>
      </c>
      <c r="K106">
        <v>0.84571602805163115</v>
      </c>
    </row>
    <row r="107" spans="1:12" x14ac:dyDescent="0.25">
      <c r="A107" t="s">
        <v>220</v>
      </c>
      <c r="B107" t="s">
        <v>221</v>
      </c>
      <c r="C107">
        <v>376</v>
      </c>
      <c r="D107">
        <f>+LOOKUP(B107,'Country Code region and sub-reg'!$C$2:$C$249,'Country Code region and sub-reg'!$F$2:$F$249)</f>
        <v>145</v>
      </c>
      <c r="E107" t="str">
        <f>+LOOKUP(B107,'Country Code region and sub-reg'!$C$2:$C$249,'Country Code region and sub-reg'!$G$2:$G$249)</f>
        <v>Western Asia</v>
      </c>
      <c r="F107">
        <v>0.64315473208536333</v>
      </c>
      <c r="G107">
        <v>0.85882221227048794</v>
      </c>
      <c r="I107" t="s">
        <v>11</v>
      </c>
      <c r="J107">
        <v>0.60013709585285047</v>
      </c>
      <c r="K107">
        <v>0.86878747840227666</v>
      </c>
    </row>
    <row r="108" spans="1:12" x14ac:dyDescent="0.25">
      <c r="A108" t="s">
        <v>222</v>
      </c>
      <c r="B108" t="s">
        <v>223</v>
      </c>
      <c r="C108">
        <v>380</v>
      </c>
      <c r="D108">
        <f>+LOOKUP(B108,'Country Code region and sub-reg'!$C$2:$C$249,'Country Code region and sub-reg'!$F$2:$F$249)</f>
        <v>39</v>
      </c>
      <c r="E108" t="str">
        <f>+LOOKUP(B108,'Country Code region and sub-reg'!$C$2:$C$249,'Country Code region and sub-reg'!$G$2:$G$249)</f>
        <v>Southern Europe</v>
      </c>
      <c r="F108">
        <v>0.76592264584972891</v>
      </c>
      <c r="G108">
        <v>0.95673576501418067</v>
      </c>
      <c r="I108" t="s">
        <v>11</v>
      </c>
      <c r="J108">
        <v>0.61156175025705473</v>
      </c>
      <c r="K108">
        <v>0.74275841040756174</v>
      </c>
    </row>
    <row r="109" spans="1:12" x14ac:dyDescent="0.25">
      <c r="A109" t="s">
        <v>224</v>
      </c>
      <c r="B109" t="s">
        <v>225</v>
      </c>
      <c r="C109">
        <v>384</v>
      </c>
      <c r="D109">
        <f>+LOOKUP(B109,'Country Code region and sub-reg'!$C$2:$C$249,'Country Code region and sub-reg'!$F$2:$F$249)</f>
        <v>202</v>
      </c>
      <c r="E109" t="str">
        <f>+LOOKUP(B109,'Country Code region and sub-reg'!$C$2:$C$249,'Country Code region and sub-reg'!$G$2:$G$249)</f>
        <v>Sub-Saharan Africa</v>
      </c>
      <c r="F109">
        <v>0.63313801951262028</v>
      </c>
      <c r="I109">
        <v>0.37002484302770472</v>
      </c>
      <c r="J109">
        <v>0.58345710042271226</v>
      </c>
      <c r="K109">
        <v>0.35552393535928445</v>
      </c>
    </row>
    <row r="110" spans="1:12" x14ac:dyDescent="0.25">
      <c r="A110" t="s">
        <v>226</v>
      </c>
      <c r="B110" t="s">
        <v>227</v>
      </c>
      <c r="C110">
        <v>388</v>
      </c>
      <c r="D110">
        <f>+LOOKUP(B110,'Country Code region and sub-reg'!$C$2:$C$249,'Country Code region and sub-reg'!$F$2:$F$249)</f>
        <v>419</v>
      </c>
      <c r="E110" t="str">
        <f>+LOOKUP(B110,'Country Code region and sub-reg'!$C$2:$C$249,'Country Code region and sub-reg'!$G$2:$G$249)</f>
        <v>Latin America and the Caribbean</v>
      </c>
      <c r="F110">
        <v>0.45055445909760689</v>
      </c>
      <c r="H110">
        <v>0.83211678832116787</v>
      </c>
      <c r="I110">
        <v>0.40147171353997424</v>
      </c>
      <c r="J110">
        <v>0.61156175025705473</v>
      </c>
      <c r="K110">
        <v>0.54639699156418331</v>
      </c>
    </row>
    <row r="111" spans="1:12" x14ac:dyDescent="0.25">
      <c r="A111" t="s">
        <v>228</v>
      </c>
      <c r="B111" t="s">
        <v>229</v>
      </c>
      <c r="C111">
        <v>392</v>
      </c>
      <c r="D111">
        <f>+LOOKUP(B111,'Country Code region and sub-reg'!$C$2:$C$249,'Country Code region and sub-reg'!$F$2:$F$249)</f>
        <v>30</v>
      </c>
      <c r="E111" t="str">
        <f>+LOOKUP(B111,'Country Code region and sub-reg'!$C$2:$C$249,'Country Code region and sub-reg'!$G$2:$G$249)</f>
        <v>Eastern Asia</v>
      </c>
      <c r="F111">
        <v>0.80752970450729777</v>
      </c>
      <c r="G111">
        <v>0.72340546099985026</v>
      </c>
      <c r="I111" t="s">
        <v>11</v>
      </c>
      <c r="J111">
        <v>0.61041928481663432</v>
      </c>
      <c r="K111">
        <v>0.92915946742555144</v>
      </c>
    </row>
    <row r="112" spans="1:12" x14ac:dyDescent="0.25">
      <c r="A112" t="s">
        <v>230</v>
      </c>
      <c r="B112" t="s">
        <v>231</v>
      </c>
      <c r="C112">
        <v>398</v>
      </c>
      <c r="D112">
        <f>+LOOKUP(B112,'Country Code region and sub-reg'!$C$2:$C$249,'Country Code region and sub-reg'!$F$2:$F$249)</f>
        <v>143</v>
      </c>
      <c r="E112" t="str">
        <f>+LOOKUP(B112,'Country Code region and sub-reg'!$C$2:$C$249,'Country Code region and sub-reg'!$G$2:$G$249)</f>
        <v>Central Asia</v>
      </c>
      <c r="F112">
        <v>0.82231560297244322</v>
      </c>
      <c r="G112">
        <v>0.34769591325397764</v>
      </c>
      <c r="H112">
        <v>0.87226277372262773</v>
      </c>
      <c r="I112" t="s">
        <v>11</v>
      </c>
      <c r="J112">
        <v>0.58871244144864621</v>
      </c>
      <c r="K112">
        <v>0.81888403293017575</v>
      </c>
    </row>
    <row r="113" spans="1:12" x14ac:dyDescent="0.25">
      <c r="A113" t="s">
        <v>232</v>
      </c>
      <c r="B113" t="s">
        <v>233</v>
      </c>
      <c r="C113">
        <v>400</v>
      </c>
      <c r="D113">
        <f>+LOOKUP(B113,'Country Code region and sub-reg'!$C$2:$C$249,'Country Code region and sub-reg'!$F$2:$F$249)</f>
        <v>145</v>
      </c>
      <c r="E113" t="str">
        <f>+LOOKUP(B113,'Country Code region and sub-reg'!$C$2:$C$249,'Country Code region and sub-reg'!$G$2:$G$249)</f>
        <v>Western Asia</v>
      </c>
      <c r="F113">
        <v>0.59629745745231688</v>
      </c>
      <c r="G113">
        <v>1.1168323903337333E-2</v>
      </c>
      <c r="H113">
        <v>0.57481751824817506</v>
      </c>
      <c r="I113">
        <v>0.75472489229446849</v>
      </c>
      <c r="J113">
        <v>0.61156175025705473</v>
      </c>
      <c r="K113">
        <v>0.6655147880882204</v>
      </c>
      <c r="L113">
        <v>0.53568078837392885</v>
      </c>
    </row>
    <row r="114" spans="1:12" x14ac:dyDescent="0.25">
      <c r="A114" t="s">
        <v>234</v>
      </c>
      <c r="B114" t="s">
        <v>235</v>
      </c>
      <c r="C114">
        <v>404</v>
      </c>
      <c r="D114">
        <f>+LOOKUP(B114,'Country Code region and sub-reg'!$C$2:$C$249,'Country Code region and sub-reg'!$F$2:$F$249)</f>
        <v>202</v>
      </c>
      <c r="E114" t="str">
        <f>+LOOKUP(B114,'Country Code region and sub-reg'!$C$2:$C$249,'Country Code region and sub-reg'!$G$2:$G$249)</f>
        <v>Sub-Saharan Africa</v>
      </c>
      <c r="F114">
        <v>0.68571869316897138</v>
      </c>
      <c r="G114">
        <v>0.37905582065311033</v>
      </c>
      <c r="H114">
        <v>0.50364963503649629</v>
      </c>
      <c r="I114">
        <v>0.51258398934999327</v>
      </c>
      <c r="J114">
        <v>0.57728778704444195</v>
      </c>
      <c r="K114">
        <v>0.21607886980384186</v>
      </c>
      <c r="L114">
        <v>0.47906246584280926</v>
      </c>
    </row>
    <row r="115" spans="1:12" x14ac:dyDescent="0.25">
      <c r="A115" t="s">
        <v>236</v>
      </c>
      <c r="B115" t="s">
        <v>237</v>
      </c>
      <c r="C115">
        <v>408</v>
      </c>
      <c r="D115">
        <f>+LOOKUP(B115,'Country Code region and sub-reg'!$C$2:$C$249,'Country Code region and sub-reg'!$F$2:$F$249)</f>
        <v>30</v>
      </c>
      <c r="E115" t="str">
        <f>+LOOKUP(B115,'Country Code region and sub-reg'!$C$2:$C$249,'Country Code region and sub-reg'!$G$2:$G$249)</f>
        <v>Eastern Asia</v>
      </c>
      <c r="F115">
        <v>0.85015480613365024</v>
      </c>
      <c r="G115">
        <v>0.10582910938076696</v>
      </c>
      <c r="I115" t="s">
        <v>11</v>
      </c>
      <c r="J115">
        <v>0.55443847823603332</v>
      </c>
      <c r="K115" t="s">
        <v>11</v>
      </c>
    </row>
    <row r="116" spans="1:12" x14ac:dyDescent="0.25">
      <c r="A116" t="s">
        <v>238</v>
      </c>
      <c r="B116" t="s">
        <v>239</v>
      </c>
      <c r="C116">
        <v>410</v>
      </c>
      <c r="D116">
        <f>+LOOKUP(B116,'Country Code region and sub-reg'!$C$2:$C$249,'Country Code region and sub-reg'!$F$2:$F$249)</f>
        <v>30</v>
      </c>
      <c r="E116" t="str">
        <f>+LOOKUP(B116,'Country Code region and sub-reg'!$C$2:$C$249,'Country Code region and sub-reg'!$G$2:$G$249)</f>
        <v>Eastern Asia</v>
      </c>
      <c r="F116">
        <v>0.75229016867383391</v>
      </c>
      <c r="G116">
        <v>0.74567961213269518</v>
      </c>
      <c r="I116" t="s">
        <v>11</v>
      </c>
      <c r="J116">
        <v>0.61041928481663432</v>
      </c>
      <c r="K116">
        <v>0.964020733814412</v>
      </c>
    </row>
    <row r="117" spans="1:12" x14ac:dyDescent="0.25">
      <c r="A117" t="s">
        <v>240</v>
      </c>
      <c r="B117" t="s">
        <v>241</v>
      </c>
      <c r="C117">
        <v>414</v>
      </c>
      <c r="D117">
        <f>+LOOKUP(B117,'Country Code region and sub-reg'!$C$2:$C$249,'Country Code region and sub-reg'!$F$2:$F$249)</f>
        <v>145</v>
      </c>
      <c r="E117" t="str">
        <f>+LOOKUP(B117,'Country Code region and sub-reg'!$C$2:$C$249,'Country Code region and sub-reg'!$G$2:$G$249)</f>
        <v>Western Asia</v>
      </c>
      <c r="F117">
        <v>0.65866902432788266</v>
      </c>
      <c r="G117">
        <v>0.3460591133004926</v>
      </c>
      <c r="I117" t="s">
        <v>11</v>
      </c>
      <c r="J117">
        <v>0.61156175025705473</v>
      </c>
      <c r="K117">
        <v>0.99837381847748763</v>
      </c>
    </row>
    <row r="118" spans="1:12" x14ac:dyDescent="0.25">
      <c r="A118" t="s">
        <v>242</v>
      </c>
      <c r="B118" t="s">
        <v>243</v>
      </c>
      <c r="C118">
        <v>417</v>
      </c>
      <c r="D118">
        <f>+LOOKUP(B118,'Country Code region and sub-reg'!$C$2:$C$249,'Country Code region and sub-reg'!$F$2:$F$249)</f>
        <v>143</v>
      </c>
      <c r="E118" t="str">
        <f>+LOOKUP(B118,'Country Code region and sub-reg'!$C$2:$C$249,'Country Code region and sub-reg'!$G$2:$G$249)</f>
        <v>Central Asia</v>
      </c>
      <c r="F118">
        <v>0.60512084608379058</v>
      </c>
      <c r="H118">
        <v>0.7956204379562043</v>
      </c>
      <c r="I118">
        <v>0.89833226763383267</v>
      </c>
      <c r="J118">
        <v>0.60356449217411168</v>
      </c>
      <c r="K118">
        <v>0.37493647728427687</v>
      </c>
    </row>
    <row r="119" spans="1:12" x14ac:dyDescent="0.25">
      <c r="A119" t="s">
        <v>244</v>
      </c>
      <c r="B119" t="s">
        <v>245</v>
      </c>
      <c r="C119">
        <v>418</v>
      </c>
      <c r="D119">
        <f>+LOOKUP(B119,'Country Code region and sub-reg'!$C$2:$C$249,'Country Code region and sub-reg'!$F$2:$F$249)</f>
        <v>35</v>
      </c>
      <c r="E119" t="str">
        <f>+LOOKUP(B119,'Country Code region and sub-reg'!$C$2:$C$249,'Country Code region and sub-reg'!$G$2:$G$249)</f>
        <v>South-eastern Asia</v>
      </c>
      <c r="F119">
        <v>0.66577405664062017</v>
      </c>
      <c r="H119">
        <v>0.56386861313868608</v>
      </c>
      <c r="I119">
        <v>0.77883415968720859</v>
      </c>
      <c r="J119">
        <v>0.55443847823603332</v>
      </c>
      <c r="K119">
        <v>0.24595995528000816</v>
      </c>
    </row>
    <row r="120" spans="1:12" x14ac:dyDescent="0.25">
      <c r="A120" t="s">
        <v>246</v>
      </c>
      <c r="B120" t="s">
        <v>247</v>
      </c>
      <c r="C120">
        <v>422</v>
      </c>
      <c r="D120">
        <f>+LOOKUP(B120,'Country Code region and sub-reg'!$C$2:$C$249,'Country Code region and sub-reg'!$F$2:$F$249)</f>
        <v>145</v>
      </c>
      <c r="E120" t="str">
        <f>+LOOKUP(B120,'Country Code region and sub-reg'!$C$2:$C$249,'Country Code region and sub-reg'!$G$2:$G$249)</f>
        <v>Western Asia</v>
      </c>
      <c r="F120">
        <v>0.55900597835723231</v>
      </c>
      <c r="G120">
        <v>0.24826707127748113</v>
      </c>
      <c r="H120">
        <v>0.49817518248175185</v>
      </c>
      <c r="I120">
        <v>0.35954255285694825</v>
      </c>
      <c r="J120">
        <v>0.60710613503941502</v>
      </c>
      <c r="K120">
        <v>0.78127858522207549</v>
      </c>
      <c r="L120">
        <v>0.50889591753915064</v>
      </c>
    </row>
    <row r="121" spans="1:12" x14ac:dyDescent="0.25">
      <c r="A121" t="s">
        <v>248</v>
      </c>
      <c r="B121" t="s">
        <v>249</v>
      </c>
      <c r="C121">
        <v>426</v>
      </c>
      <c r="D121">
        <f>+LOOKUP(B121,'Country Code region and sub-reg'!$C$2:$C$249,'Country Code region and sub-reg'!$F$2:$F$249)</f>
        <v>202</v>
      </c>
      <c r="E121" t="str">
        <f>+LOOKUP(B121,'Country Code region and sub-reg'!$C$2:$C$249,'Country Code region and sub-reg'!$G$2:$G$249)</f>
        <v>Sub-Saharan Africa</v>
      </c>
      <c r="F121">
        <v>0.31964233051481467</v>
      </c>
      <c r="H121">
        <v>0.60036496350364954</v>
      </c>
      <c r="I121">
        <v>0.43815972913762202</v>
      </c>
      <c r="J121">
        <v>0.59590997372329479</v>
      </c>
      <c r="K121">
        <v>0.2894603110072162</v>
      </c>
    </row>
    <row r="122" spans="1:12" x14ac:dyDescent="0.25">
      <c r="A122" t="s">
        <v>250</v>
      </c>
      <c r="B122" t="s">
        <v>251</v>
      </c>
      <c r="C122">
        <v>428</v>
      </c>
      <c r="D122">
        <f>+LOOKUP(B122,'Country Code region and sub-reg'!$C$2:$C$249,'Country Code region and sub-reg'!$F$2:$F$249)</f>
        <v>154</v>
      </c>
      <c r="E122" t="str">
        <f>+LOOKUP(B122,'Country Code region and sub-reg'!$C$2:$C$249,'Country Code region and sub-reg'!$G$2:$G$249)</f>
        <v>Northern Europe</v>
      </c>
      <c r="F122">
        <v>0.64501875132211484</v>
      </c>
      <c r="G122">
        <v>0.9376158168867208</v>
      </c>
      <c r="I122" t="s">
        <v>11</v>
      </c>
      <c r="J122">
        <v>0.60013709585285047</v>
      </c>
      <c r="K122">
        <v>0.86218111596706981</v>
      </c>
    </row>
    <row r="123" spans="1:12" x14ac:dyDescent="0.25">
      <c r="A123" t="s">
        <v>252</v>
      </c>
      <c r="B123" t="s">
        <v>253</v>
      </c>
      <c r="C123">
        <v>430</v>
      </c>
      <c r="D123">
        <f>+LOOKUP(B123,'Country Code region and sub-reg'!$C$2:$C$249,'Country Code region and sub-reg'!$F$2:$F$249)</f>
        <v>202</v>
      </c>
      <c r="E123" t="str">
        <f>+LOOKUP(B123,'Country Code region and sub-reg'!$C$2:$C$249,'Country Code region and sub-reg'!$G$2:$G$249)</f>
        <v>Sub-Saharan Africa</v>
      </c>
      <c r="F123">
        <v>0.46850241353740513</v>
      </c>
      <c r="H123">
        <v>0.2864963503649634</v>
      </c>
      <c r="I123">
        <v>0.26310548328598843</v>
      </c>
      <c r="J123">
        <v>0.33737004455615216</v>
      </c>
      <c r="K123">
        <v>6.7791442219737777E-2</v>
      </c>
    </row>
    <row r="124" spans="1:12" x14ac:dyDescent="0.25">
      <c r="A124" t="s">
        <v>254</v>
      </c>
      <c r="B124" t="s">
        <v>255</v>
      </c>
      <c r="C124">
        <v>434</v>
      </c>
      <c r="D124">
        <f>+LOOKUP(B124,'Country Code region and sub-reg'!$C$2:$C$249,'Country Code region and sub-reg'!$F$2:$F$249)</f>
        <v>15</v>
      </c>
      <c r="E124" t="str">
        <f>+LOOKUP(B124,'Country Code region and sub-reg'!$C$2:$C$249,'Country Code region and sub-reg'!$G$2:$G$249)</f>
        <v>Northern Africa</v>
      </c>
      <c r="F124">
        <v>0.64117793303896231</v>
      </c>
      <c r="I124" t="s">
        <v>11</v>
      </c>
      <c r="J124">
        <v>0.36113332571689705</v>
      </c>
      <c r="K124">
        <v>0.20784632584612261</v>
      </c>
    </row>
    <row r="125" spans="1:12" x14ac:dyDescent="0.25">
      <c r="A125" t="s">
        <v>256</v>
      </c>
      <c r="B125" t="s">
        <v>257</v>
      </c>
      <c r="C125">
        <v>438</v>
      </c>
      <c r="D125">
        <f>+LOOKUP(B125,'Country Code region and sub-reg'!$C$2:$C$249,'Country Code region and sub-reg'!$F$2:$F$249)</f>
        <v>155</v>
      </c>
      <c r="E125" t="str">
        <f>+LOOKUP(B125,'Country Code region and sub-reg'!$C$2:$C$249,'Country Code region and sub-reg'!$G$2:$G$249)</f>
        <v>Western Europe</v>
      </c>
      <c r="F125">
        <v>0.14277722720690025</v>
      </c>
      <c r="I125" t="s">
        <v>11</v>
      </c>
      <c r="J125">
        <v>0.61156175025705473</v>
      </c>
      <c r="K125">
        <v>0.99847545482264455</v>
      </c>
    </row>
    <row r="126" spans="1:12" x14ac:dyDescent="0.25">
      <c r="A126" t="s">
        <v>258</v>
      </c>
      <c r="B126" t="s">
        <v>259</v>
      </c>
      <c r="C126">
        <v>440</v>
      </c>
      <c r="D126">
        <f>+LOOKUP(B126,'Country Code region and sub-reg'!$C$2:$C$249,'Country Code region and sub-reg'!$F$2:$F$249)</f>
        <v>154</v>
      </c>
      <c r="E126" t="str">
        <f>+LOOKUP(B126,'Country Code region and sub-reg'!$C$2:$C$249,'Country Code region and sub-reg'!$G$2:$G$249)</f>
        <v>Northern Europe</v>
      </c>
      <c r="F126">
        <v>0.67747148606245566</v>
      </c>
      <c r="G126">
        <v>0.89732467130405502</v>
      </c>
      <c r="I126" t="s">
        <v>11</v>
      </c>
      <c r="J126">
        <v>0.61156175025705473</v>
      </c>
      <c r="K126">
        <v>0.81583494257546496</v>
      </c>
    </row>
    <row r="127" spans="1:12" x14ac:dyDescent="0.25">
      <c r="A127" t="s">
        <v>260</v>
      </c>
      <c r="B127" t="s">
        <v>261</v>
      </c>
      <c r="C127">
        <v>442</v>
      </c>
      <c r="D127">
        <f>+LOOKUP(B127,'Country Code region and sub-reg'!$C$2:$C$249,'Country Code region and sub-reg'!$F$2:$F$249)</f>
        <v>155</v>
      </c>
      <c r="E127" t="str">
        <f>+LOOKUP(B127,'Country Code region and sub-reg'!$C$2:$C$249,'Country Code region and sub-reg'!$G$2:$G$249)</f>
        <v>Western Europe</v>
      </c>
      <c r="F127">
        <v>0.59460112752918282</v>
      </c>
      <c r="G127">
        <v>1</v>
      </c>
      <c r="I127" t="s">
        <v>11</v>
      </c>
      <c r="J127">
        <v>0.60013709585285047</v>
      </c>
      <c r="K127">
        <v>0.9731680048785446</v>
      </c>
    </row>
    <row r="128" spans="1:12" x14ac:dyDescent="0.25">
      <c r="A128" t="s">
        <v>262</v>
      </c>
      <c r="B128" t="s">
        <v>263</v>
      </c>
      <c r="C128">
        <v>446</v>
      </c>
      <c r="D128">
        <f>+LOOKUP(B128,'Country Code region and sub-reg'!$C$2:$C$249,'Country Code region and sub-reg'!$F$2:$F$249)</f>
        <v>30</v>
      </c>
      <c r="E128" t="str">
        <f>+LOOKUP(B128,'Country Code region and sub-reg'!$C$2:$C$249,'Country Code region and sub-reg'!$G$2:$G$249)</f>
        <v>Eastern Asia</v>
      </c>
      <c r="F128">
        <v>0.29463870649120394</v>
      </c>
      <c r="I128" t="s">
        <v>11</v>
      </c>
      <c r="J128">
        <v>0.61041928481663432</v>
      </c>
      <c r="K128">
        <v>0.86553511535725169</v>
      </c>
    </row>
    <row r="129" spans="1:12" x14ac:dyDescent="0.25">
      <c r="A129" t="s">
        <v>264</v>
      </c>
      <c r="B129" t="s">
        <v>265</v>
      </c>
      <c r="C129">
        <v>450</v>
      </c>
      <c r="D129">
        <f>+LOOKUP(B129,'Country Code region and sub-reg'!$C$2:$C$249,'Country Code region and sub-reg'!$F$2:$F$249)</f>
        <v>202</v>
      </c>
      <c r="E129" t="str">
        <f>+LOOKUP(B129,'Country Code region and sub-reg'!$C$2:$C$249,'Country Code region and sub-reg'!$G$2:$G$249)</f>
        <v>Sub-Saharan Africa</v>
      </c>
      <c r="F129">
        <v>0.54983691351036357</v>
      </c>
      <c r="G129">
        <v>0.49562432068341966</v>
      </c>
      <c r="H129">
        <v>0.19525547445255464</v>
      </c>
      <c r="I129">
        <v>0.35849432383987256</v>
      </c>
      <c r="J129">
        <v>0.38306866217296925</v>
      </c>
      <c r="K129">
        <v>3.455635735338957E-2</v>
      </c>
      <c r="L129">
        <v>0.33613934200209489</v>
      </c>
    </row>
    <row r="130" spans="1:12" x14ac:dyDescent="0.25">
      <c r="A130" t="s">
        <v>266</v>
      </c>
      <c r="B130" t="s">
        <v>267</v>
      </c>
      <c r="C130">
        <v>454</v>
      </c>
      <c r="D130">
        <f>+LOOKUP(B130,'Country Code region and sub-reg'!$C$2:$C$249,'Country Code region and sub-reg'!$F$2:$F$249)</f>
        <v>202</v>
      </c>
      <c r="E130" t="str">
        <f>+LOOKUP(B130,'Country Code region and sub-reg'!$C$2:$C$249,'Country Code region and sub-reg'!$G$2:$G$249)</f>
        <v>Sub-Saharan Africa</v>
      </c>
      <c r="F130">
        <v>0.50960973884413652</v>
      </c>
      <c r="G130">
        <v>0.11237241574000731</v>
      </c>
      <c r="H130">
        <v>0.75</v>
      </c>
      <c r="I130">
        <v>0.31761339217392226</v>
      </c>
      <c r="J130">
        <v>0.47446589740660344</v>
      </c>
      <c r="K130">
        <v>0.1267405224108141</v>
      </c>
      <c r="L130">
        <v>0.3818003277625806</v>
      </c>
    </row>
    <row r="131" spans="1:12" x14ac:dyDescent="0.25">
      <c r="A131" t="s">
        <v>268</v>
      </c>
      <c r="B131" t="s">
        <v>269</v>
      </c>
      <c r="C131">
        <v>458</v>
      </c>
      <c r="D131">
        <f>+LOOKUP(B131,'Country Code region and sub-reg'!$C$2:$C$249,'Country Code region and sub-reg'!$F$2:$F$249)</f>
        <v>35</v>
      </c>
      <c r="E131" t="str">
        <f>+LOOKUP(B131,'Country Code region and sub-reg'!$C$2:$C$249,'Country Code region and sub-reg'!$G$2:$G$249)</f>
        <v>South-eastern Asia</v>
      </c>
      <c r="F131">
        <v>0.75732538407874694</v>
      </c>
      <c r="G131">
        <v>0.33531124048365429</v>
      </c>
      <c r="I131" t="s">
        <v>11</v>
      </c>
      <c r="J131">
        <v>0.57386039072318062</v>
      </c>
      <c r="K131">
        <v>0.84236202866144927</v>
      </c>
    </row>
    <row r="132" spans="1:12" x14ac:dyDescent="0.25">
      <c r="A132" t="s">
        <v>270</v>
      </c>
      <c r="B132" t="s">
        <v>271</v>
      </c>
      <c r="C132">
        <v>462</v>
      </c>
      <c r="D132">
        <f>+LOOKUP(B132,'Country Code region and sub-reg'!$C$2:$C$249,'Country Code region and sub-reg'!$F$2:$F$249)</f>
        <v>34</v>
      </c>
      <c r="E132" t="str">
        <f>+LOOKUP(B132,'Country Code region and sub-reg'!$C$2:$C$249,'Country Code region and sub-reg'!$G$2:$G$249)</f>
        <v>Southern Asia</v>
      </c>
      <c r="F132">
        <v>0.23924526034735941</v>
      </c>
      <c r="H132">
        <v>0.35401459854014594</v>
      </c>
      <c r="I132">
        <v>0.68449354815039998</v>
      </c>
      <c r="J132">
        <v>0.61156175025705473</v>
      </c>
      <c r="K132">
        <v>0.62892570383169011</v>
      </c>
    </row>
    <row r="133" spans="1:12" x14ac:dyDescent="0.25">
      <c r="A133" t="s">
        <v>272</v>
      </c>
      <c r="B133" t="s">
        <v>273</v>
      </c>
      <c r="C133">
        <v>466</v>
      </c>
      <c r="D133">
        <f>+LOOKUP(B133,'Country Code region and sub-reg'!$C$2:$C$249,'Country Code region and sub-reg'!$F$2:$F$249)</f>
        <v>202</v>
      </c>
      <c r="E133" t="str">
        <f>+LOOKUP(B133,'Country Code region and sub-reg'!$C$2:$C$249,'Country Code region and sub-reg'!$G$2:$G$249)</f>
        <v>Sub-Saharan Africa</v>
      </c>
      <c r="F133">
        <v>0.54190746169657844</v>
      </c>
      <c r="G133">
        <v>0.63154948499776076</v>
      </c>
      <c r="H133">
        <v>0.54014598540145986</v>
      </c>
      <c r="I133">
        <v>0.5052463862304637</v>
      </c>
      <c r="J133">
        <v>0.61156175025705473</v>
      </c>
      <c r="K133">
        <v>0.11596706982416913</v>
      </c>
      <c r="L133">
        <v>0.49106302306791444</v>
      </c>
    </row>
    <row r="134" spans="1:12" x14ac:dyDescent="0.25">
      <c r="A134" t="s">
        <v>274</v>
      </c>
      <c r="B134" t="s">
        <v>275</v>
      </c>
      <c r="C134">
        <v>470</v>
      </c>
      <c r="D134">
        <f>+LOOKUP(B134,'Country Code region and sub-reg'!$C$2:$C$249,'Country Code region and sub-reg'!$F$2:$F$249)</f>
        <v>39</v>
      </c>
      <c r="E134" t="str">
        <f>+LOOKUP(B134,'Country Code region and sub-reg'!$C$2:$C$249,'Country Code region and sub-reg'!$G$2:$G$249)</f>
        <v>Southern Europe</v>
      </c>
      <c r="F134">
        <v>0.46044186699229728</v>
      </c>
      <c r="G134">
        <v>0.99832064487236893</v>
      </c>
      <c r="I134" t="s">
        <v>11</v>
      </c>
      <c r="J134">
        <v>0.61156175025705473</v>
      </c>
      <c r="K134">
        <v>0.85852220754141684</v>
      </c>
    </row>
    <row r="135" spans="1:12" x14ac:dyDescent="0.25">
      <c r="A135" t="s">
        <v>276</v>
      </c>
      <c r="B135" t="s">
        <v>277</v>
      </c>
      <c r="C135">
        <v>474</v>
      </c>
      <c r="D135">
        <f>+LOOKUP(B135,'Country Code region and sub-reg'!$C$2:$C$249,'Country Code region and sub-reg'!$F$2:$F$249)</f>
        <v>419</v>
      </c>
      <c r="E135" t="str">
        <f>+LOOKUP(B135,'Country Code region and sub-reg'!$C$2:$C$249,'Country Code region and sub-reg'!$G$2:$G$249)</f>
        <v>Latin America and the Caribbean</v>
      </c>
      <c r="F135" t="s">
        <v>11</v>
      </c>
      <c r="I135" t="s">
        <v>11</v>
      </c>
      <c r="J135" t="s">
        <v>11</v>
      </c>
      <c r="K135" t="s">
        <v>11</v>
      </c>
    </row>
    <row r="136" spans="1:12" x14ac:dyDescent="0.25">
      <c r="A136" t="s">
        <v>278</v>
      </c>
      <c r="B136" t="s">
        <v>279</v>
      </c>
      <c r="C136">
        <v>478</v>
      </c>
      <c r="D136">
        <f>+LOOKUP(B136,'Country Code region and sub-reg'!$C$2:$C$249,'Country Code region and sub-reg'!$F$2:$F$249)</f>
        <v>202</v>
      </c>
      <c r="E136" t="str">
        <f>+LOOKUP(B136,'Country Code region and sub-reg'!$C$2:$C$249,'Country Code region and sub-reg'!$G$2:$G$249)</f>
        <v>Sub-Saharan Africa</v>
      </c>
      <c r="F136">
        <v>0.50644666683600548</v>
      </c>
      <c r="H136">
        <v>0.16605839416058396</v>
      </c>
      <c r="I136">
        <v>0.23270684179079448</v>
      </c>
      <c r="J136">
        <v>0.5692905289614989</v>
      </c>
      <c r="K136">
        <v>0.19808923671104789</v>
      </c>
    </row>
    <row r="137" spans="1:12" x14ac:dyDescent="0.25">
      <c r="A137" t="s">
        <v>280</v>
      </c>
      <c r="B137" t="s">
        <v>281</v>
      </c>
      <c r="C137">
        <v>480</v>
      </c>
      <c r="D137">
        <f>+LOOKUP(B137,'Country Code region and sub-reg'!$C$2:$C$249,'Country Code region and sub-reg'!$F$2:$F$249)</f>
        <v>202</v>
      </c>
      <c r="E137" t="str">
        <f>+LOOKUP(B137,'Country Code region and sub-reg'!$C$2:$C$249,'Country Code region and sub-reg'!$G$2:$G$249)</f>
        <v>Sub-Saharan Africa</v>
      </c>
      <c r="F137">
        <v>0.4262803549223857</v>
      </c>
      <c r="I137" t="s">
        <v>11</v>
      </c>
      <c r="J137">
        <v>0.60013709585285047</v>
      </c>
      <c r="K137">
        <v>0.63715824778940944</v>
      </c>
    </row>
    <row r="138" spans="1:12" x14ac:dyDescent="0.25">
      <c r="A138" t="s">
        <v>282</v>
      </c>
      <c r="B138" t="s">
        <v>283</v>
      </c>
      <c r="C138">
        <v>484</v>
      </c>
      <c r="D138">
        <f>+LOOKUP(B138,'Country Code region and sub-reg'!$C$2:$C$249,'Country Code region and sub-reg'!$F$2:$F$249)</f>
        <v>419</v>
      </c>
      <c r="E138" t="str">
        <f>+LOOKUP(B138,'Country Code region and sub-reg'!$C$2:$C$249,'Country Code region and sub-reg'!$G$2:$G$249)</f>
        <v>Latin America and the Caribbean</v>
      </c>
      <c r="F138">
        <v>0.82420485721440728</v>
      </c>
      <c r="G138">
        <v>0.26925010270062633</v>
      </c>
      <c r="H138">
        <v>0.70985401459854003</v>
      </c>
      <c r="I138">
        <v>0.83229383955806668</v>
      </c>
      <c r="J138">
        <v>0.56392094139152293</v>
      </c>
      <c r="K138">
        <v>0.6988515092997255</v>
      </c>
      <c r="L138">
        <v>0.64972921079381474</v>
      </c>
    </row>
    <row r="139" spans="1:12" x14ac:dyDescent="0.25">
      <c r="A139" t="s">
        <v>284</v>
      </c>
      <c r="B139" t="s">
        <v>285</v>
      </c>
      <c r="C139">
        <v>492</v>
      </c>
      <c r="D139">
        <f>+LOOKUP(B139,'Country Code region and sub-reg'!$C$2:$C$249,'Country Code region and sub-reg'!$F$2:$F$249)</f>
        <v>155</v>
      </c>
      <c r="E139" t="str">
        <f>+LOOKUP(B139,'Country Code region and sub-reg'!$C$2:$C$249,'Country Code region and sub-reg'!$G$2:$G$249)</f>
        <v>Western Europe</v>
      </c>
      <c r="F139" t="s">
        <v>11</v>
      </c>
      <c r="G139">
        <v>0.73746081504702188</v>
      </c>
      <c r="I139" t="s">
        <v>11</v>
      </c>
      <c r="J139">
        <v>0.61156175025705473</v>
      </c>
      <c r="K139">
        <v>0.97306636853338746</v>
      </c>
    </row>
    <row r="140" spans="1:12" x14ac:dyDescent="0.25">
      <c r="A140" t="s">
        <v>286</v>
      </c>
      <c r="B140" t="s">
        <v>287</v>
      </c>
      <c r="C140">
        <v>496</v>
      </c>
      <c r="D140">
        <f>+LOOKUP(B140,'Country Code region and sub-reg'!$C$2:$C$249,'Country Code region and sub-reg'!$F$2:$F$249)</f>
        <v>30</v>
      </c>
      <c r="E140" t="str">
        <f>+LOOKUP(B140,'Country Code region and sub-reg'!$C$2:$C$249,'Country Code region and sub-reg'!$G$2:$G$249)</f>
        <v>Eastern Asia</v>
      </c>
      <c r="F140">
        <v>0.7261447810210363</v>
      </c>
      <c r="G140">
        <v>0.43875951634572319</v>
      </c>
      <c r="H140">
        <v>0.54744525547445233</v>
      </c>
      <c r="I140">
        <v>0.59853876875019663</v>
      </c>
      <c r="J140">
        <v>1</v>
      </c>
      <c r="K140">
        <v>0.50584408984652907</v>
      </c>
      <c r="L140">
        <v>0.6361220685729897</v>
      </c>
    </row>
    <row r="141" spans="1:12" x14ac:dyDescent="0.25">
      <c r="A141" t="s">
        <v>288</v>
      </c>
      <c r="B141" t="s">
        <v>289</v>
      </c>
      <c r="C141">
        <v>498</v>
      </c>
      <c r="D141">
        <f>+LOOKUP(B141,'Country Code region and sub-reg'!$C$2:$C$249,'Country Code region and sub-reg'!$F$2:$F$249)</f>
        <v>151</v>
      </c>
      <c r="E141" t="str">
        <f>+LOOKUP(B141,'Country Code region and sub-reg'!$C$2:$C$249,'Country Code region and sub-reg'!$G$2:$G$249)</f>
        <v>Eastern Europe</v>
      </c>
      <c r="F141">
        <v>0.58810469956839639</v>
      </c>
      <c r="I141">
        <v>0.37945890418138556</v>
      </c>
      <c r="J141">
        <v>0.6114475037130126</v>
      </c>
      <c r="K141">
        <v>0.76034149811972762</v>
      </c>
    </row>
    <row r="142" spans="1:12" x14ac:dyDescent="0.25">
      <c r="A142" t="s">
        <v>290</v>
      </c>
      <c r="B142" t="s">
        <v>291</v>
      </c>
      <c r="C142">
        <v>499</v>
      </c>
      <c r="D142">
        <f>+LOOKUP(B142,'Country Code region and sub-reg'!$C$2:$C$249,'Country Code region and sub-reg'!$F$2:$F$249)</f>
        <v>39</v>
      </c>
      <c r="E142" t="str">
        <f>+LOOKUP(B142,'Country Code region and sub-reg'!$C$2:$C$249,'Country Code region and sub-reg'!$G$2:$G$249)</f>
        <v>Southern Europe</v>
      </c>
      <c r="F142">
        <v>0.48693592758060811</v>
      </c>
      <c r="H142">
        <v>0.79379562043795604</v>
      </c>
      <c r="I142">
        <v>0.71594041866266955</v>
      </c>
      <c r="J142">
        <v>0.59465326173883237</v>
      </c>
      <c r="K142">
        <v>0.73350950299827222</v>
      </c>
    </row>
    <row r="143" spans="1:12" x14ac:dyDescent="0.25">
      <c r="A143" t="s">
        <v>292</v>
      </c>
      <c r="B143" t="s">
        <v>293</v>
      </c>
      <c r="C143">
        <v>500</v>
      </c>
      <c r="D143">
        <f>+LOOKUP(B143,'Country Code region and sub-reg'!$C$2:$C$249,'Country Code region and sub-reg'!$F$2:$F$249)</f>
        <v>419</v>
      </c>
      <c r="E143" t="str">
        <f>+LOOKUP(B143,'Country Code region and sub-reg'!$C$2:$C$249,'Country Code region and sub-reg'!$G$2:$G$249)</f>
        <v>Latin America and the Caribbean</v>
      </c>
      <c r="F143" t="s">
        <v>11</v>
      </c>
      <c r="I143" t="s">
        <v>11</v>
      </c>
      <c r="J143" t="s">
        <v>11</v>
      </c>
      <c r="K143">
        <v>0.54111190161601785</v>
      </c>
    </row>
    <row r="144" spans="1:12" x14ac:dyDescent="0.25">
      <c r="A144" t="s">
        <v>294</v>
      </c>
      <c r="B144" t="s">
        <v>295</v>
      </c>
      <c r="C144">
        <v>504</v>
      </c>
      <c r="D144">
        <f>+LOOKUP(B144,'Country Code region and sub-reg'!$C$2:$C$249,'Country Code region and sub-reg'!$F$2:$F$249)</f>
        <v>15</v>
      </c>
      <c r="E144" t="str">
        <f>+LOOKUP(B144,'Country Code region and sub-reg'!$C$2:$C$249,'Country Code region and sub-reg'!$G$2:$G$249)</f>
        <v>Northern Africa</v>
      </c>
      <c r="F144">
        <v>0.66592427735979143</v>
      </c>
      <c r="G144">
        <v>0.56640236581410774</v>
      </c>
      <c r="I144">
        <v>0.90357341271921088</v>
      </c>
      <c r="J144">
        <v>0.60813435393579351</v>
      </c>
      <c r="K144">
        <v>0.7426567740624046</v>
      </c>
    </row>
    <row r="145" spans="1:12" x14ac:dyDescent="0.25">
      <c r="A145" t="s">
        <v>296</v>
      </c>
      <c r="B145" t="s">
        <v>297</v>
      </c>
      <c r="C145">
        <v>508</v>
      </c>
      <c r="D145">
        <f>+LOOKUP(B145,'Country Code region and sub-reg'!$C$2:$C$249,'Country Code region and sub-reg'!$F$2:$F$249)</f>
        <v>202</v>
      </c>
      <c r="E145" t="str">
        <f>+LOOKUP(B145,'Country Code region and sub-reg'!$C$2:$C$249,'Country Code region and sub-reg'!$G$2:$G$249)</f>
        <v>Sub-Saharan Africa</v>
      </c>
      <c r="F145">
        <v>0.62112005967172546</v>
      </c>
      <c r="G145">
        <v>0.26177760426275881</v>
      </c>
      <c r="H145">
        <v>0.72445255474452541</v>
      </c>
      <c r="I145">
        <v>0.19077768110776847</v>
      </c>
      <c r="J145">
        <v>0.44019193419399066</v>
      </c>
      <c r="K145">
        <v>0.1977843276755768</v>
      </c>
      <c r="L145">
        <v>0.40601736027605767</v>
      </c>
    </row>
    <row r="146" spans="1:12" x14ac:dyDescent="0.25">
      <c r="A146" t="s">
        <v>298</v>
      </c>
      <c r="B146" t="s">
        <v>299</v>
      </c>
      <c r="C146">
        <v>512</v>
      </c>
      <c r="D146">
        <f>+LOOKUP(B146,'Country Code region and sub-reg'!$C$2:$C$249,'Country Code region and sub-reg'!$F$2:$F$249)</f>
        <v>145</v>
      </c>
      <c r="E146" t="str">
        <f>+LOOKUP(B146,'Country Code region and sub-reg'!$C$2:$C$249,'Country Code region and sub-reg'!$G$2:$G$249)</f>
        <v>Western Asia</v>
      </c>
      <c r="F146">
        <v>0.67374920359828705</v>
      </c>
      <c r="G146">
        <v>0.25776748736185434</v>
      </c>
      <c r="I146" t="s">
        <v>11</v>
      </c>
      <c r="J146">
        <v>0.60356449217411168</v>
      </c>
      <c r="K146">
        <v>0.95456855371480842</v>
      </c>
    </row>
    <row r="147" spans="1:12" x14ac:dyDescent="0.25">
      <c r="A147" t="s">
        <v>300</v>
      </c>
      <c r="B147" t="s">
        <v>301</v>
      </c>
      <c r="C147">
        <v>516</v>
      </c>
      <c r="D147">
        <f>+LOOKUP(B147,'Country Code region and sub-reg'!$C$2:$C$249,'Country Code region and sub-reg'!$F$2:$F$249)</f>
        <v>202</v>
      </c>
      <c r="E147" t="str">
        <f>+LOOKUP(B147,'Country Code region and sub-reg'!$C$2:$C$249,'Country Code region and sub-reg'!$G$2:$G$249)</f>
        <v>Sub-Saharan Africa</v>
      </c>
      <c r="F147">
        <v>0.56064083896020678</v>
      </c>
      <c r="H147">
        <v>0.64416058394160591</v>
      </c>
      <c r="I147">
        <v>0.55660960806717064</v>
      </c>
      <c r="J147">
        <v>0.61156175025705473</v>
      </c>
      <c r="K147">
        <v>0.36111393434292105</v>
      </c>
    </row>
    <row r="148" spans="1:12" x14ac:dyDescent="0.25">
      <c r="A148" t="s">
        <v>302</v>
      </c>
      <c r="B148" t="s">
        <v>303</v>
      </c>
      <c r="C148">
        <v>520</v>
      </c>
      <c r="D148">
        <f>+LOOKUP(B148,'Country Code region and sub-reg'!$C$2:$C$249,'Country Code region and sub-reg'!$F$2:$F$249)</f>
        <v>57</v>
      </c>
      <c r="E148" t="str">
        <f>+LOOKUP(B148,'Country Code region and sub-reg'!$C$2:$C$249,'Country Code region and sub-reg'!$G$2:$G$249)</f>
        <v>Micronesia</v>
      </c>
      <c r="F148">
        <v>0.13471719265804116</v>
      </c>
      <c r="I148" t="s">
        <v>11</v>
      </c>
      <c r="J148">
        <v>0.58871244144864621</v>
      </c>
      <c r="K148">
        <v>0.62079479621912792</v>
      </c>
    </row>
    <row r="149" spans="1:12" x14ac:dyDescent="0.25">
      <c r="A149" t="s">
        <v>304</v>
      </c>
      <c r="B149" t="s">
        <v>305</v>
      </c>
      <c r="C149">
        <v>524</v>
      </c>
      <c r="D149">
        <f>+LOOKUP(B149,'Country Code region and sub-reg'!$C$2:$C$249,'Country Code region and sub-reg'!$F$2:$F$249)</f>
        <v>34</v>
      </c>
      <c r="E149" t="str">
        <f>+LOOKUP(B149,'Country Code region and sub-reg'!$C$2:$C$249,'Country Code region and sub-reg'!$G$2:$G$249)</f>
        <v>Southern Asia</v>
      </c>
      <c r="F149">
        <v>0.50701954012684214</v>
      </c>
      <c r="G149">
        <v>0.75806090461262865</v>
      </c>
      <c r="H149">
        <v>0.69343065693430639</v>
      </c>
      <c r="I149">
        <v>0.48323357687187507</v>
      </c>
      <c r="J149">
        <v>0.5255341025933965</v>
      </c>
      <c r="K149">
        <v>0.20418741742046956</v>
      </c>
      <c r="L149">
        <v>0.52857769975991964</v>
      </c>
    </row>
    <row r="150" spans="1:12" x14ac:dyDescent="0.25">
      <c r="A150" t="s">
        <v>306</v>
      </c>
      <c r="B150" t="s">
        <v>307</v>
      </c>
      <c r="C150">
        <v>528</v>
      </c>
      <c r="D150">
        <f>+LOOKUP(B150,'Country Code region and sub-reg'!$C$2:$C$249,'Country Code region and sub-reg'!$F$2:$F$249)</f>
        <v>155</v>
      </c>
      <c r="E150" t="str">
        <f>+LOOKUP(B150,'Country Code region and sub-reg'!$C$2:$C$249,'Country Code region and sub-reg'!$G$2:$G$249)</f>
        <v>Western Europe</v>
      </c>
      <c r="F150">
        <v>0.75883921231934526</v>
      </c>
      <c r="G150">
        <v>0.91874560409662676</v>
      </c>
      <c r="I150" t="s">
        <v>11</v>
      </c>
      <c r="J150">
        <v>0.61156175025705473</v>
      </c>
      <c r="K150">
        <v>0.93485110275434502</v>
      </c>
    </row>
    <row r="151" spans="1:12" x14ac:dyDescent="0.25">
      <c r="A151" t="s">
        <v>308</v>
      </c>
      <c r="B151" t="s">
        <v>309</v>
      </c>
      <c r="C151">
        <v>531</v>
      </c>
      <c r="D151">
        <f>+LOOKUP(B151,'Country Code region and sub-reg'!$C$2:$C$249,'Country Code region and sub-reg'!$F$2:$F$249)</f>
        <v>419</v>
      </c>
      <c r="E151" t="str">
        <f>+LOOKUP(B151,'Country Code region and sub-reg'!$C$2:$C$249,'Country Code region and sub-reg'!$G$2:$G$249)</f>
        <v>Latin America and the Caribbean</v>
      </c>
      <c r="F151">
        <v>0.41734782126542724</v>
      </c>
      <c r="I151" t="s">
        <v>11</v>
      </c>
      <c r="J151">
        <v>0.61156175025705473</v>
      </c>
      <c r="K151">
        <v>0.67913405833926199</v>
      </c>
    </row>
    <row r="152" spans="1:12" x14ac:dyDescent="0.25">
      <c r="A152" t="s">
        <v>310</v>
      </c>
      <c r="B152" t="s">
        <v>311</v>
      </c>
      <c r="C152">
        <v>533</v>
      </c>
      <c r="D152">
        <f>+LOOKUP(B152,'Country Code region and sub-reg'!$C$2:$C$249,'Country Code region and sub-reg'!$F$2:$F$249)</f>
        <v>419</v>
      </c>
      <c r="E152" t="str">
        <f>+LOOKUP(B152,'Country Code region and sub-reg'!$C$2:$C$249,'Country Code region and sub-reg'!$G$2:$G$249)</f>
        <v>Latin America and the Caribbean</v>
      </c>
      <c r="F152">
        <v>0.26574328402234304</v>
      </c>
      <c r="I152" t="s">
        <v>11</v>
      </c>
      <c r="J152">
        <v>0.60013709585285047</v>
      </c>
      <c r="K152">
        <v>0.97428600467527182</v>
      </c>
    </row>
    <row r="153" spans="1:12" x14ac:dyDescent="0.25">
      <c r="A153" t="s">
        <v>312</v>
      </c>
      <c r="B153" t="s">
        <v>313</v>
      </c>
      <c r="C153">
        <v>534</v>
      </c>
      <c r="D153">
        <f>+LOOKUP(B153,'Country Code region and sub-reg'!$C$2:$C$249,'Country Code region and sub-reg'!$F$2:$F$249)</f>
        <v>419</v>
      </c>
      <c r="E153" t="str">
        <f>+LOOKUP(B153,'Country Code region and sub-reg'!$C$2:$C$249,'Country Code region and sub-reg'!$G$2:$G$249)</f>
        <v>Latin America and the Caribbean</v>
      </c>
      <c r="F153" t="s">
        <v>11</v>
      </c>
      <c r="I153" t="s">
        <v>11</v>
      </c>
      <c r="J153" t="s">
        <v>11</v>
      </c>
      <c r="K153" t="s">
        <v>11</v>
      </c>
    </row>
    <row r="154" spans="1:12" x14ac:dyDescent="0.25">
      <c r="A154" t="s">
        <v>314</v>
      </c>
      <c r="B154" t="s">
        <v>315</v>
      </c>
      <c r="C154">
        <v>535</v>
      </c>
      <c r="D154">
        <f>+LOOKUP(B154,'Country Code region and sub-reg'!$C$2:$C$249,'Country Code region and sub-reg'!$F$2:$F$249)</f>
        <v>419</v>
      </c>
      <c r="E154" t="str">
        <f>+LOOKUP(B154,'Country Code region and sub-reg'!$C$2:$C$249,'Country Code region and sub-reg'!$G$2:$G$249)</f>
        <v>Latin America and the Caribbean</v>
      </c>
      <c r="F154" t="s">
        <v>11</v>
      </c>
      <c r="I154" t="s">
        <v>11</v>
      </c>
      <c r="J154" t="s">
        <v>11</v>
      </c>
      <c r="K154" t="s">
        <v>11</v>
      </c>
    </row>
    <row r="155" spans="1:12" x14ac:dyDescent="0.25">
      <c r="A155" t="s">
        <v>316</v>
      </c>
      <c r="B155" t="s">
        <v>317</v>
      </c>
      <c r="C155">
        <v>540</v>
      </c>
      <c r="D155">
        <f>+LOOKUP(B155,'Country Code region and sub-reg'!$C$2:$C$249,'Country Code region and sub-reg'!$F$2:$F$249)</f>
        <v>54</v>
      </c>
      <c r="E155" t="str">
        <f>+LOOKUP(B155,'Country Code region and sub-reg'!$C$2:$C$249,'Country Code region and sub-reg'!$G$2:$G$249)</f>
        <v>Melanesia</v>
      </c>
      <c r="F155">
        <v>0.43592851350878969</v>
      </c>
      <c r="I155" t="s">
        <v>11</v>
      </c>
      <c r="J155">
        <v>0.58185764880612367</v>
      </c>
      <c r="K155">
        <v>0.82020530541721726</v>
      </c>
    </row>
    <row r="156" spans="1:12" x14ac:dyDescent="0.25">
      <c r="A156" t="s">
        <v>318</v>
      </c>
      <c r="B156" t="s">
        <v>319</v>
      </c>
      <c r="C156">
        <v>548</v>
      </c>
      <c r="D156">
        <f>+LOOKUP(B156,'Country Code region and sub-reg'!$C$2:$C$249,'Country Code region and sub-reg'!$F$2:$F$249)</f>
        <v>54</v>
      </c>
      <c r="E156" t="str">
        <f>+LOOKUP(B156,'Country Code region and sub-reg'!$C$2:$C$249,'Country Code region and sub-reg'!$G$2:$G$249)</f>
        <v>Melanesia</v>
      </c>
      <c r="F156">
        <v>0.14571313192948701</v>
      </c>
      <c r="G156">
        <v>0.40685176892073444</v>
      </c>
      <c r="I156" t="s">
        <v>11</v>
      </c>
      <c r="J156">
        <v>0.49731520621501202</v>
      </c>
      <c r="K156">
        <v>0.24809431852830571</v>
      </c>
    </row>
    <row r="157" spans="1:12" x14ac:dyDescent="0.25">
      <c r="A157" t="s">
        <v>320</v>
      </c>
      <c r="B157" t="s">
        <v>321</v>
      </c>
      <c r="C157">
        <v>554</v>
      </c>
      <c r="D157">
        <f>+LOOKUP(B157,'Country Code region and sub-reg'!$C$2:$C$249,'Country Code region and sub-reg'!$F$2:$F$249)</f>
        <v>53</v>
      </c>
      <c r="E157" t="str">
        <f>+LOOKUP(B157,'Country Code region and sub-reg'!$C$2:$C$249,'Country Code region and sub-reg'!$G$2:$G$249)</f>
        <v>Australia and New Zealand</v>
      </c>
      <c r="F157">
        <v>0.68089950010832245</v>
      </c>
      <c r="G157">
        <v>0.97037134440602035</v>
      </c>
      <c r="I157" t="s">
        <v>11</v>
      </c>
      <c r="J157">
        <v>0.58871244144864621</v>
      </c>
      <c r="K157">
        <v>0.90964528915540199</v>
      </c>
    </row>
    <row r="158" spans="1:12" x14ac:dyDescent="0.25">
      <c r="A158" t="s">
        <v>322</v>
      </c>
      <c r="B158" t="s">
        <v>323</v>
      </c>
      <c r="C158">
        <v>558</v>
      </c>
      <c r="D158">
        <f>+LOOKUP(B158,'Country Code region and sub-reg'!$C$2:$C$249,'Country Code region and sub-reg'!$F$2:$F$249)</f>
        <v>419</v>
      </c>
      <c r="E158" t="str">
        <f>+LOOKUP(B158,'Country Code region and sub-reg'!$C$2:$C$249,'Country Code region and sub-reg'!$G$2:$G$249)</f>
        <v>Latin America and the Caribbean</v>
      </c>
      <c r="F158">
        <v>0.54622354098761594</v>
      </c>
      <c r="G158">
        <v>0.63513210927004027</v>
      </c>
      <c r="I158">
        <v>0.55765783708424621</v>
      </c>
      <c r="J158">
        <v>0.52016451502342054</v>
      </c>
      <c r="K158">
        <v>0.26984449639190977</v>
      </c>
    </row>
    <row r="159" spans="1:12" x14ac:dyDescent="0.25">
      <c r="A159" t="s">
        <v>324</v>
      </c>
      <c r="B159" t="s">
        <v>325</v>
      </c>
      <c r="C159">
        <v>562</v>
      </c>
      <c r="D159">
        <f>+LOOKUP(B159,'Country Code region and sub-reg'!$C$2:$C$249,'Country Code region and sub-reg'!$F$2:$F$249)</f>
        <v>202</v>
      </c>
      <c r="E159" t="str">
        <f>+LOOKUP(B159,'Country Code region and sub-reg'!$C$2:$C$249,'Country Code region and sub-reg'!$G$2:$G$249)</f>
        <v>Sub-Saharan Africa</v>
      </c>
      <c r="F159">
        <v>0.52918263798505694</v>
      </c>
      <c r="G159">
        <v>8.6470182200891921E-2</v>
      </c>
      <c r="H159">
        <v>0.17700729927007289</v>
      </c>
      <c r="I159">
        <v>0.38365182024968825</v>
      </c>
      <c r="J159">
        <v>0.52016451502342054</v>
      </c>
      <c r="K159">
        <v>4.0044719991869093E-2</v>
      </c>
      <c r="L159">
        <v>0.28942019578683326</v>
      </c>
    </row>
    <row r="160" spans="1:12" x14ac:dyDescent="0.25">
      <c r="A160" t="s">
        <v>326</v>
      </c>
      <c r="B160" t="s">
        <v>327</v>
      </c>
      <c r="C160">
        <v>566</v>
      </c>
      <c r="D160">
        <f>+LOOKUP(B160,'Country Code region and sub-reg'!$C$2:$C$249,'Country Code region and sub-reg'!$F$2:$F$249)</f>
        <v>202</v>
      </c>
      <c r="E160" t="str">
        <f>+LOOKUP(B160,'Country Code region and sub-reg'!$C$2:$C$249,'Country Code region and sub-reg'!$G$2:$G$249)</f>
        <v>Sub-Saharan Africa</v>
      </c>
      <c r="F160">
        <v>0.7485801452179075</v>
      </c>
      <c r="G160">
        <v>0.2118169321710332</v>
      </c>
      <c r="H160">
        <v>0.39051094890510946</v>
      </c>
      <c r="I160">
        <v>0.43501504208639513</v>
      </c>
      <c r="J160">
        <v>0.4950302753341711</v>
      </c>
      <c r="K160">
        <v>6.2607988616729338E-2</v>
      </c>
      <c r="L160">
        <v>0.39059355538855761</v>
      </c>
    </row>
    <row r="161" spans="1:12" x14ac:dyDescent="0.25">
      <c r="A161" t="s">
        <v>328</v>
      </c>
      <c r="B161" t="s">
        <v>329</v>
      </c>
      <c r="C161">
        <v>570</v>
      </c>
      <c r="D161">
        <f>+LOOKUP(B161,'Country Code region and sub-reg'!$C$2:$C$249,'Country Code region and sub-reg'!$F$2:$F$249)</f>
        <v>61</v>
      </c>
      <c r="E161" t="str">
        <f>+LOOKUP(B161,'Country Code region and sub-reg'!$C$2:$C$249,'Country Code region and sub-reg'!$G$2:$G$249)</f>
        <v>Polynesia</v>
      </c>
      <c r="F161" t="s">
        <v>11</v>
      </c>
      <c r="I161" t="s">
        <v>11</v>
      </c>
      <c r="J161" t="s">
        <v>11</v>
      </c>
      <c r="K161">
        <v>0.79530440085374532</v>
      </c>
    </row>
    <row r="162" spans="1:12" x14ac:dyDescent="0.25">
      <c r="A162" t="s">
        <v>330</v>
      </c>
      <c r="B162" t="s">
        <v>331</v>
      </c>
      <c r="C162">
        <v>574</v>
      </c>
      <c r="D162">
        <f>+LOOKUP(B162,'Country Code region and sub-reg'!$C$2:$C$249,'Country Code region and sub-reg'!$F$2:$F$249)</f>
        <v>53</v>
      </c>
      <c r="E162" t="str">
        <f>+LOOKUP(B162,'Country Code region and sub-reg'!$C$2:$C$249,'Country Code region and sub-reg'!$G$2:$G$249)</f>
        <v>Australia and New Zealand</v>
      </c>
      <c r="F162" t="s">
        <v>11</v>
      </c>
      <c r="I162" t="s">
        <v>11</v>
      </c>
      <c r="J162" t="s">
        <v>11</v>
      </c>
      <c r="K162" t="s">
        <v>11</v>
      </c>
    </row>
    <row r="163" spans="1:12" x14ac:dyDescent="0.25">
      <c r="A163" t="s">
        <v>332</v>
      </c>
      <c r="B163" t="s">
        <v>333</v>
      </c>
      <c r="C163">
        <v>578</v>
      </c>
      <c r="D163">
        <f>+LOOKUP(B163,'Country Code region and sub-reg'!$C$2:$C$249,'Country Code region and sub-reg'!$F$2:$F$249)</f>
        <v>154</v>
      </c>
      <c r="E163" t="str">
        <f>+LOOKUP(B163,'Country Code region and sub-reg'!$C$2:$C$249,'Country Code region and sub-reg'!$G$2:$G$249)</f>
        <v>Northern Europe</v>
      </c>
      <c r="F163">
        <v>0.71667656350426479</v>
      </c>
      <c r="G163">
        <v>0.93552011012731329</v>
      </c>
      <c r="H163">
        <v>0.52189781021897808</v>
      </c>
      <c r="I163">
        <v>1</v>
      </c>
      <c r="J163">
        <v>0.61041928481663432</v>
      </c>
      <c r="K163">
        <v>0.98272182132330521</v>
      </c>
      <c r="L163">
        <v>0.79453926499841598</v>
      </c>
    </row>
    <row r="164" spans="1:12" x14ac:dyDescent="0.25">
      <c r="A164" t="s">
        <v>334</v>
      </c>
      <c r="B164" t="s">
        <v>335</v>
      </c>
      <c r="C164">
        <v>580</v>
      </c>
      <c r="D164">
        <f>+LOOKUP(B164,'Country Code region and sub-reg'!$C$2:$C$249,'Country Code region and sub-reg'!$F$2:$F$249)</f>
        <v>57</v>
      </c>
      <c r="E164" t="str">
        <f>+LOOKUP(B164,'Country Code region and sub-reg'!$C$2:$C$249,'Country Code region and sub-reg'!$G$2:$G$249)</f>
        <v>Micronesia</v>
      </c>
      <c r="F164" t="s">
        <v>11</v>
      </c>
      <c r="I164" t="s">
        <v>11</v>
      </c>
      <c r="J164" t="s">
        <v>11</v>
      </c>
      <c r="K164" t="s">
        <v>11</v>
      </c>
    </row>
    <row r="165" spans="1:12" x14ac:dyDescent="0.25">
      <c r="A165" t="s">
        <v>336</v>
      </c>
      <c r="B165" t="s">
        <v>337</v>
      </c>
      <c r="C165">
        <v>581</v>
      </c>
      <c r="D165">
        <f>+LOOKUP(B165,'Country Code region and sub-reg'!$C$2:$C$249,'Country Code region and sub-reg'!$F$2:$F$249)</f>
        <v>57</v>
      </c>
      <c r="E165" t="str">
        <f>+LOOKUP(B165,'Country Code region and sub-reg'!$C$2:$C$249,'Country Code region and sub-reg'!$G$2:$G$249)</f>
        <v>Micronesia</v>
      </c>
      <c r="F165" t="s">
        <v>11</v>
      </c>
      <c r="I165" t="s">
        <v>11</v>
      </c>
      <c r="J165" t="s">
        <v>11</v>
      </c>
      <c r="K165" t="s">
        <v>11</v>
      </c>
    </row>
    <row r="166" spans="1:12" x14ac:dyDescent="0.25">
      <c r="A166" t="s">
        <v>338</v>
      </c>
      <c r="B166" t="s">
        <v>339</v>
      </c>
      <c r="C166">
        <v>583</v>
      </c>
      <c r="D166">
        <f>+LOOKUP(B166,'Country Code region and sub-reg'!$C$2:$C$249,'Country Code region and sub-reg'!$F$2:$F$249)</f>
        <v>57</v>
      </c>
      <c r="E166" t="str">
        <f>+LOOKUP(B166,'Country Code region and sub-reg'!$C$2:$C$249,'Country Code region and sub-reg'!$G$2:$G$249)</f>
        <v>Micronesia</v>
      </c>
      <c r="F166">
        <v>0.22531824870200415</v>
      </c>
      <c r="I166" t="s">
        <v>11</v>
      </c>
      <c r="J166">
        <v>0.38306866217296925</v>
      </c>
      <c r="K166">
        <v>0.34546193718873863</v>
      </c>
    </row>
    <row r="167" spans="1:12" x14ac:dyDescent="0.25">
      <c r="A167" t="s">
        <v>340</v>
      </c>
      <c r="B167" t="s">
        <v>341</v>
      </c>
      <c r="C167">
        <v>584</v>
      </c>
      <c r="D167">
        <f>+LOOKUP(B167,'Country Code region and sub-reg'!$C$2:$C$249,'Country Code region and sub-reg'!$F$2:$F$249)</f>
        <v>57</v>
      </c>
      <c r="E167" t="str">
        <f>+LOOKUP(B167,'Country Code region and sub-reg'!$C$2:$C$249,'Country Code region and sub-reg'!$G$2:$G$249)</f>
        <v>Micronesia</v>
      </c>
      <c r="F167">
        <v>1.1411265338645086E-2</v>
      </c>
      <c r="I167" t="s">
        <v>11</v>
      </c>
      <c r="J167">
        <v>0.21169884610990519</v>
      </c>
      <c r="K167">
        <v>0.38001829454212827</v>
      </c>
    </row>
    <row r="168" spans="1:12" x14ac:dyDescent="0.25">
      <c r="A168" t="s">
        <v>342</v>
      </c>
      <c r="B168" t="s">
        <v>343</v>
      </c>
      <c r="C168">
        <v>585</v>
      </c>
      <c r="D168">
        <f>+LOOKUP(B168,'Country Code region and sub-reg'!$C$2:$C$249,'Country Code region and sub-reg'!$F$2:$F$249)</f>
        <v>57</v>
      </c>
      <c r="E168" t="str">
        <f>+LOOKUP(B168,'Country Code region and sub-reg'!$C$2:$C$249,'Country Code region and sub-reg'!$G$2:$G$249)</f>
        <v>Micronesia</v>
      </c>
      <c r="F168">
        <v>0.17800099662782465</v>
      </c>
      <c r="G168">
        <v>0.23599621863507322</v>
      </c>
      <c r="I168" t="s">
        <v>11</v>
      </c>
      <c r="J168">
        <v>0.58871244144864621</v>
      </c>
      <c r="K168" t="s">
        <v>11</v>
      </c>
    </row>
    <row r="169" spans="1:12" x14ac:dyDescent="0.25">
      <c r="A169" t="s">
        <v>344</v>
      </c>
      <c r="B169" t="s">
        <v>345</v>
      </c>
      <c r="C169">
        <v>586</v>
      </c>
      <c r="D169">
        <f>+LOOKUP(B169,'Country Code region and sub-reg'!$C$2:$C$249,'Country Code region and sub-reg'!$F$2:$F$249)</f>
        <v>34</v>
      </c>
      <c r="E169" t="str">
        <f>+LOOKUP(B169,'Country Code region and sub-reg'!$C$2:$C$249,'Country Code region and sub-reg'!$G$2:$G$249)</f>
        <v>Southern Asia</v>
      </c>
      <c r="F169">
        <v>0.82148780396169507</v>
      </c>
      <c r="G169">
        <v>0.38061853689799774</v>
      </c>
      <c r="H169">
        <v>4.1970802919707971E-2</v>
      </c>
      <c r="I169">
        <v>0.57967064644283484</v>
      </c>
      <c r="J169">
        <v>0.48360562092996684</v>
      </c>
      <c r="K169">
        <v>0.16017887996747637</v>
      </c>
      <c r="L169">
        <v>0.41125538185327981</v>
      </c>
    </row>
    <row r="170" spans="1:12" x14ac:dyDescent="0.25">
      <c r="A170" t="s">
        <v>346</v>
      </c>
      <c r="B170" t="s">
        <v>347</v>
      </c>
      <c r="C170">
        <v>591</v>
      </c>
      <c r="D170">
        <f>+LOOKUP(B170,'Country Code region and sub-reg'!$C$2:$C$249,'Country Code region and sub-reg'!$F$2:$F$249)</f>
        <v>419</v>
      </c>
      <c r="E170" t="str">
        <f>+LOOKUP(B170,'Country Code region and sub-reg'!$C$2:$C$249,'Country Code region and sub-reg'!$G$2:$G$249)</f>
        <v>Latin America and the Caribbean</v>
      </c>
      <c r="F170">
        <v>0.60870706964946164</v>
      </c>
      <c r="H170">
        <v>0.74817518248175163</v>
      </c>
      <c r="I170">
        <v>0.76835186951645207</v>
      </c>
      <c r="J170">
        <v>0.56586313264023769</v>
      </c>
      <c r="K170">
        <v>0.63339770301859943</v>
      </c>
    </row>
    <row r="171" spans="1:12" x14ac:dyDescent="0.25">
      <c r="A171" t="s">
        <v>348</v>
      </c>
      <c r="B171" t="s">
        <v>349</v>
      </c>
      <c r="C171">
        <v>598</v>
      </c>
      <c r="D171">
        <f>+LOOKUP(B171,'Country Code region and sub-reg'!$C$2:$C$249,'Country Code region and sub-reg'!$F$2:$F$249)</f>
        <v>54</v>
      </c>
      <c r="E171" t="str">
        <f>+LOOKUP(B171,'Country Code region and sub-reg'!$C$2:$C$249,'Country Code region and sub-reg'!$G$2:$G$249)</f>
        <v>Melanesia</v>
      </c>
      <c r="F171">
        <v>0.48649512190122457</v>
      </c>
      <c r="H171">
        <v>0.34671532846715314</v>
      </c>
      <c r="I171" t="s">
        <v>11</v>
      </c>
      <c r="J171">
        <v>0.4858905518108077</v>
      </c>
      <c r="K171">
        <v>0.10061998170545787</v>
      </c>
    </row>
    <row r="172" spans="1:12" x14ac:dyDescent="0.25">
      <c r="A172" t="s">
        <v>350</v>
      </c>
      <c r="B172" t="s">
        <v>351</v>
      </c>
      <c r="C172">
        <v>600</v>
      </c>
      <c r="D172">
        <f>+LOOKUP(B172,'Country Code region and sub-reg'!$C$2:$C$249,'Country Code region and sub-reg'!$F$2:$F$249)</f>
        <v>419</v>
      </c>
      <c r="E172" t="str">
        <f>+LOOKUP(B172,'Country Code region and sub-reg'!$C$2:$C$249,'Country Code region and sub-reg'!$G$2:$G$249)</f>
        <v>Latin America and the Caribbean</v>
      </c>
      <c r="F172">
        <v>0.68850011321153548</v>
      </c>
      <c r="H172">
        <v>0.77737226277372262</v>
      </c>
      <c r="I172">
        <v>0.82076332037023458</v>
      </c>
      <c r="J172">
        <v>0.5997943562207243</v>
      </c>
      <c r="K172">
        <v>0.68309787580038617</v>
      </c>
    </row>
    <row r="173" spans="1:12" x14ac:dyDescent="0.25">
      <c r="A173" t="s">
        <v>352</v>
      </c>
      <c r="B173" t="s">
        <v>353</v>
      </c>
      <c r="C173">
        <v>604</v>
      </c>
      <c r="D173">
        <f>+LOOKUP(B173,'Country Code region and sub-reg'!$C$2:$C$249,'Country Code region and sub-reg'!$F$2:$F$249)</f>
        <v>419</v>
      </c>
      <c r="E173" t="str">
        <f>+LOOKUP(B173,'Country Code region and sub-reg'!$C$2:$C$249,'Country Code region and sub-reg'!$G$2:$G$249)</f>
        <v>Latin America and the Caribbean</v>
      </c>
      <c r="F173">
        <v>0.716288123037779</v>
      </c>
      <c r="H173">
        <v>0.71350364963503643</v>
      </c>
      <c r="I173">
        <v>0.6530466776381304</v>
      </c>
      <c r="J173">
        <v>0.41608591340111961</v>
      </c>
      <c r="K173">
        <v>0.59599552800081312</v>
      </c>
    </row>
    <row r="174" spans="1:12" x14ac:dyDescent="0.25">
      <c r="A174" t="s">
        <v>354</v>
      </c>
      <c r="B174" t="s">
        <v>355</v>
      </c>
      <c r="C174">
        <v>608</v>
      </c>
      <c r="D174">
        <f>+LOOKUP(B174,'Country Code region and sub-reg'!$C$2:$C$249,'Country Code region and sub-reg'!$F$2:$F$249)</f>
        <v>35</v>
      </c>
      <c r="E174" t="str">
        <f>+LOOKUP(B174,'Country Code region and sub-reg'!$C$2:$C$249,'Country Code region and sub-reg'!$G$2:$G$249)</f>
        <v>South-eastern Asia</v>
      </c>
      <c r="F174">
        <v>0.72054395847626462</v>
      </c>
      <c r="G174">
        <v>0.2244035738395776</v>
      </c>
      <c r="H174">
        <v>0.39416058394160586</v>
      </c>
      <c r="I174">
        <v>0.55032023396471663</v>
      </c>
      <c r="J174">
        <v>0.60013709585285047</v>
      </c>
      <c r="K174">
        <v>0.42402683199512142</v>
      </c>
      <c r="L174">
        <v>0.48559871301168939</v>
      </c>
    </row>
    <row r="175" spans="1:12" x14ac:dyDescent="0.25">
      <c r="A175" t="s">
        <v>356</v>
      </c>
      <c r="B175" t="s">
        <v>357</v>
      </c>
      <c r="C175">
        <v>612</v>
      </c>
      <c r="D175">
        <f>+LOOKUP(B175,'Country Code region and sub-reg'!$C$2:$C$249,'Country Code region and sub-reg'!$F$2:$F$249)</f>
        <v>61</v>
      </c>
      <c r="E175" t="str">
        <f>+LOOKUP(B175,'Country Code region and sub-reg'!$C$2:$C$249,'Country Code region and sub-reg'!$G$2:$G$249)</f>
        <v>Polynesia</v>
      </c>
      <c r="F175" t="s">
        <v>11</v>
      </c>
      <c r="I175" t="s">
        <v>11</v>
      </c>
      <c r="J175" t="s">
        <v>11</v>
      </c>
      <c r="K175" t="s">
        <v>11</v>
      </c>
    </row>
    <row r="176" spans="1:12" x14ac:dyDescent="0.25">
      <c r="A176" t="s">
        <v>358</v>
      </c>
      <c r="B176" t="s">
        <v>359</v>
      </c>
      <c r="C176">
        <v>616</v>
      </c>
      <c r="D176">
        <f>+LOOKUP(B176,'Country Code region and sub-reg'!$C$2:$C$249,'Country Code region and sub-reg'!$F$2:$F$249)</f>
        <v>151</v>
      </c>
      <c r="E176" t="str">
        <f>+LOOKUP(B176,'Country Code region and sub-reg'!$C$2:$C$249,'Country Code region and sub-reg'!$G$2:$G$249)</f>
        <v>Eastern Europe</v>
      </c>
      <c r="F176">
        <v>0.81255357183691046</v>
      </c>
      <c r="G176">
        <v>0.95946226179374772</v>
      </c>
      <c r="I176">
        <v>0.99990565938846321</v>
      </c>
      <c r="J176">
        <v>0.61156175025705473</v>
      </c>
      <c r="K176">
        <v>0.80424839922756375</v>
      </c>
    </row>
    <row r="177" spans="1:12" x14ac:dyDescent="0.25">
      <c r="A177" t="s">
        <v>360</v>
      </c>
      <c r="B177" t="s">
        <v>361</v>
      </c>
      <c r="C177">
        <v>620</v>
      </c>
      <c r="D177">
        <f>+LOOKUP(B177,'Country Code region and sub-reg'!$C$2:$C$249,'Country Code region and sub-reg'!$F$2:$F$249)</f>
        <v>39</v>
      </c>
      <c r="E177" t="str">
        <f>+LOOKUP(B177,'Country Code region and sub-reg'!$C$2:$C$249,'Country Code region and sub-reg'!$G$2:$G$249)</f>
        <v>Southern Europe</v>
      </c>
      <c r="F177">
        <v>0.65994419184873665</v>
      </c>
      <c r="G177">
        <v>0.98218866468434918</v>
      </c>
      <c r="I177">
        <v>0.9622742376754474</v>
      </c>
      <c r="J177">
        <v>0.61019079172855017</v>
      </c>
      <c r="K177">
        <v>0.75251549954263641</v>
      </c>
    </row>
    <row r="178" spans="1:12" x14ac:dyDescent="0.25">
      <c r="A178" t="s">
        <v>362</v>
      </c>
      <c r="B178" t="s">
        <v>363</v>
      </c>
      <c r="C178">
        <v>624</v>
      </c>
      <c r="D178">
        <f>+LOOKUP(B178,'Country Code region and sub-reg'!$C$2:$C$249,'Country Code region and sub-reg'!$F$2:$F$249)</f>
        <v>202</v>
      </c>
      <c r="E178" t="str">
        <f>+LOOKUP(B178,'Country Code region and sub-reg'!$C$2:$C$249,'Country Code region and sub-reg'!$G$2:$G$249)</f>
        <v>Sub-Saharan Africa</v>
      </c>
      <c r="F178">
        <v>0.43806672739500874</v>
      </c>
      <c r="I178">
        <v>0.22012809358588664</v>
      </c>
      <c r="J178">
        <v>0.56243573631897636</v>
      </c>
      <c r="K178">
        <v>2.6628722431141377E-2</v>
      </c>
    </row>
    <row r="179" spans="1:12" x14ac:dyDescent="0.25">
      <c r="A179" t="s">
        <v>364</v>
      </c>
      <c r="B179" t="s">
        <v>365</v>
      </c>
      <c r="C179">
        <v>626</v>
      </c>
      <c r="D179">
        <f>+LOOKUP(B179,'Country Code region and sub-reg'!$C$2:$C$249,'Country Code region and sub-reg'!$F$2:$F$249)</f>
        <v>35</v>
      </c>
      <c r="E179" t="str">
        <f>+LOOKUP(B179,'Country Code region and sub-reg'!$C$2:$C$249,'Country Code region and sub-reg'!$G$2:$G$249)</f>
        <v>South-eastern Asia</v>
      </c>
      <c r="F179" t="s">
        <v>11</v>
      </c>
      <c r="H179">
        <v>0.62043795620437936</v>
      </c>
      <c r="I179">
        <v>0.64990199058690346</v>
      </c>
      <c r="J179">
        <v>0.57157545984233982</v>
      </c>
      <c r="K179">
        <v>0.26608395162109971</v>
      </c>
    </row>
    <row r="180" spans="1:12" x14ac:dyDescent="0.25">
      <c r="A180" t="s">
        <v>366</v>
      </c>
      <c r="B180" t="s">
        <v>367</v>
      </c>
      <c r="C180">
        <v>630</v>
      </c>
      <c r="D180">
        <f>+LOOKUP(B180,'Country Code region and sub-reg'!$C$2:$C$249,'Country Code region and sub-reg'!$F$2:$F$249)</f>
        <v>419</v>
      </c>
      <c r="E180" t="str">
        <f>+LOOKUP(B180,'Country Code region and sub-reg'!$C$2:$C$249,'Country Code region and sub-reg'!$G$2:$G$249)</f>
        <v>Latin America and the Caribbean</v>
      </c>
      <c r="F180">
        <v>0.64049432597159184</v>
      </c>
      <c r="I180" t="s">
        <v>11</v>
      </c>
      <c r="J180">
        <v>0.61156175025705473</v>
      </c>
      <c r="K180">
        <v>0.77680658603516606</v>
      </c>
    </row>
    <row r="181" spans="1:12" x14ac:dyDescent="0.25">
      <c r="A181" t="s">
        <v>368</v>
      </c>
      <c r="B181" t="s">
        <v>369</v>
      </c>
      <c r="C181">
        <v>634</v>
      </c>
      <c r="D181">
        <f>+LOOKUP(B181,'Country Code region and sub-reg'!$C$2:$C$249,'Country Code region and sub-reg'!$F$2:$F$249)</f>
        <v>145</v>
      </c>
      <c r="E181" t="str">
        <f>+LOOKUP(B181,'Country Code region and sub-reg'!$C$2:$C$249,'Country Code region and sub-reg'!$G$2:$G$249)</f>
        <v>Western Asia</v>
      </c>
      <c r="F181">
        <v>0.66322694270806315</v>
      </c>
      <c r="G181">
        <v>0.55091153802028181</v>
      </c>
      <c r="I181" t="s">
        <v>11</v>
      </c>
      <c r="J181">
        <v>0.61156175025705473</v>
      </c>
      <c r="K181">
        <v>0.99949181827421485</v>
      </c>
    </row>
    <row r="182" spans="1:12" x14ac:dyDescent="0.25">
      <c r="A182" t="s">
        <v>370</v>
      </c>
      <c r="B182" t="s">
        <v>371</v>
      </c>
      <c r="C182">
        <v>638</v>
      </c>
      <c r="D182">
        <f>+LOOKUP(B182,'Country Code region and sub-reg'!$C$2:$C$249,'Country Code region and sub-reg'!$F$2:$F$249)</f>
        <v>202</v>
      </c>
      <c r="E182" t="str">
        <f>+LOOKUP(B182,'Country Code region and sub-reg'!$C$2:$C$249,'Country Code region and sub-reg'!$G$2:$G$249)</f>
        <v>Sub-Saharan Africa</v>
      </c>
      <c r="F182" t="s">
        <v>11</v>
      </c>
      <c r="I182" t="s">
        <v>11</v>
      </c>
      <c r="J182" t="s">
        <v>11</v>
      </c>
      <c r="K182" t="s">
        <v>11</v>
      </c>
    </row>
    <row r="183" spans="1:12" x14ac:dyDescent="0.25">
      <c r="A183" t="s">
        <v>372</v>
      </c>
      <c r="B183" t="s">
        <v>373</v>
      </c>
      <c r="C183">
        <v>642</v>
      </c>
      <c r="D183">
        <f>+LOOKUP(B183,'Country Code region and sub-reg'!$C$2:$C$249,'Country Code region and sub-reg'!$F$2:$F$249)</f>
        <v>151</v>
      </c>
      <c r="E183" t="str">
        <f>+LOOKUP(B183,'Country Code region and sub-reg'!$C$2:$C$249,'Country Code region and sub-reg'!$G$2:$G$249)</f>
        <v>Eastern Europe</v>
      </c>
      <c r="F183">
        <v>0.74808641230206618</v>
      </c>
      <c r="G183">
        <v>0.84984415682850756</v>
      </c>
      <c r="I183">
        <v>0.8731747712240171</v>
      </c>
      <c r="J183">
        <v>0.61110476408088654</v>
      </c>
      <c r="K183">
        <v>0.73533895721109865</v>
      </c>
    </row>
    <row r="184" spans="1:12" x14ac:dyDescent="0.25">
      <c r="A184" t="s">
        <v>374</v>
      </c>
      <c r="B184" t="s">
        <v>375</v>
      </c>
      <c r="C184">
        <v>643</v>
      </c>
      <c r="D184">
        <f>+LOOKUP(B184,'Country Code region and sub-reg'!$C$2:$C$249,'Country Code region and sub-reg'!$F$2:$F$249)</f>
        <v>151</v>
      </c>
      <c r="E184" t="str">
        <f>+LOOKUP(B184,'Country Code region and sub-reg'!$C$2:$C$249,'Country Code region and sub-reg'!$G$2:$G$249)</f>
        <v>Eastern Europe</v>
      </c>
      <c r="F184">
        <v>0.9221870240986646</v>
      </c>
      <c r="I184" t="s">
        <v>11</v>
      </c>
      <c r="J184">
        <v>0.59899463041243006</v>
      </c>
      <c r="K184">
        <v>0.82660839516210993</v>
      </c>
    </row>
    <row r="185" spans="1:12" x14ac:dyDescent="0.25">
      <c r="A185" t="s">
        <v>376</v>
      </c>
      <c r="B185" t="s">
        <v>377</v>
      </c>
      <c r="C185">
        <v>646</v>
      </c>
      <c r="D185">
        <f>+LOOKUP(B185,'Country Code region and sub-reg'!$C$2:$C$249,'Country Code region and sub-reg'!$F$2:$F$249)</f>
        <v>202</v>
      </c>
      <c r="E185" t="str">
        <f>+LOOKUP(B185,'Country Code region and sub-reg'!$C$2:$C$249,'Country Code region and sub-reg'!$G$2:$G$249)</f>
        <v>Sub-Saharan Africa</v>
      </c>
      <c r="F185">
        <v>0.52862270101235354</v>
      </c>
      <c r="G185">
        <v>0.36363745622110155</v>
      </c>
      <c r="H185">
        <v>0.85218978102189769</v>
      </c>
      <c r="I185">
        <v>0.5587060661013219</v>
      </c>
      <c r="J185">
        <v>0.61087627099280239</v>
      </c>
      <c r="K185">
        <v>0.20794796219127962</v>
      </c>
      <c r="L185">
        <v>0.52033003959012614</v>
      </c>
    </row>
    <row r="186" spans="1:12" x14ac:dyDescent="0.25">
      <c r="A186" t="s">
        <v>378</v>
      </c>
      <c r="B186" t="s">
        <v>379</v>
      </c>
      <c r="C186">
        <v>652</v>
      </c>
      <c r="D186">
        <f>+LOOKUP(B186,'Country Code region and sub-reg'!$C$2:$C$249,'Country Code region and sub-reg'!$F$2:$F$249)</f>
        <v>419</v>
      </c>
      <c r="E186" t="str">
        <f>+LOOKUP(B186,'Country Code region and sub-reg'!$C$2:$C$249,'Country Code region and sub-reg'!$G$2:$G$249)</f>
        <v>Latin America and the Caribbean</v>
      </c>
      <c r="F186" t="s">
        <v>11</v>
      </c>
      <c r="I186" t="s">
        <v>11</v>
      </c>
      <c r="J186" t="s">
        <v>11</v>
      </c>
      <c r="K186" t="s">
        <v>11</v>
      </c>
    </row>
    <row r="187" spans="1:12" x14ac:dyDescent="0.25">
      <c r="A187" t="s">
        <v>380</v>
      </c>
      <c r="B187" t="s">
        <v>381</v>
      </c>
      <c r="C187">
        <v>654</v>
      </c>
      <c r="D187">
        <f>+LOOKUP(B187,'Country Code region and sub-reg'!$C$2:$C$249,'Country Code region and sub-reg'!$F$2:$F$249)</f>
        <v>202</v>
      </c>
      <c r="E187" t="str">
        <f>+LOOKUP(B187,'Country Code region and sub-reg'!$C$2:$C$249,'Country Code region and sub-reg'!$G$2:$G$249)</f>
        <v>Sub-Saharan Africa</v>
      </c>
      <c r="F187" t="s">
        <v>11</v>
      </c>
      <c r="I187" t="s">
        <v>11</v>
      </c>
      <c r="J187">
        <v>0.58871244144864621</v>
      </c>
      <c r="K187">
        <v>0.36883829657485517</v>
      </c>
    </row>
    <row r="188" spans="1:12" x14ac:dyDescent="0.25">
      <c r="A188" t="s">
        <v>382</v>
      </c>
      <c r="B188" t="s">
        <v>383</v>
      </c>
      <c r="C188">
        <v>659</v>
      </c>
      <c r="D188">
        <f>+LOOKUP(B188,'Country Code region and sub-reg'!$C$2:$C$249,'Country Code region and sub-reg'!$F$2:$F$249)</f>
        <v>419</v>
      </c>
      <c r="E188" t="str">
        <f>+LOOKUP(B188,'Country Code region and sub-reg'!$C$2:$C$249,'Country Code region and sub-reg'!$G$2:$G$249)</f>
        <v>Latin America and the Caribbean</v>
      </c>
      <c r="F188">
        <v>0.27728391211654063</v>
      </c>
      <c r="I188" t="s">
        <v>11</v>
      </c>
      <c r="J188">
        <v>0.61156175025705473</v>
      </c>
      <c r="K188">
        <v>0.80699258054680345</v>
      </c>
    </row>
    <row r="189" spans="1:12" x14ac:dyDescent="0.25">
      <c r="A189" t="s">
        <v>384</v>
      </c>
      <c r="B189" t="s">
        <v>385</v>
      </c>
      <c r="C189">
        <v>660</v>
      </c>
      <c r="D189">
        <f>+LOOKUP(B189,'Country Code region and sub-reg'!$C$2:$C$249,'Country Code region and sub-reg'!$F$2:$F$249)</f>
        <v>419</v>
      </c>
      <c r="E189" t="str">
        <f>+LOOKUP(B189,'Country Code region and sub-reg'!$C$2:$C$249,'Country Code region and sub-reg'!$G$2:$G$249)</f>
        <v>Latin America and the Caribbean</v>
      </c>
      <c r="F189" t="s">
        <v>11</v>
      </c>
      <c r="I189" t="s">
        <v>11</v>
      </c>
      <c r="J189">
        <v>0.60013709585285047</v>
      </c>
      <c r="K189">
        <v>0.81573330623030782</v>
      </c>
    </row>
    <row r="190" spans="1:12" x14ac:dyDescent="0.25">
      <c r="A190" t="s">
        <v>386</v>
      </c>
      <c r="B190" t="s">
        <v>387</v>
      </c>
      <c r="C190">
        <v>662</v>
      </c>
      <c r="D190">
        <f>+LOOKUP(B190,'Country Code region and sub-reg'!$C$2:$C$249,'Country Code region and sub-reg'!$F$2:$F$249)</f>
        <v>419</v>
      </c>
      <c r="E190" t="str">
        <f>+LOOKUP(B190,'Country Code region and sub-reg'!$C$2:$C$249,'Country Code region and sub-reg'!$G$2:$G$249)</f>
        <v>Latin America and the Caribbean</v>
      </c>
      <c r="F190">
        <v>0.2621236311714028</v>
      </c>
      <c r="H190">
        <v>0.92883211678832112</v>
      </c>
      <c r="I190">
        <v>0.88260883237769794</v>
      </c>
      <c r="J190">
        <v>0.58871244144864621</v>
      </c>
      <c r="K190">
        <v>0.50320154487244639</v>
      </c>
    </row>
    <row r="191" spans="1:12" x14ac:dyDescent="0.25">
      <c r="A191" t="s">
        <v>388</v>
      </c>
      <c r="B191" t="s">
        <v>389</v>
      </c>
      <c r="C191">
        <v>663</v>
      </c>
      <c r="D191">
        <f>+LOOKUP(B191,'Country Code region and sub-reg'!$C$2:$C$249,'Country Code region and sub-reg'!$F$2:$F$249)</f>
        <v>419</v>
      </c>
      <c r="E191" t="str">
        <f>+LOOKUP(B191,'Country Code region and sub-reg'!$C$2:$C$249,'Country Code region and sub-reg'!$G$2:$G$249)</f>
        <v>Latin America and the Caribbean</v>
      </c>
      <c r="F191" t="s">
        <v>11</v>
      </c>
      <c r="I191" t="s">
        <v>11</v>
      </c>
      <c r="J191" t="s">
        <v>11</v>
      </c>
      <c r="K191" t="s">
        <v>11</v>
      </c>
    </row>
    <row r="192" spans="1:12" x14ac:dyDescent="0.25">
      <c r="A192" t="s">
        <v>390</v>
      </c>
      <c r="B192" t="s">
        <v>391</v>
      </c>
      <c r="C192">
        <v>666</v>
      </c>
      <c r="D192">
        <f>+LOOKUP(B192,'Country Code region and sub-reg'!$C$2:$C$249,'Country Code region and sub-reg'!$F$2:$F$249)</f>
        <v>21</v>
      </c>
      <c r="E192" t="str">
        <f>+LOOKUP(B192,'Country Code region and sub-reg'!$C$2:$C$249,'Country Code region and sub-reg'!$G$2:$G$249)</f>
        <v>Northern America</v>
      </c>
      <c r="F192" t="s">
        <v>11</v>
      </c>
      <c r="I192" t="s">
        <v>11</v>
      </c>
      <c r="J192" t="s">
        <v>11</v>
      </c>
      <c r="K192" t="s">
        <v>11</v>
      </c>
    </row>
    <row r="193" spans="1:12" x14ac:dyDescent="0.25">
      <c r="A193" t="s">
        <v>392</v>
      </c>
      <c r="B193" t="s">
        <v>393</v>
      </c>
      <c r="C193">
        <v>670</v>
      </c>
      <c r="D193">
        <f>+LOOKUP(B193,'Country Code region and sub-reg'!$C$2:$C$249,'Country Code region and sub-reg'!$F$2:$F$249)</f>
        <v>419</v>
      </c>
      <c r="E193" t="str">
        <f>+LOOKUP(B193,'Country Code region and sub-reg'!$C$2:$C$249,'Country Code region and sub-reg'!$G$2:$G$249)</f>
        <v>Latin America and the Caribbean</v>
      </c>
      <c r="F193">
        <v>0.28437481603436415</v>
      </c>
      <c r="I193" t="s">
        <v>11</v>
      </c>
      <c r="J193">
        <v>0.61156175025705473</v>
      </c>
      <c r="K193">
        <v>0.19697123691432059</v>
      </c>
    </row>
    <row r="194" spans="1:12" x14ac:dyDescent="0.25">
      <c r="A194" t="s">
        <v>394</v>
      </c>
      <c r="B194" t="s">
        <v>395</v>
      </c>
      <c r="C194">
        <v>674</v>
      </c>
      <c r="D194">
        <f>+LOOKUP(B194,'Country Code region and sub-reg'!$C$2:$C$249,'Country Code region and sub-reg'!$F$2:$F$249)</f>
        <v>39</v>
      </c>
      <c r="E194" t="str">
        <f>+LOOKUP(B194,'Country Code region and sub-reg'!$C$2:$C$249,'Country Code region and sub-reg'!$G$2:$G$249)</f>
        <v>Southern Europe</v>
      </c>
      <c r="F194" t="s">
        <v>11</v>
      </c>
      <c r="I194" t="s">
        <v>11</v>
      </c>
      <c r="J194">
        <v>0.60013709585285047</v>
      </c>
      <c r="K194">
        <v>0.59833316393942471</v>
      </c>
    </row>
    <row r="195" spans="1:12" x14ac:dyDescent="0.25">
      <c r="A195" t="s">
        <v>396</v>
      </c>
      <c r="B195" t="s">
        <v>397</v>
      </c>
      <c r="C195">
        <v>678</v>
      </c>
      <c r="D195">
        <f>+LOOKUP(B195,'Country Code region and sub-reg'!$C$2:$C$249,'Country Code region and sub-reg'!$F$2:$F$249)</f>
        <v>202</v>
      </c>
      <c r="E195" t="str">
        <f>+LOOKUP(B195,'Country Code region and sub-reg'!$C$2:$C$249,'Country Code region and sub-reg'!$G$2:$G$249)</f>
        <v>Sub-Saharan Africa</v>
      </c>
      <c r="F195">
        <v>0.18570538776638101</v>
      </c>
      <c r="H195">
        <v>0.63138686131386856</v>
      </c>
      <c r="I195">
        <v>0.10167821465633814</v>
      </c>
      <c r="J195">
        <v>0.54301382383182906</v>
      </c>
      <c r="K195">
        <v>0.29088321983941456</v>
      </c>
    </row>
    <row r="196" spans="1:12" x14ac:dyDescent="0.25">
      <c r="A196" t="s">
        <v>398</v>
      </c>
      <c r="B196" t="s">
        <v>399</v>
      </c>
      <c r="C196">
        <v>682</v>
      </c>
      <c r="D196">
        <f>+LOOKUP(B196,'Country Code region and sub-reg'!$C$2:$C$249,'Country Code region and sub-reg'!$F$2:$F$249)</f>
        <v>145</v>
      </c>
      <c r="E196" t="str">
        <f>+LOOKUP(B196,'Country Code region and sub-reg'!$C$2:$C$249,'Country Code region and sub-reg'!$G$2:$G$249)</f>
        <v>Western Asia</v>
      </c>
      <c r="F196">
        <v>0.77892909576931435</v>
      </c>
      <c r="G196">
        <v>5.3582786935873154E-3</v>
      </c>
      <c r="I196">
        <v>0.83019738152391531</v>
      </c>
      <c r="J196">
        <v>0.6114475037130126</v>
      </c>
      <c r="K196">
        <v>0.95954873462750279</v>
      </c>
    </row>
    <row r="197" spans="1:12" x14ac:dyDescent="0.25">
      <c r="A197" t="s">
        <v>400</v>
      </c>
      <c r="B197" t="s">
        <v>401</v>
      </c>
      <c r="C197">
        <v>686</v>
      </c>
      <c r="D197">
        <f>+LOOKUP(B197,'Country Code region and sub-reg'!$C$2:$C$249,'Country Code region and sub-reg'!$F$2:$F$249)</f>
        <v>202</v>
      </c>
      <c r="E197" t="str">
        <f>+LOOKUP(B197,'Country Code region and sub-reg'!$C$2:$C$249,'Country Code region and sub-reg'!$G$2:$G$249)</f>
        <v>Sub-Saharan Africa</v>
      </c>
      <c r="F197">
        <v>0.55287314121808628</v>
      </c>
      <c r="G197">
        <v>0.40721644128603535</v>
      </c>
      <c r="H197">
        <v>0.53467153284671531</v>
      </c>
      <c r="I197">
        <v>0.69078292225285387</v>
      </c>
      <c r="J197">
        <v>0.58871244144864621</v>
      </c>
      <c r="K197">
        <v>0.2879357658298608</v>
      </c>
      <c r="L197">
        <v>0.51036537414703298</v>
      </c>
    </row>
    <row r="198" spans="1:12" x14ac:dyDescent="0.25">
      <c r="A198" t="s">
        <v>402</v>
      </c>
      <c r="B198" t="s">
        <v>403</v>
      </c>
      <c r="C198">
        <v>688</v>
      </c>
      <c r="D198">
        <f>+LOOKUP(B198,'Country Code region and sub-reg'!$C$2:$C$249,'Country Code region and sub-reg'!$F$2:$F$249)</f>
        <v>39</v>
      </c>
      <c r="E198" t="str">
        <f>+LOOKUP(B198,'Country Code region and sub-reg'!$C$2:$C$249,'Country Code region and sub-reg'!$G$2:$G$249)</f>
        <v>Southern Europe</v>
      </c>
      <c r="F198">
        <v>0.72075044730501148</v>
      </c>
      <c r="G198">
        <v>0.84205318285872821</v>
      </c>
      <c r="H198">
        <v>0.94160583941605835</v>
      </c>
      <c r="I198">
        <v>0.9622742376754474</v>
      </c>
      <c r="J198">
        <v>0.60196504055752309</v>
      </c>
      <c r="K198">
        <v>0.77355422299014132</v>
      </c>
      <c r="L198">
        <v>0.80703382846715177</v>
      </c>
    </row>
    <row r="199" spans="1:12" x14ac:dyDescent="0.25">
      <c r="A199" t="s">
        <v>404</v>
      </c>
      <c r="B199" t="s">
        <v>405</v>
      </c>
      <c r="C199">
        <v>690</v>
      </c>
      <c r="D199">
        <f>+LOOKUP(B199,'Country Code region and sub-reg'!$C$2:$C$249,'Country Code region and sub-reg'!$F$2:$F$249)</f>
        <v>202</v>
      </c>
      <c r="E199" t="str">
        <f>+LOOKUP(B199,'Country Code region and sub-reg'!$C$2:$C$249,'Country Code region and sub-reg'!$G$2:$G$249)</f>
        <v>Sub-Saharan Africa</v>
      </c>
      <c r="F199">
        <v>0.25959581172993362</v>
      </c>
      <c r="I199" t="s">
        <v>11</v>
      </c>
      <c r="J199">
        <v>0.60013709585285047</v>
      </c>
      <c r="K199">
        <v>0.58400243927228379</v>
      </c>
    </row>
    <row r="200" spans="1:12" x14ac:dyDescent="0.25">
      <c r="A200" t="s">
        <v>406</v>
      </c>
      <c r="B200" t="s">
        <v>407</v>
      </c>
      <c r="C200">
        <v>694</v>
      </c>
      <c r="D200">
        <f>+LOOKUP(B200,'Country Code region and sub-reg'!$C$2:$C$249,'Country Code region and sub-reg'!$F$2:$F$249)</f>
        <v>202</v>
      </c>
      <c r="E200" t="str">
        <f>+LOOKUP(B200,'Country Code region and sub-reg'!$C$2:$C$249,'Country Code region and sub-reg'!$G$2:$G$249)</f>
        <v>Sub-Saharan Africa</v>
      </c>
      <c r="F200">
        <v>0.51728639475171068</v>
      </c>
      <c r="H200">
        <v>0.53284671532846706</v>
      </c>
      <c r="I200">
        <v>0.38050713319846124</v>
      </c>
      <c r="J200">
        <v>0.38306866217296925</v>
      </c>
      <c r="K200">
        <v>0.12125215977233458</v>
      </c>
    </row>
    <row r="201" spans="1:12" x14ac:dyDescent="0.25">
      <c r="A201" t="s">
        <v>408</v>
      </c>
      <c r="B201" t="s">
        <v>409</v>
      </c>
      <c r="C201">
        <v>702</v>
      </c>
      <c r="D201">
        <f>+LOOKUP(B201,'Country Code region and sub-reg'!$C$2:$C$249,'Country Code region and sub-reg'!$F$2:$F$249)</f>
        <v>35</v>
      </c>
      <c r="E201" t="str">
        <f>+LOOKUP(B201,'Country Code region and sub-reg'!$C$2:$C$249,'Country Code region and sub-reg'!$G$2:$G$249)</f>
        <v>South-eastern Asia</v>
      </c>
      <c r="F201">
        <v>0.64279560401071512</v>
      </c>
      <c r="G201">
        <v>0.96383788625167932</v>
      </c>
      <c r="I201" t="s">
        <v>11</v>
      </c>
      <c r="J201">
        <v>0.61156175025705473</v>
      </c>
      <c r="K201">
        <v>0.89074092895619472</v>
      </c>
    </row>
    <row r="202" spans="1:12" x14ac:dyDescent="0.25">
      <c r="A202" t="s">
        <v>410</v>
      </c>
      <c r="B202" t="s">
        <v>411</v>
      </c>
      <c r="C202">
        <v>703</v>
      </c>
      <c r="D202">
        <f>+LOOKUP(B202,'Country Code region and sub-reg'!$C$2:$C$249,'Country Code region and sub-reg'!$F$2:$F$249)</f>
        <v>151</v>
      </c>
      <c r="E202" t="str">
        <f>+LOOKUP(B202,'Country Code region and sub-reg'!$C$2:$C$249,'Country Code region and sub-reg'!$G$2:$G$249)</f>
        <v>Eastern Europe</v>
      </c>
      <c r="F202">
        <v>0.67793075253245294</v>
      </c>
      <c r="G202">
        <v>0.95108000247208913</v>
      </c>
      <c r="I202" t="s">
        <v>11</v>
      </c>
      <c r="J202">
        <v>0.61156175025705473</v>
      </c>
      <c r="K202">
        <v>0.82874275841040745</v>
      </c>
    </row>
    <row r="203" spans="1:12" x14ac:dyDescent="0.25">
      <c r="A203" t="s">
        <v>412</v>
      </c>
      <c r="B203" t="s">
        <v>413</v>
      </c>
      <c r="C203">
        <v>704</v>
      </c>
      <c r="D203">
        <f>+LOOKUP(B203,'Country Code region and sub-reg'!$C$2:$C$249,'Country Code region and sub-reg'!$F$2:$F$249)</f>
        <v>35</v>
      </c>
      <c r="E203" t="str">
        <f>+LOOKUP(B203,'Country Code region and sub-reg'!$C$2:$C$249,'Country Code region and sub-reg'!$G$2:$G$249)</f>
        <v>South-eastern Asia</v>
      </c>
      <c r="F203">
        <v>0.768765393275882</v>
      </c>
      <c r="G203">
        <v>0.66307490168444805</v>
      </c>
      <c r="H203">
        <v>0.71897810218978098</v>
      </c>
      <c r="I203">
        <v>0.85535487793373099</v>
      </c>
      <c r="J203">
        <v>0.60927681937621381</v>
      </c>
      <c r="K203">
        <v>0.68492733001321271</v>
      </c>
      <c r="L203">
        <v>0.71672957074554489</v>
      </c>
    </row>
    <row r="204" spans="1:12" x14ac:dyDescent="0.25">
      <c r="A204" t="s">
        <v>414</v>
      </c>
      <c r="B204" t="s">
        <v>415</v>
      </c>
      <c r="C204">
        <v>705</v>
      </c>
      <c r="D204">
        <f>+LOOKUP(B204,'Country Code region and sub-reg'!$C$2:$C$249,'Country Code region and sub-reg'!$F$2:$F$249)</f>
        <v>39</v>
      </c>
      <c r="E204" t="str">
        <f>+LOOKUP(B204,'Country Code region and sub-reg'!$C$2:$C$249,'Country Code region and sub-reg'!$G$2:$G$249)</f>
        <v>Southern Europe</v>
      </c>
      <c r="F204">
        <v>0.59514168132125222</v>
      </c>
      <c r="G204">
        <v>0.94514106583072099</v>
      </c>
      <c r="I204">
        <v>0.96122600865837171</v>
      </c>
      <c r="J204">
        <v>0.6097338055523821</v>
      </c>
      <c r="K204">
        <v>0.83138530338449024</v>
      </c>
    </row>
    <row r="205" spans="1:12" x14ac:dyDescent="0.25">
      <c r="A205" t="s">
        <v>416</v>
      </c>
      <c r="B205" t="s">
        <v>417</v>
      </c>
      <c r="C205">
        <v>706</v>
      </c>
      <c r="D205">
        <f>+LOOKUP(B205,'Country Code region and sub-reg'!$C$2:$C$249,'Country Code region and sub-reg'!$F$2:$F$249)</f>
        <v>202</v>
      </c>
      <c r="E205" t="str">
        <f>+LOOKUP(B205,'Country Code region and sub-reg'!$C$2:$C$249,'Country Code region and sub-reg'!$G$2:$G$249)</f>
        <v>Sub-Saharan Africa</v>
      </c>
      <c r="F205">
        <v>0.58637893071458458</v>
      </c>
      <c r="I205">
        <v>0.24423736097862672</v>
      </c>
      <c r="J205">
        <v>0</v>
      </c>
      <c r="K205">
        <v>7.0129078158349418E-3</v>
      </c>
    </row>
    <row r="206" spans="1:12" x14ac:dyDescent="0.25">
      <c r="A206" t="s">
        <v>418</v>
      </c>
      <c r="B206" t="s">
        <v>419</v>
      </c>
      <c r="C206">
        <v>710</v>
      </c>
      <c r="D206">
        <f>+LOOKUP(B206,'Country Code region and sub-reg'!$C$2:$C$249,'Country Code region and sub-reg'!$F$2:$F$249)</f>
        <v>202</v>
      </c>
      <c r="E206" t="str">
        <f>+LOOKUP(B206,'Country Code region and sub-reg'!$C$2:$C$249,'Country Code region and sub-reg'!$G$2:$G$249)</f>
        <v>Sub-Saharan Africa</v>
      </c>
      <c r="F206">
        <v>0.82230351844570726</v>
      </c>
      <c r="G206">
        <v>0.11695872839373783</v>
      </c>
      <c r="H206">
        <v>0.69890510948905116</v>
      </c>
      <c r="I206">
        <v>0.73166385391880429</v>
      </c>
      <c r="J206">
        <v>0.61121901062492856</v>
      </c>
      <c r="K206">
        <v>0.5575769895314564</v>
      </c>
      <c r="L206">
        <v>0.58977120173394759</v>
      </c>
    </row>
    <row r="207" spans="1:12" x14ac:dyDescent="0.25">
      <c r="A207" t="s">
        <v>420</v>
      </c>
      <c r="B207" t="s">
        <v>421</v>
      </c>
      <c r="C207">
        <v>716</v>
      </c>
      <c r="D207">
        <f>+LOOKUP(B207,'Country Code region and sub-reg'!$C$2:$C$249,'Country Code region and sub-reg'!$F$2:$F$249)</f>
        <v>202</v>
      </c>
      <c r="E207" t="str">
        <f>+LOOKUP(B207,'Country Code region and sub-reg'!$C$2:$C$249,'Country Code region and sub-reg'!$G$2:$G$249)</f>
        <v>Sub-Saharan Africa</v>
      </c>
      <c r="F207">
        <v>0.65559662629452842</v>
      </c>
      <c r="H207">
        <v>0.71350364963503643</v>
      </c>
      <c r="I207">
        <v>0.64885376156982788</v>
      </c>
      <c r="J207">
        <v>0.53615903118930663</v>
      </c>
      <c r="K207">
        <v>0.26171358877934747</v>
      </c>
    </row>
    <row r="208" spans="1:12" x14ac:dyDescent="0.25">
      <c r="A208" t="s">
        <v>422</v>
      </c>
      <c r="B208" t="s">
        <v>423</v>
      </c>
      <c r="C208">
        <v>724</v>
      </c>
      <c r="D208">
        <f>+LOOKUP(B208,'Country Code region and sub-reg'!$C$2:$C$249,'Country Code region and sub-reg'!$F$2:$F$249)</f>
        <v>39</v>
      </c>
      <c r="E208" t="str">
        <f>+LOOKUP(B208,'Country Code region and sub-reg'!$C$2:$C$249,'Country Code region and sub-reg'!$G$2:$G$249)</f>
        <v>Southern Europe</v>
      </c>
      <c r="F208">
        <v>0.76999715898707655</v>
      </c>
      <c r="G208">
        <v>0.98995953845958884</v>
      </c>
      <c r="I208">
        <v>0.94235788635101003</v>
      </c>
      <c r="J208">
        <v>0.60927681937621381</v>
      </c>
      <c r="K208">
        <v>0.90873056204898872</v>
      </c>
    </row>
    <row r="209" spans="1:12" x14ac:dyDescent="0.25">
      <c r="A209" t="s">
        <v>424</v>
      </c>
      <c r="B209" t="s">
        <v>425</v>
      </c>
      <c r="C209">
        <v>728</v>
      </c>
      <c r="D209">
        <f>+LOOKUP(B209,'Country Code region and sub-reg'!$C$2:$C$249,'Country Code region and sub-reg'!$F$2:$F$249)</f>
        <v>202</v>
      </c>
      <c r="E209" t="str">
        <f>+LOOKUP(B209,'Country Code region and sub-reg'!$C$2:$C$249,'Country Code region and sub-reg'!$G$2:$G$249)</f>
        <v>Sub-Saharan Africa</v>
      </c>
      <c r="F209">
        <v>0.52590757190983306</v>
      </c>
      <c r="I209">
        <v>4.1929160683026025E-2</v>
      </c>
      <c r="J209">
        <v>1.7479721238432552E-2</v>
      </c>
      <c r="K209">
        <v>6.7791442219737777E-2</v>
      </c>
    </row>
    <row r="210" spans="1:12" x14ac:dyDescent="0.25">
      <c r="A210" t="s">
        <v>426</v>
      </c>
      <c r="B210" t="s">
        <v>427</v>
      </c>
      <c r="C210">
        <v>729</v>
      </c>
      <c r="D210">
        <f>+LOOKUP(B210,'Country Code region and sub-reg'!$C$2:$C$249,'Country Code region and sub-reg'!$F$2:$F$249)</f>
        <v>15</v>
      </c>
      <c r="E210" t="str">
        <f>+LOOKUP(B210,'Country Code region and sub-reg'!$C$2:$C$249,'Country Code region and sub-reg'!$G$2:$G$249)</f>
        <v>Northern Africa</v>
      </c>
      <c r="F210">
        <v>0.7081119016319638</v>
      </c>
      <c r="G210">
        <v>5.9148117487227939E-2</v>
      </c>
      <c r="H210">
        <v>0.19708029197080285</v>
      </c>
      <c r="I210">
        <v>7.3376031195295552E-2</v>
      </c>
      <c r="J210">
        <v>0.50759739517879587</v>
      </c>
      <c r="K210">
        <v>0.30043703628417523</v>
      </c>
      <c r="L210">
        <v>0.30762512895804356</v>
      </c>
    </row>
    <row r="211" spans="1:12" x14ac:dyDescent="0.25">
      <c r="A211" t="s">
        <v>428</v>
      </c>
      <c r="B211" t="s">
        <v>429</v>
      </c>
      <c r="C211">
        <v>732</v>
      </c>
      <c r="D211">
        <f>+LOOKUP(B211,'Country Code region and sub-reg'!$C$2:$C$249,'Country Code region and sub-reg'!$F$2:$F$249)</f>
        <v>15</v>
      </c>
      <c r="E211" t="str">
        <f>+LOOKUP(B211,'Country Code region and sub-reg'!$C$2:$C$249,'Country Code region and sub-reg'!$G$2:$G$249)</f>
        <v>Northern Africa</v>
      </c>
      <c r="F211">
        <v>0.39308855987095964</v>
      </c>
      <c r="I211" t="s">
        <v>11</v>
      </c>
      <c r="J211" t="s">
        <v>11</v>
      </c>
      <c r="K211" t="s">
        <v>11</v>
      </c>
    </row>
    <row r="212" spans="1:12" x14ac:dyDescent="0.25">
      <c r="A212" t="s">
        <v>430</v>
      </c>
      <c r="B212" t="s">
        <v>431</v>
      </c>
      <c r="C212">
        <v>740</v>
      </c>
      <c r="D212">
        <f>+LOOKUP(B212,'Country Code region and sub-reg'!$C$2:$C$249,'Country Code region and sub-reg'!$F$2:$F$249)</f>
        <v>419</v>
      </c>
      <c r="E212" t="str">
        <f>+LOOKUP(B212,'Country Code region and sub-reg'!$C$2:$C$249,'Country Code region and sub-reg'!$G$2:$G$249)</f>
        <v>Latin America and the Caribbean</v>
      </c>
      <c r="F212">
        <v>0.47031685893638064</v>
      </c>
      <c r="H212">
        <v>0.80839416058394165</v>
      </c>
      <c r="I212">
        <v>0.9381649702827074</v>
      </c>
      <c r="J212">
        <v>0.61156175025705473</v>
      </c>
      <c r="K212">
        <v>0.48419554832808215</v>
      </c>
    </row>
    <row r="213" spans="1:12" x14ac:dyDescent="0.25">
      <c r="A213" t="s">
        <v>432</v>
      </c>
      <c r="B213" t="s">
        <v>433</v>
      </c>
      <c r="C213">
        <v>744</v>
      </c>
      <c r="D213">
        <f>+LOOKUP(B213,'Country Code region and sub-reg'!$C$2:$C$249,'Country Code region and sub-reg'!$F$2:$F$249)</f>
        <v>154</v>
      </c>
      <c r="E213" t="str">
        <f>+LOOKUP(B213,'Country Code region and sub-reg'!$C$2:$C$249,'Country Code region and sub-reg'!$G$2:$G$249)</f>
        <v>Northern Europe</v>
      </c>
      <c r="F213" t="s">
        <v>11</v>
      </c>
      <c r="I213" t="s">
        <v>11</v>
      </c>
      <c r="J213" t="s">
        <v>11</v>
      </c>
      <c r="K213" t="s">
        <v>11</v>
      </c>
    </row>
    <row r="214" spans="1:12" x14ac:dyDescent="0.25">
      <c r="A214" t="s">
        <v>434</v>
      </c>
      <c r="B214" t="s">
        <v>435</v>
      </c>
      <c r="C214">
        <v>748</v>
      </c>
      <c r="D214">
        <f>+LOOKUP(B214,'Country Code region and sub-reg'!$C$2:$C$249,'Country Code region and sub-reg'!$F$2:$F$249)</f>
        <v>202</v>
      </c>
      <c r="E214" t="str">
        <f>+LOOKUP(B214,'Country Code region and sub-reg'!$C$2:$C$249,'Country Code region and sub-reg'!$G$2:$G$249)</f>
        <v>Sub-Saharan Africa</v>
      </c>
      <c r="F214">
        <v>0.49065889056843826</v>
      </c>
      <c r="H214">
        <v>0.67335766423357657</v>
      </c>
      <c r="I214">
        <v>0.66352896780888693</v>
      </c>
      <c r="J214">
        <v>8.6027647663658183E-2</v>
      </c>
      <c r="K214">
        <v>0.29464376461022462</v>
      </c>
    </row>
    <row r="215" spans="1:12" x14ac:dyDescent="0.25">
      <c r="A215" t="s">
        <v>436</v>
      </c>
      <c r="B215" t="s">
        <v>437</v>
      </c>
      <c r="C215">
        <v>752</v>
      </c>
      <c r="D215">
        <f>+LOOKUP(B215,'Country Code region and sub-reg'!$C$2:$C$249,'Country Code region and sub-reg'!$F$2:$F$249)</f>
        <v>154</v>
      </c>
      <c r="E215" t="str">
        <f>+LOOKUP(B215,'Country Code region and sub-reg'!$C$2:$C$249,'Country Code region and sub-reg'!$G$2:$G$249)</f>
        <v>Northern Europe</v>
      </c>
      <c r="F215">
        <v>0.73602251657864715</v>
      </c>
      <c r="G215">
        <v>0.8933771217983385</v>
      </c>
      <c r="I215">
        <v>1</v>
      </c>
      <c r="J215">
        <v>0.61156175025705473</v>
      </c>
      <c r="K215">
        <v>0.9470474641731883</v>
      </c>
    </row>
    <row r="216" spans="1:12" x14ac:dyDescent="0.25">
      <c r="A216" t="s">
        <v>438</v>
      </c>
      <c r="B216" t="s">
        <v>439</v>
      </c>
      <c r="C216">
        <v>756</v>
      </c>
      <c r="D216">
        <f>+LOOKUP(B216,'Country Code region and sub-reg'!$C$2:$C$249,'Country Code region and sub-reg'!$F$2:$F$249)</f>
        <v>155</v>
      </c>
      <c r="E216" t="str">
        <f>+LOOKUP(B216,'Country Code region and sub-reg'!$C$2:$C$249,'Country Code region and sub-reg'!$G$2:$G$249)</f>
        <v>Western Europe</v>
      </c>
      <c r="F216">
        <v>0.65926705953347631</v>
      </c>
      <c r="G216">
        <v>0.97587561898819186</v>
      </c>
      <c r="I216" t="s">
        <v>11</v>
      </c>
      <c r="J216">
        <v>0.61156175025705473</v>
      </c>
      <c r="K216">
        <v>0.9334281939221466</v>
      </c>
    </row>
    <row r="217" spans="1:12" x14ac:dyDescent="0.25">
      <c r="A217" t="s">
        <v>440</v>
      </c>
      <c r="B217" t="s">
        <v>441</v>
      </c>
      <c r="C217">
        <v>760</v>
      </c>
      <c r="D217">
        <f>+LOOKUP(B217,'Country Code region and sub-reg'!$C$2:$C$249,'Country Code region and sub-reg'!$F$2:$F$249)</f>
        <v>145</v>
      </c>
      <c r="E217" t="str">
        <f>+LOOKUP(B217,'Country Code region and sub-reg'!$C$2:$C$249,'Country Code region and sub-reg'!$G$2:$G$249)</f>
        <v>Western Asia</v>
      </c>
      <c r="F217">
        <v>0.60235591531999633</v>
      </c>
      <c r="I217">
        <v>0.60273168481849926</v>
      </c>
      <c r="J217">
        <v>0.49731520621501202</v>
      </c>
      <c r="K217">
        <v>0.33479012094725069</v>
      </c>
    </row>
    <row r="218" spans="1:12" x14ac:dyDescent="0.25">
      <c r="A218" t="s">
        <v>442</v>
      </c>
      <c r="B218" t="s">
        <v>443</v>
      </c>
      <c r="C218">
        <v>762</v>
      </c>
      <c r="D218">
        <f>+LOOKUP(B218,'Country Code region and sub-reg'!$C$2:$C$249,'Country Code region and sub-reg'!$F$2:$F$249)</f>
        <v>143</v>
      </c>
      <c r="E218" t="str">
        <f>+LOOKUP(B218,'Country Code region and sub-reg'!$C$2:$C$249,'Country Code region and sub-reg'!$G$2:$G$249)</f>
        <v>Central Asia</v>
      </c>
      <c r="F218">
        <v>0.58496448107111931</v>
      </c>
      <c r="G218">
        <v>0.15214957456336764</v>
      </c>
      <c r="H218">
        <v>0.67153284671532854</v>
      </c>
      <c r="I218">
        <v>0.72747093785050165</v>
      </c>
      <c r="J218">
        <v>0.49731520621501202</v>
      </c>
      <c r="K218">
        <v>0.20987905274926316</v>
      </c>
      <c r="L218">
        <v>0.47388534986076536</v>
      </c>
    </row>
    <row r="219" spans="1:12" x14ac:dyDescent="0.25">
      <c r="A219" t="s">
        <v>444</v>
      </c>
      <c r="B219" t="s">
        <v>445</v>
      </c>
      <c r="C219">
        <v>764</v>
      </c>
      <c r="D219">
        <f>+LOOKUP(B219,'Country Code region and sub-reg'!$C$2:$C$249,'Country Code region and sub-reg'!$F$2:$F$249)</f>
        <v>35</v>
      </c>
      <c r="E219" t="str">
        <f>+LOOKUP(B219,'Country Code region and sub-reg'!$C$2:$C$249,'Country Code region and sub-reg'!$G$2:$G$249)</f>
        <v>South-eastern Asia</v>
      </c>
      <c r="F219">
        <v>0.77874819110144233</v>
      </c>
      <c r="G219">
        <v>0.20170600616553533</v>
      </c>
      <c r="H219">
        <v>0.82664233576642332</v>
      </c>
      <c r="I219">
        <v>0.75158020524324154</v>
      </c>
      <c r="J219">
        <v>0.58871244144864621</v>
      </c>
      <c r="K219">
        <v>0.66409187925602198</v>
      </c>
      <c r="L219">
        <v>0.63524684316355184</v>
      </c>
    </row>
    <row r="220" spans="1:12" x14ac:dyDescent="0.25">
      <c r="A220" t="s">
        <v>446</v>
      </c>
      <c r="B220" t="s">
        <v>447</v>
      </c>
      <c r="C220">
        <v>768</v>
      </c>
      <c r="D220">
        <f>+LOOKUP(B220,'Country Code region and sub-reg'!$C$2:$C$249,'Country Code region and sub-reg'!$F$2:$F$249)</f>
        <v>202</v>
      </c>
      <c r="E220" t="str">
        <f>+LOOKUP(B220,'Country Code region and sub-reg'!$C$2:$C$249,'Country Code region and sub-reg'!$G$2:$G$249)</f>
        <v>Sub-Saharan Africa</v>
      </c>
      <c r="F220">
        <v>0.48310913642552211</v>
      </c>
      <c r="H220">
        <v>0.44343065693430661</v>
      </c>
      <c r="I220">
        <v>0.4308221260180925</v>
      </c>
      <c r="J220">
        <v>0.57728778704444195</v>
      </c>
      <c r="K220">
        <v>0.1123081613985161</v>
      </c>
    </row>
    <row r="221" spans="1:12" x14ac:dyDescent="0.25">
      <c r="A221" t="s">
        <v>448</v>
      </c>
      <c r="B221" t="s">
        <v>449</v>
      </c>
      <c r="C221">
        <v>772</v>
      </c>
      <c r="D221">
        <f>+LOOKUP(B221,'Country Code region and sub-reg'!$C$2:$C$249,'Country Code region and sub-reg'!$F$2:$F$249)</f>
        <v>61</v>
      </c>
      <c r="E221" t="str">
        <f>+LOOKUP(B221,'Country Code region and sub-reg'!$C$2:$C$249,'Country Code region and sub-reg'!$G$2:$G$249)</f>
        <v>Polynesia</v>
      </c>
      <c r="F221" t="s">
        <v>11</v>
      </c>
      <c r="I221" t="s">
        <v>11</v>
      </c>
      <c r="J221" t="s">
        <v>11</v>
      </c>
      <c r="K221" t="s">
        <v>11</v>
      </c>
    </row>
    <row r="222" spans="1:12" x14ac:dyDescent="0.25">
      <c r="A222" t="s">
        <v>450</v>
      </c>
      <c r="B222" t="s">
        <v>451</v>
      </c>
      <c r="C222">
        <v>776</v>
      </c>
      <c r="D222">
        <f>+LOOKUP(B222,'Country Code region and sub-reg'!$C$2:$C$249,'Country Code region and sub-reg'!$F$2:$F$249)</f>
        <v>61</v>
      </c>
      <c r="E222" t="str">
        <f>+LOOKUP(B222,'Country Code region and sub-reg'!$C$2:$C$249,'Country Code region and sub-reg'!$G$2:$G$249)</f>
        <v>Polynesia</v>
      </c>
      <c r="F222">
        <v>0.25757490773179093</v>
      </c>
      <c r="I222" t="s">
        <v>11</v>
      </c>
      <c r="J222">
        <v>0.60013709585285047</v>
      </c>
      <c r="K222">
        <v>0.40593556255717039</v>
      </c>
    </row>
    <row r="223" spans="1:12" x14ac:dyDescent="0.25">
      <c r="A223" t="s">
        <v>452</v>
      </c>
      <c r="B223" t="s">
        <v>453</v>
      </c>
      <c r="C223">
        <v>780</v>
      </c>
      <c r="D223">
        <f>+LOOKUP(B223,'Country Code region and sub-reg'!$C$2:$C$249,'Country Code region and sub-reg'!$F$2:$F$249)</f>
        <v>419</v>
      </c>
      <c r="E223" t="str">
        <f>+LOOKUP(B223,'Country Code region and sub-reg'!$C$2:$C$249,'Country Code region and sub-reg'!$G$2:$G$249)</f>
        <v>Latin America and the Caribbean</v>
      </c>
      <c r="F223">
        <v>0.48705946674030992</v>
      </c>
      <c r="H223">
        <v>0.89416058394160569</v>
      </c>
      <c r="I223">
        <v>0.94340611536808561</v>
      </c>
      <c r="J223">
        <v>0.61156175025705473</v>
      </c>
      <c r="K223">
        <v>0.77263949588372793</v>
      </c>
    </row>
    <row r="224" spans="1:12" x14ac:dyDescent="0.25">
      <c r="A224" t="s">
        <v>454</v>
      </c>
      <c r="B224" t="s">
        <v>455</v>
      </c>
      <c r="C224">
        <v>784</v>
      </c>
      <c r="D224">
        <f>+LOOKUP(B224,'Country Code region and sub-reg'!$C$2:$C$249,'Country Code region and sub-reg'!$F$2:$F$249)</f>
        <v>145</v>
      </c>
      <c r="E224" t="str">
        <f>+LOOKUP(B224,'Country Code region and sub-reg'!$C$2:$C$249,'Country Code region and sub-reg'!$G$2:$G$249)</f>
        <v>Western Asia</v>
      </c>
      <c r="F224">
        <v>0.72537102331232295</v>
      </c>
      <c r="G224">
        <v>0.96806699434271182</v>
      </c>
      <c r="I224" t="s">
        <v>11</v>
      </c>
      <c r="J224">
        <v>0.61156175025705473</v>
      </c>
      <c r="K224">
        <v>0.99441000101636345</v>
      </c>
    </row>
    <row r="225" spans="1:12" x14ac:dyDescent="0.25">
      <c r="A225" t="s">
        <v>456</v>
      </c>
      <c r="B225" t="s">
        <v>457</v>
      </c>
      <c r="C225">
        <v>788</v>
      </c>
      <c r="D225">
        <f>+LOOKUP(B225,'Country Code region and sub-reg'!$C$2:$C$249,'Country Code region and sub-reg'!$F$2:$F$249)</f>
        <v>15</v>
      </c>
      <c r="E225" t="str">
        <f>+LOOKUP(B225,'Country Code region and sub-reg'!$C$2:$C$249,'Country Code region and sub-reg'!$G$2:$G$249)</f>
        <v>Northern Africa</v>
      </c>
      <c r="F225">
        <v>0.63310800393943445</v>
      </c>
      <c r="G225">
        <v>0.29860191697427602</v>
      </c>
      <c r="H225">
        <v>0.87591240875912391</v>
      </c>
      <c r="I225">
        <v>0.9140557028899674</v>
      </c>
      <c r="J225">
        <v>0.60013709585285047</v>
      </c>
      <c r="K225">
        <v>0.66460006098180713</v>
      </c>
      <c r="L225">
        <v>0.66440253156624329</v>
      </c>
    </row>
    <row r="226" spans="1:12" x14ac:dyDescent="0.25">
      <c r="A226" t="s">
        <v>458</v>
      </c>
      <c r="B226" t="s">
        <v>459</v>
      </c>
      <c r="C226">
        <v>792</v>
      </c>
      <c r="D226">
        <f>+LOOKUP(B226,'Country Code region and sub-reg'!$C$2:$C$249,'Country Code region and sub-reg'!$F$2:$F$249)</f>
        <v>145</v>
      </c>
      <c r="E226" t="str">
        <f>+LOOKUP(B226,'Country Code region and sub-reg'!$C$2:$C$249,'Country Code region and sub-reg'!$G$2:$G$249)</f>
        <v>Western Asia</v>
      </c>
      <c r="F226">
        <v>0.82063780179279244</v>
      </c>
      <c r="G226">
        <v>0.70506915670559422</v>
      </c>
      <c r="H226">
        <v>0.82116788321167866</v>
      </c>
      <c r="I226">
        <v>0.90986278682166488</v>
      </c>
      <c r="J226">
        <v>0.60813435393579351</v>
      </c>
      <c r="K226">
        <v>0.73859132025612362</v>
      </c>
      <c r="L226">
        <v>0.76724388378727448</v>
      </c>
    </row>
    <row r="227" spans="1:12" x14ac:dyDescent="0.25">
      <c r="A227" t="s">
        <v>460</v>
      </c>
      <c r="B227" t="s">
        <v>461</v>
      </c>
      <c r="C227">
        <v>795</v>
      </c>
      <c r="D227">
        <f>+LOOKUP(B227,'Country Code region and sub-reg'!$C$2:$C$249,'Country Code region and sub-reg'!$F$2:$F$249)</f>
        <v>143</v>
      </c>
      <c r="E227" t="str">
        <f>+LOOKUP(B227,'Country Code region and sub-reg'!$C$2:$C$249,'Country Code region and sub-reg'!$G$2:$G$249)</f>
        <v>Central Asia</v>
      </c>
      <c r="F227">
        <v>0.65027737692069987</v>
      </c>
      <c r="H227">
        <v>0.84306569343065674</v>
      </c>
      <c r="I227" t="s">
        <v>11</v>
      </c>
      <c r="J227">
        <v>0.5631212155832287</v>
      </c>
      <c r="K227">
        <v>0.20266287224311416</v>
      </c>
    </row>
    <row r="228" spans="1:12" x14ac:dyDescent="0.25">
      <c r="A228" t="s">
        <v>462</v>
      </c>
      <c r="B228" t="s">
        <v>463</v>
      </c>
      <c r="C228">
        <v>796</v>
      </c>
      <c r="D228">
        <f>+LOOKUP(B228,'Country Code region and sub-reg'!$C$2:$C$249,'Country Code region and sub-reg'!$F$2:$F$249)</f>
        <v>419</v>
      </c>
      <c r="E228" t="str">
        <f>+LOOKUP(B228,'Country Code region and sub-reg'!$C$2:$C$249,'Country Code region and sub-reg'!$G$2:$G$249)</f>
        <v>Latin America and the Caribbean</v>
      </c>
      <c r="F228" t="s">
        <v>11</v>
      </c>
      <c r="I228" t="s">
        <v>11</v>
      </c>
      <c r="J228">
        <v>0.58871244144864621</v>
      </c>
      <c r="K228" t="s">
        <v>11</v>
      </c>
    </row>
    <row r="229" spans="1:12" x14ac:dyDescent="0.25">
      <c r="A229" t="s">
        <v>464</v>
      </c>
      <c r="B229" t="s">
        <v>465</v>
      </c>
      <c r="C229">
        <v>798</v>
      </c>
      <c r="D229">
        <f>+LOOKUP(B229,'Country Code region and sub-reg'!$C$2:$C$249,'Country Code region and sub-reg'!$F$2:$F$249)</f>
        <v>61</v>
      </c>
      <c r="E229" t="str">
        <f>+LOOKUP(B229,'Country Code region and sub-reg'!$C$2:$C$249,'Country Code region and sub-reg'!$G$2:$G$249)</f>
        <v>Polynesia</v>
      </c>
      <c r="F229">
        <v>0.10473857543771911</v>
      </c>
      <c r="G229">
        <v>0.28131657615533806</v>
      </c>
      <c r="I229" t="s">
        <v>11</v>
      </c>
      <c r="J229">
        <v>1.7479721238432552E-2</v>
      </c>
      <c r="K229">
        <v>0.48795609309889215</v>
      </c>
    </row>
    <row r="230" spans="1:12" x14ac:dyDescent="0.25">
      <c r="A230" t="s">
        <v>466</v>
      </c>
      <c r="B230" t="s">
        <v>467</v>
      </c>
      <c r="C230">
        <v>800</v>
      </c>
      <c r="D230">
        <f>+LOOKUP(B230,'Country Code region and sub-reg'!$C$2:$C$249,'Country Code region and sub-reg'!$F$2:$F$249)</f>
        <v>202</v>
      </c>
      <c r="E230" t="str">
        <f>+LOOKUP(B230,'Country Code region and sub-reg'!$C$2:$C$249,'Country Code region and sub-reg'!$G$2:$G$249)</f>
        <v>Sub-Saharan Africa</v>
      </c>
      <c r="F230">
        <v>0.63136302398062727</v>
      </c>
      <c r="G230">
        <v>0.31316780486535722</v>
      </c>
      <c r="H230">
        <v>0.35218978102189785</v>
      </c>
      <c r="I230">
        <v>0.49371586704263154</v>
      </c>
      <c r="J230">
        <v>0.58871244144864621</v>
      </c>
      <c r="K230">
        <v>0.22766541315174307</v>
      </c>
      <c r="L230">
        <v>0.43446905525181717</v>
      </c>
    </row>
    <row r="231" spans="1:12" x14ac:dyDescent="0.25">
      <c r="A231" t="s">
        <v>468</v>
      </c>
      <c r="B231" t="s">
        <v>469</v>
      </c>
      <c r="C231">
        <v>804</v>
      </c>
      <c r="D231">
        <f>+LOOKUP(B231,'Country Code region and sub-reg'!$C$2:$C$249,'Country Code region and sub-reg'!$F$2:$F$249)</f>
        <v>151</v>
      </c>
      <c r="E231" t="str">
        <f>+LOOKUP(B231,'Country Code region and sub-reg'!$C$2:$C$249,'Country Code region and sub-reg'!$G$2:$G$249)</f>
        <v>Eastern Europe</v>
      </c>
      <c r="F231">
        <v>0.7945424043978635</v>
      </c>
      <c r="G231">
        <v>0.78527154173604674</v>
      </c>
      <c r="H231">
        <v>0.97627737226277356</v>
      </c>
      <c r="I231">
        <v>0.80084696904579722</v>
      </c>
      <c r="J231">
        <v>0.61041928481663432</v>
      </c>
      <c r="K231">
        <v>0.6224209777416404</v>
      </c>
      <c r="L231">
        <v>0.76496309166679266</v>
      </c>
    </row>
    <row r="232" spans="1:12" x14ac:dyDescent="0.25">
      <c r="A232" t="s">
        <v>470</v>
      </c>
      <c r="B232" t="s">
        <v>471</v>
      </c>
      <c r="C232">
        <v>807</v>
      </c>
      <c r="D232">
        <f>+LOOKUP(B232,'Country Code region and sub-reg'!$C$2:$C$249,'Country Code region and sub-reg'!$F$2:$F$249)</f>
        <v>39</v>
      </c>
      <c r="E232" t="str">
        <f>+LOOKUP(B232,'Country Code region and sub-reg'!$C$2:$C$249,'Country Code region and sub-reg'!$G$2:$G$249)</f>
        <v>Southern Europe</v>
      </c>
      <c r="F232">
        <v>0.59590470048028854</v>
      </c>
      <c r="I232">
        <v>0.91300747387289183</v>
      </c>
      <c r="J232">
        <v>0.61019079172855017</v>
      </c>
      <c r="K232">
        <v>0.79134058339262114</v>
      </c>
    </row>
    <row r="233" spans="1:12" x14ac:dyDescent="0.25">
      <c r="A233" t="s">
        <v>472</v>
      </c>
      <c r="B233" t="s">
        <v>473</v>
      </c>
      <c r="C233">
        <v>818</v>
      </c>
      <c r="D233">
        <f>+LOOKUP(B233,'Country Code region and sub-reg'!$C$2:$C$249,'Country Code region and sub-reg'!$F$2:$F$249)</f>
        <v>15</v>
      </c>
      <c r="E233" t="str">
        <f>+LOOKUP(B233,'Country Code region and sub-reg'!$C$2:$C$249,'Country Code region and sub-reg'!$G$2:$G$249)</f>
        <v>Northern Africa</v>
      </c>
      <c r="F233">
        <v>0.71746711626069459</v>
      </c>
      <c r="G233">
        <v>0.19833154699147384</v>
      </c>
      <c r="H233">
        <v>0.85948905109489049</v>
      </c>
      <c r="I233">
        <v>0.94550257340223698</v>
      </c>
      <c r="J233">
        <v>0.60961955900833997</v>
      </c>
      <c r="K233">
        <v>0.56885862384388652</v>
      </c>
      <c r="L233">
        <v>0.64987807843358703</v>
      </c>
    </row>
    <row r="234" spans="1:12" x14ac:dyDescent="0.25">
      <c r="A234" t="s">
        <v>474</v>
      </c>
      <c r="B234" t="s">
        <v>475</v>
      </c>
      <c r="C234">
        <v>826</v>
      </c>
      <c r="D234">
        <f>+LOOKUP(B234,'Country Code region and sub-reg'!$C$2:$C$249,'Country Code region and sub-reg'!$F$2:$F$249)</f>
        <v>154</v>
      </c>
      <c r="E234" t="str">
        <f>+LOOKUP(B234,'Country Code region and sub-reg'!$C$2:$C$249,'Country Code region and sub-reg'!$G$2:$G$249)</f>
        <v>Northern Europe</v>
      </c>
      <c r="F234">
        <v>0.78673679399378493</v>
      </c>
      <c r="I234" t="s">
        <v>11</v>
      </c>
      <c r="J234">
        <v>0.61041928481663432</v>
      </c>
      <c r="K234">
        <v>0.9270251041772537</v>
      </c>
    </row>
    <row r="235" spans="1:12" x14ac:dyDescent="0.25">
      <c r="A235" t="s">
        <v>476</v>
      </c>
      <c r="B235" t="s">
        <v>477</v>
      </c>
      <c r="C235">
        <v>831</v>
      </c>
      <c r="D235">
        <f>+LOOKUP(B235,'Country Code region and sub-reg'!$C$2:$C$249,'Country Code region and sub-reg'!$F$2:$F$249)</f>
        <v>154</v>
      </c>
      <c r="E235" t="str">
        <f>+LOOKUP(B235,'Country Code region and sub-reg'!$C$2:$C$249,'Country Code region and sub-reg'!$G$2:$G$249)</f>
        <v>Northern Europe</v>
      </c>
      <c r="F235" t="s">
        <v>11</v>
      </c>
      <c r="I235" t="s">
        <v>11</v>
      </c>
      <c r="J235" t="s">
        <v>11</v>
      </c>
      <c r="K235">
        <v>0.83667039333265569</v>
      </c>
    </row>
    <row r="236" spans="1:12" x14ac:dyDescent="0.25">
      <c r="A236" t="s">
        <v>478</v>
      </c>
      <c r="B236" t="s">
        <v>479</v>
      </c>
      <c r="C236">
        <v>832</v>
      </c>
      <c r="D236">
        <f>+LOOKUP(B236,'Country Code region and sub-reg'!$C$2:$C$249,'Country Code region and sub-reg'!$F$2:$F$249)</f>
        <v>154</v>
      </c>
      <c r="E236" t="str">
        <f>+LOOKUP(B236,'Country Code region and sub-reg'!$C$2:$C$249,'Country Code region and sub-reg'!$G$2:$G$249)</f>
        <v>Northern Europe</v>
      </c>
      <c r="F236" t="s">
        <v>11</v>
      </c>
      <c r="I236" t="s">
        <v>11</v>
      </c>
      <c r="J236" t="s">
        <v>11</v>
      </c>
      <c r="K236">
        <v>0.40369956296371579</v>
      </c>
    </row>
    <row r="237" spans="1:12" x14ac:dyDescent="0.25">
      <c r="A237" t="s">
        <v>480</v>
      </c>
      <c r="B237" t="s">
        <v>481</v>
      </c>
      <c r="C237">
        <v>833</v>
      </c>
      <c r="D237">
        <f>+LOOKUP(B237,'Country Code region and sub-reg'!$C$2:$C$249,'Country Code region and sub-reg'!$F$2:$F$249)</f>
        <v>154</v>
      </c>
      <c r="E237" t="str">
        <f>+LOOKUP(B237,'Country Code region and sub-reg'!$C$2:$C$249,'Country Code region and sub-reg'!$G$2:$G$249)</f>
        <v>Northern Europe</v>
      </c>
      <c r="F237" t="s">
        <v>11</v>
      </c>
      <c r="I237" t="s">
        <v>11</v>
      </c>
      <c r="J237" t="s">
        <v>11</v>
      </c>
      <c r="K237" t="s">
        <v>11</v>
      </c>
    </row>
    <row r="238" spans="1:12" x14ac:dyDescent="0.25">
      <c r="A238" t="s">
        <v>482</v>
      </c>
      <c r="B238" t="s">
        <v>483</v>
      </c>
      <c r="C238">
        <v>834</v>
      </c>
      <c r="D238">
        <f>+LOOKUP(B238,'Country Code region and sub-reg'!$C$2:$C$249,'Country Code region and sub-reg'!$F$2:$F$249)</f>
        <v>202</v>
      </c>
      <c r="E238" t="str">
        <f>+LOOKUP(B238,'Country Code region and sub-reg'!$C$2:$C$249,'Country Code region and sub-reg'!$G$2:$G$249)</f>
        <v>Sub-Saharan Africa</v>
      </c>
      <c r="F238">
        <v>0.66877214643776339</v>
      </c>
      <c r="G238">
        <v>0.59061836757010799</v>
      </c>
      <c r="I238">
        <v>0.57967064644283484</v>
      </c>
      <c r="J238">
        <v>0.55443847823603332</v>
      </c>
      <c r="K238">
        <v>0.14930379103567434</v>
      </c>
    </row>
    <row r="239" spans="1:12" x14ac:dyDescent="0.25">
      <c r="A239" t="s">
        <v>484</v>
      </c>
      <c r="B239" t="s">
        <v>485</v>
      </c>
      <c r="C239">
        <v>840</v>
      </c>
      <c r="D239">
        <f>+LOOKUP(B239,'Country Code region and sub-reg'!$C$2:$C$249,'Country Code region and sub-reg'!$F$2:$F$249)</f>
        <v>21</v>
      </c>
      <c r="E239" t="str">
        <f>+LOOKUP(B239,'Country Code region and sub-reg'!$C$2:$C$249,'Country Code region and sub-reg'!$G$2:$G$249)</f>
        <v>Northern America</v>
      </c>
      <c r="F239">
        <v>0.96856473082901751</v>
      </c>
      <c r="I239" t="s">
        <v>11</v>
      </c>
      <c r="J239">
        <v>0.61041928481663432</v>
      </c>
      <c r="K239">
        <v>0.88616729342412848</v>
      </c>
    </row>
    <row r="240" spans="1:12" x14ac:dyDescent="0.25">
      <c r="A240" t="s">
        <v>486</v>
      </c>
      <c r="B240" t="s">
        <v>487</v>
      </c>
      <c r="C240">
        <v>850</v>
      </c>
      <c r="D240">
        <f>+LOOKUP(B240,'Country Code region and sub-reg'!$C$2:$C$249,'Country Code region and sub-reg'!$F$2:$F$249)</f>
        <v>419</v>
      </c>
      <c r="E240" t="str">
        <f>+LOOKUP(B240,'Country Code region and sub-reg'!$C$2:$C$249,'Country Code region and sub-reg'!$G$2:$G$249)</f>
        <v>Latin America and the Caribbean</v>
      </c>
      <c r="F240" t="s">
        <v>11</v>
      </c>
      <c r="I240" t="s">
        <v>11</v>
      </c>
      <c r="J240" t="s">
        <v>11</v>
      </c>
      <c r="K240">
        <v>0.64102042890537647</v>
      </c>
    </row>
    <row r="241" spans="1:12" x14ac:dyDescent="0.25">
      <c r="A241" t="s">
        <v>488</v>
      </c>
      <c r="B241" t="s">
        <v>489</v>
      </c>
      <c r="C241">
        <v>854</v>
      </c>
      <c r="D241">
        <f>+LOOKUP(B241,'Country Code region and sub-reg'!$C$2:$C$249,'Country Code region and sub-reg'!$F$2:$F$249)</f>
        <v>202</v>
      </c>
      <c r="E241" t="str">
        <f>+LOOKUP(B241,'Country Code region and sub-reg'!$C$2:$C$249,'Country Code region and sub-reg'!$G$2:$G$249)</f>
        <v>Sub-Saharan Africa</v>
      </c>
      <c r="F241">
        <v>0.60836133678299575</v>
      </c>
      <c r="H241">
        <v>0.66058394160583933</v>
      </c>
      <c r="I241">
        <v>0.40147171353997424</v>
      </c>
      <c r="J241">
        <v>0.5315891694276248</v>
      </c>
      <c r="K241">
        <v>0.14808415489379001</v>
      </c>
    </row>
    <row r="242" spans="1:12" x14ac:dyDescent="0.25">
      <c r="A242" t="s">
        <v>490</v>
      </c>
      <c r="B242" t="s">
        <v>491</v>
      </c>
      <c r="C242">
        <v>858</v>
      </c>
      <c r="D242">
        <f>+LOOKUP(B242,'Country Code region and sub-reg'!$C$2:$C$249,'Country Code region and sub-reg'!$F$2:$F$249)</f>
        <v>419</v>
      </c>
      <c r="E242" t="str">
        <f>+LOOKUP(B242,'Country Code region and sub-reg'!$C$2:$C$249,'Country Code region and sub-reg'!$G$2:$G$249)</f>
        <v>Latin America and the Caribbean</v>
      </c>
      <c r="F242">
        <v>0.71197568122105404</v>
      </c>
      <c r="G242">
        <v>0.68554136152105682</v>
      </c>
      <c r="H242">
        <v>0.89051094890510951</v>
      </c>
      <c r="I242" t="s">
        <v>11</v>
      </c>
      <c r="J242">
        <v>0.50873986061921628</v>
      </c>
      <c r="K242">
        <v>0.77304604126435617</v>
      </c>
    </row>
    <row r="243" spans="1:12" x14ac:dyDescent="0.25">
      <c r="A243" t="s">
        <v>492</v>
      </c>
      <c r="B243" t="s">
        <v>493</v>
      </c>
      <c r="C243">
        <v>860</v>
      </c>
      <c r="D243">
        <f>+LOOKUP(B243,'Country Code region and sub-reg'!$C$2:$C$249,'Country Code region and sub-reg'!$F$2:$F$249)</f>
        <v>143</v>
      </c>
      <c r="E243" t="str">
        <f>+LOOKUP(B243,'Country Code region and sub-reg'!$C$2:$C$249,'Country Code region and sub-reg'!$G$2:$G$249)</f>
        <v>Central Asia</v>
      </c>
      <c r="F243">
        <v>0.7151539898642566</v>
      </c>
      <c r="G243">
        <v>0.14276114168339898</v>
      </c>
      <c r="I243">
        <v>0.45283493537668112</v>
      </c>
      <c r="J243">
        <v>0.60242202673369138</v>
      </c>
      <c r="K243">
        <v>0.5477182640512247</v>
      </c>
    </row>
    <row r="244" spans="1:12" x14ac:dyDescent="0.25">
      <c r="A244" t="s">
        <v>494</v>
      </c>
      <c r="B244" t="s">
        <v>495</v>
      </c>
      <c r="C244">
        <v>862</v>
      </c>
      <c r="D244">
        <f>+LOOKUP(B244,'Country Code region and sub-reg'!$C$2:$C$249,'Country Code region and sub-reg'!$F$2:$F$249)</f>
        <v>419</v>
      </c>
      <c r="E244" t="str">
        <f>+LOOKUP(B244,'Country Code region and sub-reg'!$C$2:$C$249,'Country Code region and sub-reg'!$G$2:$G$249)</f>
        <v>Latin America and the Caribbean</v>
      </c>
      <c r="F244">
        <v>0.72739601191344327</v>
      </c>
      <c r="I244">
        <v>0.53774148575980885</v>
      </c>
      <c r="J244">
        <v>0.52016451502342054</v>
      </c>
      <c r="K244">
        <v>0.64030897448927737</v>
      </c>
    </row>
    <row r="245" spans="1:12" x14ac:dyDescent="0.25">
      <c r="A245" t="s">
        <v>496</v>
      </c>
      <c r="B245" t="s">
        <v>497</v>
      </c>
      <c r="C245">
        <v>876</v>
      </c>
      <c r="D245">
        <f>+LOOKUP(B245,'Country Code region and sub-reg'!$C$2:$C$249,'Country Code region and sub-reg'!$F$2:$F$249)</f>
        <v>61</v>
      </c>
      <c r="E245" t="str">
        <f>+LOOKUP(B245,'Country Code region and sub-reg'!$C$2:$C$249,'Country Code region and sub-reg'!$G$2:$G$249)</f>
        <v>Polynesia</v>
      </c>
      <c r="F245" t="s">
        <v>11</v>
      </c>
      <c r="I245" t="s">
        <v>11</v>
      </c>
      <c r="J245" t="s">
        <v>11</v>
      </c>
      <c r="K245">
        <v>7.7650167699969491E-2</v>
      </c>
    </row>
    <row r="246" spans="1:12" x14ac:dyDescent="0.25">
      <c r="A246" t="s">
        <v>498</v>
      </c>
      <c r="B246" t="s">
        <v>499</v>
      </c>
      <c r="C246">
        <v>882</v>
      </c>
      <c r="D246">
        <f>+LOOKUP(B246,'Country Code region and sub-reg'!$C$2:$C$249,'Country Code region and sub-reg'!$F$2:$F$249)</f>
        <v>61</v>
      </c>
      <c r="E246" t="str">
        <f>+LOOKUP(B246,'Country Code region and sub-reg'!$C$2:$C$249,'Country Code region and sub-reg'!$G$2:$G$249)</f>
        <v>Polynesia</v>
      </c>
      <c r="F246" t="s">
        <v>11</v>
      </c>
      <c r="I246" t="s">
        <v>11</v>
      </c>
      <c r="J246">
        <v>0.57728778704444195</v>
      </c>
      <c r="K246">
        <v>0.32828539485720093</v>
      </c>
    </row>
    <row r="247" spans="1:12" x14ac:dyDescent="0.25">
      <c r="A247" t="s">
        <v>500</v>
      </c>
      <c r="B247" t="s">
        <v>501</v>
      </c>
      <c r="C247">
        <v>887</v>
      </c>
      <c r="D247">
        <f>+LOOKUP(B247,'Country Code region and sub-reg'!$C$2:$C$249,'Country Code region and sub-reg'!$F$2:$F$249)</f>
        <v>145</v>
      </c>
      <c r="E247" t="str">
        <f>+LOOKUP(B247,'Country Code region and sub-reg'!$C$2:$C$249,'Country Code region and sub-reg'!$G$2:$G$249)</f>
        <v>Western Asia</v>
      </c>
      <c r="F247">
        <v>0.62624559444753614</v>
      </c>
      <c r="G247">
        <v>0.21690801460133377</v>
      </c>
      <c r="H247">
        <v>0.19890510948905105</v>
      </c>
      <c r="I247">
        <v>0.30608287298609005</v>
      </c>
      <c r="J247">
        <v>0.48429110019421912</v>
      </c>
      <c r="K247">
        <v>0.25825795304400856</v>
      </c>
      <c r="L247">
        <v>0.34844844079370646</v>
      </c>
    </row>
    <row r="248" spans="1:12" x14ac:dyDescent="0.25">
      <c r="A248" t="s">
        <v>502</v>
      </c>
      <c r="B248" t="s">
        <v>503</v>
      </c>
      <c r="C248">
        <v>894</v>
      </c>
      <c r="D248">
        <f>+LOOKUP(B248,'Country Code region and sub-reg'!$C$2:$C$249,'Country Code region and sub-reg'!$F$2:$F$249)</f>
        <v>202</v>
      </c>
      <c r="E248" t="str">
        <f>+LOOKUP(B248,'Country Code region and sub-reg'!$C$2:$C$249,'Country Code region and sub-reg'!$G$2:$G$249)</f>
        <v>Sub-Saharan Africa</v>
      </c>
      <c r="F248">
        <v>0.61673150523875642</v>
      </c>
      <c r="G248">
        <v>1.4330497089117791E-2</v>
      </c>
      <c r="H248">
        <v>0.4416058394160583</v>
      </c>
      <c r="I248">
        <v>0.4276774389668655</v>
      </c>
      <c r="J248">
        <v>0.46189877756197883</v>
      </c>
      <c r="K248">
        <v>0.13202561235897958</v>
      </c>
      <c r="L248">
        <v>0.34904494510529277</v>
      </c>
    </row>
  </sheetData>
  <autoFilter ref="A1:L248" xr:uid="{BC20853D-87EE-4FD8-AE30-C35894D1AB6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ACFA-183F-4D58-8574-DA26F041F322}">
  <dimension ref="A1:I53"/>
  <sheetViews>
    <sheetView workbookViewId="0">
      <selection activeCell="D8" sqref="D8"/>
    </sheetView>
  </sheetViews>
  <sheetFormatPr defaultRowHeight="15" x14ac:dyDescent="0.25"/>
  <cols>
    <col min="1" max="1" width="23.140625" customWidth="1"/>
    <col min="2" max="2" width="18.140625" customWidth="1"/>
    <col min="3" max="3" width="14.7109375" customWidth="1"/>
    <col min="4" max="4" width="21.85546875" customWidth="1"/>
  </cols>
  <sheetData>
    <row r="1" spans="1:9" ht="45" x14ac:dyDescent="0.25">
      <c r="A1" s="1" t="s">
        <v>0</v>
      </c>
      <c r="B1" s="1" t="s">
        <v>1</v>
      </c>
      <c r="C1" s="1" t="s">
        <v>3</v>
      </c>
      <c r="D1" s="1" t="s">
        <v>512</v>
      </c>
      <c r="G1" s="1"/>
      <c r="H1" s="1"/>
      <c r="I1" s="1"/>
    </row>
    <row r="2" spans="1:9" x14ac:dyDescent="0.25">
      <c r="A2" t="s">
        <v>22</v>
      </c>
      <c r="B2" t="s">
        <v>23</v>
      </c>
      <c r="C2">
        <v>28</v>
      </c>
      <c r="D2">
        <v>0.60013709585285047</v>
      </c>
    </row>
    <row r="3" spans="1:9" x14ac:dyDescent="0.25">
      <c r="A3" t="s">
        <v>26</v>
      </c>
      <c r="B3" t="s">
        <v>27</v>
      </c>
      <c r="C3">
        <v>32</v>
      </c>
      <c r="D3">
        <v>0.58871244144864621</v>
      </c>
    </row>
    <row r="4" spans="1:9" x14ac:dyDescent="0.25">
      <c r="A4" t="s">
        <v>32</v>
      </c>
      <c r="B4" t="s">
        <v>33</v>
      </c>
      <c r="C4">
        <v>44</v>
      </c>
      <c r="D4">
        <v>0.60013709585285047</v>
      </c>
    </row>
    <row r="5" spans="1:9" x14ac:dyDescent="0.25">
      <c r="A5" t="s">
        <v>40</v>
      </c>
      <c r="B5" t="s">
        <v>41</v>
      </c>
      <c r="C5">
        <v>52</v>
      </c>
      <c r="D5">
        <v>0.606991888495373</v>
      </c>
    </row>
    <row r="6" spans="1:9" x14ac:dyDescent="0.25">
      <c r="A6" t="s">
        <v>48</v>
      </c>
      <c r="B6" t="s">
        <v>49</v>
      </c>
      <c r="C6">
        <v>68</v>
      </c>
      <c r="D6">
        <v>0.61156175025705473</v>
      </c>
    </row>
    <row r="7" spans="1:9" x14ac:dyDescent="0.25">
      <c r="A7" t="s">
        <v>54</v>
      </c>
      <c r="B7" t="s">
        <v>55</v>
      </c>
      <c r="C7">
        <v>74</v>
      </c>
      <c r="D7" t="s">
        <v>11</v>
      </c>
    </row>
    <row r="8" spans="1:9" x14ac:dyDescent="0.25">
      <c r="A8" t="s">
        <v>56</v>
      </c>
      <c r="B8" t="s">
        <v>57</v>
      </c>
      <c r="C8">
        <v>76</v>
      </c>
      <c r="D8">
        <v>0.51125328458814123</v>
      </c>
    </row>
    <row r="9" spans="1:9" x14ac:dyDescent="0.25">
      <c r="A9" t="s">
        <v>58</v>
      </c>
      <c r="B9" t="s">
        <v>59</v>
      </c>
      <c r="C9">
        <v>84</v>
      </c>
      <c r="D9">
        <v>0.58871244144864621</v>
      </c>
    </row>
    <row r="10" spans="1:9" x14ac:dyDescent="0.25">
      <c r="A10" t="s">
        <v>64</v>
      </c>
      <c r="B10" t="s">
        <v>65</v>
      </c>
      <c r="C10">
        <v>92</v>
      </c>
      <c r="D10">
        <v>0.56586313264023769</v>
      </c>
    </row>
    <row r="11" spans="1:9" x14ac:dyDescent="0.25">
      <c r="A11" t="s">
        <v>84</v>
      </c>
      <c r="B11" t="s">
        <v>85</v>
      </c>
      <c r="C11">
        <v>136</v>
      </c>
      <c r="D11">
        <v>0.61156175025705473</v>
      </c>
    </row>
    <row r="12" spans="1:9" x14ac:dyDescent="0.25">
      <c r="A12" t="s">
        <v>92</v>
      </c>
      <c r="B12" t="s">
        <v>93</v>
      </c>
      <c r="C12">
        <v>152</v>
      </c>
      <c r="D12">
        <v>0.60013709585285047</v>
      </c>
    </row>
    <row r="13" spans="1:9" x14ac:dyDescent="0.25">
      <c r="A13" t="s">
        <v>100</v>
      </c>
      <c r="B13" t="s">
        <v>101</v>
      </c>
      <c r="C13">
        <v>170</v>
      </c>
      <c r="D13">
        <v>0.61156175025705473</v>
      </c>
    </row>
    <row r="14" spans="1:9" x14ac:dyDescent="0.25">
      <c r="A14" t="s">
        <v>112</v>
      </c>
      <c r="B14" t="s">
        <v>113</v>
      </c>
      <c r="C14">
        <v>188</v>
      </c>
      <c r="D14">
        <v>0.58528504512738488</v>
      </c>
    </row>
    <row r="15" spans="1:9" x14ac:dyDescent="0.25">
      <c r="A15" t="s">
        <v>116</v>
      </c>
      <c r="B15" t="s">
        <v>117</v>
      </c>
      <c r="C15">
        <v>192</v>
      </c>
      <c r="D15">
        <v>0.44567576830800876</v>
      </c>
    </row>
    <row r="16" spans="1:9" x14ac:dyDescent="0.25">
      <c r="A16" t="s">
        <v>126</v>
      </c>
      <c r="B16" t="s">
        <v>127</v>
      </c>
      <c r="C16">
        <v>212</v>
      </c>
      <c r="D16">
        <v>0.61156175025705473</v>
      </c>
    </row>
    <row r="17" spans="1:4" x14ac:dyDescent="0.25">
      <c r="A17" t="s">
        <v>128</v>
      </c>
      <c r="B17" t="s">
        <v>129</v>
      </c>
      <c r="C17">
        <v>214</v>
      </c>
      <c r="D17">
        <v>0.6058494230549526</v>
      </c>
    </row>
    <row r="18" spans="1:4" x14ac:dyDescent="0.25">
      <c r="A18" t="s">
        <v>130</v>
      </c>
      <c r="B18" t="s">
        <v>131</v>
      </c>
      <c r="C18">
        <v>218</v>
      </c>
      <c r="D18">
        <v>0.56015080543813556</v>
      </c>
    </row>
    <row r="19" spans="1:4" x14ac:dyDescent="0.25">
      <c r="A19" t="s">
        <v>132</v>
      </c>
      <c r="B19" t="s">
        <v>133</v>
      </c>
      <c r="C19">
        <v>222</v>
      </c>
      <c r="D19">
        <v>0.57728778704444195</v>
      </c>
    </row>
    <row r="20" spans="1:4" x14ac:dyDescent="0.25">
      <c r="A20" t="s">
        <v>144</v>
      </c>
      <c r="B20" t="s">
        <v>145</v>
      </c>
      <c r="C20">
        <v>238</v>
      </c>
      <c r="D20">
        <v>0.56586313264023769</v>
      </c>
    </row>
    <row r="21" spans="1:4" x14ac:dyDescent="0.25">
      <c r="A21" t="s">
        <v>146</v>
      </c>
      <c r="B21" t="s">
        <v>147</v>
      </c>
      <c r="C21">
        <v>239</v>
      </c>
      <c r="D21" t="s">
        <v>11</v>
      </c>
    </row>
    <row r="22" spans="1:4" x14ac:dyDescent="0.25">
      <c r="A22" t="s">
        <v>156</v>
      </c>
      <c r="B22" t="s">
        <v>157</v>
      </c>
      <c r="C22">
        <v>254</v>
      </c>
      <c r="D22" t="s">
        <v>11</v>
      </c>
    </row>
    <row r="23" spans="1:4" x14ac:dyDescent="0.25">
      <c r="A23" t="s">
        <v>184</v>
      </c>
      <c r="B23" t="s">
        <v>185</v>
      </c>
      <c r="C23">
        <v>308</v>
      </c>
      <c r="D23">
        <v>0.40420427282074711</v>
      </c>
    </row>
    <row r="24" spans="1:4" x14ac:dyDescent="0.25">
      <c r="A24" t="s">
        <v>186</v>
      </c>
      <c r="B24" t="s">
        <v>187</v>
      </c>
      <c r="C24">
        <v>312</v>
      </c>
      <c r="D24" t="s">
        <v>11</v>
      </c>
    </row>
    <row r="25" spans="1:4" x14ac:dyDescent="0.25">
      <c r="A25" t="s">
        <v>190</v>
      </c>
      <c r="B25" t="s">
        <v>191</v>
      </c>
      <c r="C25">
        <v>320</v>
      </c>
      <c r="D25">
        <v>0.61156175025705473</v>
      </c>
    </row>
    <row r="26" spans="1:4" x14ac:dyDescent="0.25">
      <c r="A26" t="s">
        <v>194</v>
      </c>
      <c r="B26" t="s">
        <v>195</v>
      </c>
      <c r="C26">
        <v>328</v>
      </c>
      <c r="D26">
        <v>0.58071518336570316</v>
      </c>
    </row>
    <row r="27" spans="1:4" x14ac:dyDescent="0.25">
      <c r="A27" t="s">
        <v>196</v>
      </c>
      <c r="B27" t="s">
        <v>197</v>
      </c>
      <c r="C27">
        <v>332</v>
      </c>
      <c r="D27">
        <v>0.17742488289729236</v>
      </c>
    </row>
    <row r="28" spans="1:4" x14ac:dyDescent="0.25">
      <c r="A28" t="s">
        <v>202</v>
      </c>
      <c r="B28" t="s">
        <v>203</v>
      </c>
      <c r="C28">
        <v>340</v>
      </c>
      <c r="D28">
        <v>0.47686507483148627</v>
      </c>
    </row>
    <row r="29" spans="1:4" x14ac:dyDescent="0.25">
      <c r="A29" t="s">
        <v>226</v>
      </c>
      <c r="B29" t="s">
        <v>227</v>
      </c>
      <c r="C29">
        <v>388</v>
      </c>
      <c r="D29">
        <v>0.61156175025705473</v>
      </c>
    </row>
    <row r="30" spans="1:4" x14ac:dyDescent="0.25">
      <c r="A30" t="s">
        <v>276</v>
      </c>
      <c r="B30" t="s">
        <v>277</v>
      </c>
      <c r="C30">
        <v>474</v>
      </c>
      <c r="D30" t="s">
        <v>11</v>
      </c>
    </row>
    <row r="31" spans="1:4" x14ac:dyDescent="0.25">
      <c r="A31" t="s">
        <v>282</v>
      </c>
      <c r="B31" t="s">
        <v>283</v>
      </c>
      <c r="C31">
        <v>484</v>
      </c>
      <c r="D31">
        <v>0.56392094139152293</v>
      </c>
    </row>
    <row r="32" spans="1:4" x14ac:dyDescent="0.25">
      <c r="A32" t="s">
        <v>292</v>
      </c>
      <c r="B32" t="s">
        <v>293</v>
      </c>
      <c r="C32">
        <v>500</v>
      </c>
      <c r="D32" t="s">
        <v>11</v>
      </c>
    </row>
    <row r="33" spans="1:4" x14ac:dyDescent="0.25">
      <c r="A33" t="s">
        <v>308</v>
      </c>
      <c r="B33" t="s">
        <v>309</v>
      </c>
      <c r="C33">
        <v>531</v>
      </c>
      <c r="D33">
        <v>0.61156175025705473</v>
      </c>
    </row>
    <row r="34" spans="1:4" x14ac:dyDescent="0.25">
      <c r="A34" t="s">
        <v>310</v>
      </c>
      <c r="B34" t="s">
        <v>311</v>
      </c>
      <c r="C34">
        <v>533</v>
      </c>
      <c r="D34">
        <v>0.60013709585285047</v>
      </c>
    </row>
    <row r="35" spans="1:4" x14ac:dyDescent="0.25">
      <c r="A35" t="s">
        <v>312</v>
      </c>
      <c r="B35" t="s">
        <v>313</v>
      </c>
      <c r="C35">
        <v>534</v>
      </c>
      <c r="D35" t="s">
        <v>11</v>
      </c>
    </row>
    <row r="36" spans="1:4" x14ac:dyDescent="0.25">
      <c r="A36" t="s">
        <v>314</v>
      </c>
      <c r="B36" t="s">
        <v>315</v>
      </c>
      <c r="C36">
        <v>535</v>
      </c>
      <c r="D36" t="s">
        <v>11</v>
      </c>
    </row>
    <row r="37" spans="1:4" x14ac:dyDescent="0.25">
      <c r="A37" t="s">
        <v>322</v>
      </c>
      <c r="B37" t="s">
        <v>323</v>
      </c>
      <c r="C37">
        <v>558</v>
      </c>
      <c r="D37">
        <v>0.52016451502342054</v>
      </c>
    </row>
    <row r="38" spans="1:4" x14ac:dyDescent="0.25">
      <c r="A38" t="s">
        <v>346</v>
      </c>
      <c r="B38" t="s">
        <v>347</v>
      </c>
      <c r="C38">
        <v>591</v>
      </c>
      <c r="D38">
        <v>0.56586313264023769</v>
      </c>
    </row>
    <row r="39" spans="1:4" x14ac:dyDescent="0.25">
      <c r="A39" t="s">
        <v>350</v>
      </c>
      <c r="B39" t="s">
        <v>351</v>
      </c>
      <c r="C39">
        <v>600</v>
      </c>
      <c r="D39">
        <v>0.5997943562207243</v>
      </c>
    </row>
    <row r="40" spans="1:4" x14ac:dyDescent="0.25">
      <c r="A40" t="s">
        <v>352</v>
      </c>
      <c r="B40" t="s">
        <v>353</v>
      </c>
      <c r="C40">
        <v>604</v>
      </c>
      <c r="D40">
        <v>0.41608591340111961</v>
      </c>
    </row>
    <row r="41" spans="1:4" x14ac:dyDescent="0.25">
      <c r="A41" t="s">
        <v>366</v>
      </c>
      <c r="B41" t="s">
        <v>367</v>
      </c>
      <c r="C41">
        <v>630</v>
      </c>
      <c r="D41">
        <v>0.61156175025705473</v>
      </c>
    </row>
    <row r="42" spans="1:4" x14ac:dyDescent="0.25">
      <c r="A42" t="s">
        <v>378</v>
      </c>
      <c r="B42" t="s">
        <v>379</v>
      </c>
      <c r="C42">
        <v>652</v>
      </c>
      <c r="D42" t="s">
        <v>11</v>
      </c>
    </row>
    <row r="43" spans="1:4" x14ac:dyDescent="0.25">
      <c r="A43" t="s">
        <v>382</v>
      </c>
      <c r="B43" t="s">
        <v>383</v>
      </c>
      <c r="C43">
        <v>659</v>
      </c>
      <c r="D43">
        <v>0.61156175025705473</v>
      </c>
    </row>
    <row r="44" spans="1:4" x14ac:dyDescent="0.25">
      <c r="A44" t="s">
        <v>384</v>
      </c>
      <c r="B44" t="s">
        <v>385</v>
      </c>
      <c r="C44">
        <v>660</v>
      </c>
      <c r="D44">
        <v>0.60013709585285047</v>
      </c>
    </row>
    <row r="45" spans="1:4" x14ac:dyDescent="0.25">
      <c r="A45" t="s">
        <v>386</v>
      </c>
      <c r="B45" t="s">
        <v>387</v>
      </c>
      <c r="C45">
        <v>662</v>
      </c>
      <c r="D45">
        <v>0.58871244144864621</v>
      </c>
    </row>
    <row r="46" spans="1:4" x14ac:dyDescent="0.25">
      <c r="A46" t="s">
        <v>388</v>
      </c>
      <c r="B46" t="s">
        <v>389</v>
      </c>
      <c r="C46">
        <v>663</v>
      </c>
      <c r="D46" t="s">
        <v>11</v>
      </c>
    </row>
    <row r="47" spans="1:4" x14ac:dyDescent="0.25">
      <c r="A47" t="s">
        <v>392</v>
      </c>
      <c r="B47" t="s">
        <v>393</v>
      </c>
      <c r="C47">
        <v>670</v>
      </c>
      <c r="D47">
        <v>0.61156175025705473</v>
      </c>
    </row>
    <row r="48" spans="1:4" x14ac:dyDescent="0.25">
      <c r="A48" t="s">
        <v>430</v>
      </c>
      <c r="B48" t="s">
        <v>431</v>
      </c>
      <c r="C48">
        <v>740</v>
      </c>
      <c r="D48">
        <v>0.61156175025705473</v>
      </c>
    </row>
    <row r="49" spans="1:4" x14ac:dyDescent="0.25">
      <c r="A49" t="s">
        <v>452</v>
      </c>
      <c r="B49" t="s">
        <v>453</v>
      </c>
      <c r="C49">
        <v>780</v>
      </c>
      <c r="D49">
        <v>0.61156175025705473</v>
      </c>
    </row>
    <row r="50" spans="1:4" x14ac:dyDescent="0.25">
      <c r="A50" t="s">
        <v>462</v>
      </c>
      <c r="B50" t="s">
        <v>463</v>
      </c>
      <c r="C50">
        <v>796</v>
      </c>
      <c r="D50">
        <v>0.58871244144864621</v>
      </c>
    </row>
    <row r="51" spans="1:4" x14ac:dyDescent="0.25">
      <c r="A51" t="s">
        <v>486</v>
      </c>
      <c r="B51" t="s">
        <v>487</v>
      </c>
      <c r="C51">
        <v>850</v>
      </c>
      <c r="D51" t="s">
        <v>11</v>
      </c>
    </row>
    <row r="52" spans="1:4" x14ac:dyDescent="0.25">
      <c r="A52" t="s">
        <v>490</v>
      </c>
      <c r="B52" t="s">
        <v>491</v>
      </c>
      <c r="C52">
        <v>858</v>
      </c>
      <c r="D52">
        <v>0.50873986061921628</v>
      </c>
    </row>
    <row r="53" spans="1:4" x14ac:dyDescent="0.25">
      <c r="A53" t="s">
        <v>494</v>
      </c>
      <c r="B53" t="s">
        <v>495</v>
      </c>
      <c r="C53">
        <v>862</v>
      </c>
      <c r="D53">
        <v>0.52016451502342054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FFD3-6571-452C-ADEB-BEFE3B08893E}">
  <dimension ref="A1:D54"/>
  <sheetViews>
    <sheetView workbookViewId="0">
      <selection activeCell="A7" sqref="A7"/>
    </sheetView>
  </sheetViews>
  <sheetFormatPr defaultRowHeight="15" x14ac:dyDescent="0.25"/>
  <cols>
    <col min="1" max="4" width="21.42578125" customWidth="1"/>
  </cols>
  <sheetData>
    <row r="1" spans="1:4" ht="45" x14ac:dyDescent="0.25">
      <c r="A1" s="1" t="s">
        <v>0</v>
      </c>
      <c r="B1" s="1" t="s">
        <v>1</v>
      </c>
      <c r="C1" s="1" t="s">
        <v>3</v>
      </c>
      <c r="D1" s="1" t="s">
        <v>512</v>
      </c>
    </row>
    <row r="2" spans="1:4" x14ac:dyDescent="0.25">
      <c r="A2" t="s">
        <v>20</v>
      </c>
      <c r="B2" t="s">
        <v>21</v>
      </c>
      <c r="C2">
        <v>24</v>
      </c>
      <c r="D2" s="2">
        <v>0.49731520621501202</v>
      </c>
    </row>
    <row r="3" spans="1:4" x14ac:dyDescent="0.25">
      <c r="A3" t="s">
        <v>52</v>
      </c>
      <c r="B3" t="s">
        <v>53</v>
      </c>
      <c r="C3">
        <v>72</v>
      </c>
      <c r="D3" s="2">
        <v>0.57728778704444195</v>
      </c>
    </row>
    <row r="4" spans="1:4" x14ac:dyDescent="0.25">
      <c r="A4" t="s">
        <v>60</v>
      </c>
      <c r="B4" t="s">
        <v>61</v>
      </c>
      <c r="C4">
        <v>86</v>
      </c>
      <c r="D4" s="2" t="s">
        <v>11</v>
      </c>
    </row>
    <row r="5" spans="1:4" x14ac:dyDescent="0.25">
      <c r="A5" t="s">
        <v>72</v>
      </c>
      <c r="B5" t="s">
        <v>73</v>
      </c>
      <c r="C5">
        <v>108</v>
      </c>
      <c r="D5" s="2">
        <v>9.916600022849309E-2</v>
      </c>
    </row>
    <row r="6" spans="1:4" x14ac:dyDescent="0.25">
      <c r="A6" t="s">
        <v>78</v>
      </c>
      <c r="B6" t="s">
        <v>79</v>
      </c>
      <c r="C6">
        <v>120</v>
      </c>
      <c r="D6" s="2">
        <v>0.5692905289614989</v>
      </c>
    </row>
    <row r="7" spans="1:4" x14ac:dyDescent="0.25">
      <c r="A7" t="s">
        <v>82</v>
      </c>
      <c r="B7" t="s">
        <v>83</v>
      </c>
      <c r="C7">
        <v>132</v>
      </c>
      <c r="D7" s="2">
        <v>0.60402147835027997</v>
      </c>
    </row>
    <row r="8" spans="1:4" x14ac:dyDescent="0.25">
      <c r="A8" t="s">
        <v>86</v>
      </c>
      <c r="B8" t="s">
        <v>87</v>
      </c>
      <c r="C8">
        <v>140</v>
      </c>
      <c r="D8" s="2">
        <v>0.1031646292699646</v>
      </c>
    </row>
    <row r="9" spans="1:4" x14ac:dyDescent="0.25">
      <c r="A9" t="s">
        <v>90</v>
      </c>
      <c r="B9" t="s">
        <v>91</v>
      </c>
      <c r="C9">
        <v>148</v>
      </c>
      <c r="D9" s="2">
        <v>0.45275905403861527</v>
      </c>
    </row>
    <row r="10" spans="1:4" x14ac:dyDescent="0.25">
      <c r="A10" t="s">
        <v>102</v>
      </c>
      <c r="B10" t="s">
        <v>103</v>
      </c>
      <c r="C10">
        <v>174</v>
      </c>
      <c r="D10" s="2">
        <v>0.45070261624585861</v>
      </c>
    </row>
    <row r="11" spans="1:4" x14ac:dyDescent="0.25">
      <c r="A11" t="s">
        <v>104</v>
      </c>
      <c r="B11" t="s">
        <v>105</v>
      </c>
      <c r="C11">
        <v>175</v>
      </c>
      <c r="D11" s="2" t="s">
        <v>11</v>
      </c>
    </row>
    <row r="12" spans="1:4" x14ac:dyDescent="0.25">
      <c r="A12" t="s">
        <v>106</v>
      </c>
      <c r="B12" t="s">
        <v>107</v>
      </c>
      <c r="C12">
        <v>178</v>
      </c>
      <c r="D12" s="2">
        <v>0.3259453901519479</v>
      </c>
    </row>
    <row r="13" spans="1:4" x14ac:dyDescent="0.25">
      <c r="A13" t="s">
        <v>108</v>
      </c>
      <c r="B13" t="s">
        <v>109</v>
      </c>
      <c r="C13">
        <v>180</v>
      </c>
      <c r="D13" s="2">
        <v>8.6027647663658183E-2</v>
      </c>
    </row>
    <row r="14" spans="1:4" x14ac:dyDescent="0.25">
      <c r="A14" t="s">
        <v>122</v>
      </c>
      <c r="B14" t="s">
        <v>123</v>
      </c>
      <c r="C14">
        <v>204</v>
      </c>
      <c r="D14" s="2">
        <v>0.58871244144864621</v>
      </c>
    </row>
    <row r="15" spans="1:4" x14ac:dyDescent="0.25">
      <c r="A15" t="s">
        <v>134</v>
      </c>
      <c r="B15" t="s">
        <v>135</v>
      </c>
      <c r="C15">
        <v>226</v>
      </c>
      <c r="D15" s="2">
        <v>0.26882211813092655</v>
      </c>
    </row>
    <row r="16" spans="1:4" x14ac:dyDescent="0.25">
      <c r="A16" t="s">
        <v>136</v>
      </c>
      <c r="B16" t="s">
        <v>137</v>
      </c>
      <c r="C16">
        <v>231</v>
      </c>
      <c r="D16" s="2">
        <v>0.57728778704444195</v>
      </c>
    </row>
    <row r="17" spans="1:4" x14ac:dyDescent="0.25">
      <c r="A17" t="s">
        <v>138</v>
      </c>
      <c r="B17" t="s">
        <v>139</v>
      </c>
      <c r="C17">
        <v>232</v>
      </c>
      <c r="D17" s="2">
        <v>0.44019193419399066</v>
      </c>
    </row>
    <row r="18" spans="1:4" x14ac:dyDescent="0.25">
      <c r="A18" t="s">
        <v>160</v>
      </c>
      <c r="B18" t="s">
        <v>161</v>
      </c>
      <c r="C18">
        <v>260</v>
      </c>
      <c r="D18" s="2" t="s">
        <v>11</v>
      </c>
    </row>
    <row r="19" spans="1:4" x14ac:dyDescent="0.25">
      <c r="A19" t="s">
        <v>162</v>
      </c>
      <c r="B19" t="s">
        <v>163</v>
      </c>
      <c r="C19">
        <v>262</v>
      </c>
      <c r="D19" s="2">
        <v>0.49731520621501202</v>
      </c>
    </row>
    <row r="20" spans="1:4" x14ac:dyDescent="0.25">
      <c r="A20" t="s">
        <v>164</v>
      </c>
      <c r="B20" t="s">
        <v>165</v>
      </c>
      <c r="C20">
        <v>266</v>
      </c>
      <c r="D20" s="2">
        <v>0.60013709585285047</v>
      </c>
    </row>
    <row r="21" spans="1:4" x14ac:dyDescent="0.25">
      <c r="A21" t="s">
        <v>168</v>
      </c>
      <c r="B21" t="s">
        <v>169</v>
      </c>
      <c r="C21">
        <v>270</v>
      </c>
      <c r="D21" s="2">
        <v>0.58871244144864621</v>
      </c>
    </row>
    <row r="22" spans="1:4" x14ac:dyDescent="0.25">
      <c r="A22" t="s">
        <v>174</v>
      </c>
      <c r="B22" t="s">
        <v>175</v>
      </c>
      <c r="C22">
        <v>288</v>
      </c>
      <c r="D22" s="2">
        <v>0.57705929395635791</v>
      </c>
    </row>
    <row r="23" spans="1:4" x14ac:dyDescent="0.25">
      <c r="A23" t="s">
        <v>192</v>
      </c>
      <c r="B23" t="s">
        <v>193</v>
      </c>
      <c r="C23">
        <v>324</v>
      </c>
      <c r="D23" s="2">
        <v>0.46304124300239918</v>
      </c>
    </row>
    <row r="24" spans="1:4" x14ac:dyDescent="0.25">
      <c r="A24" t="s">
        <v>224</v>
      </c>
      <c r="B24" t="s">
        <v>225</v>
      </c>
      <c r="C24">
        <v>384</v>
      </c>
      <c r="D24" s="2">
        <v>0.58345710042271226</v>
      </c>
    </row>
    <row r="25" spans="1:4" x14ac:dyDescent="0.25">
      <c r="A25" t="s">
        <v>234</v>
      </c>
      <c r="B25" t="s">
        <v>235</v>
      </c>
      <c r="C25">
        <v>404</v>
      </c>
      <c r="D25" s="2">
        <v>0.57728778704444195</v>
      </c>
    </row>
    <row r="26" spans="1:4" x14ac:dyDescent="0.25">
      <c r="A26" t="s">
        <v>248</v>
      </c>
      <c r="B26" t="s">
        <v>249</v>
      </c>
      <c r="C26">
        <v>426</v>
      </c>
      <c r="D26" s="2">
        <v>0.59590997372329479</v>
      </c>
    </row>
    <row r="27" spans="1:4" x14ac:dyDescent="0.25">
      <c r="A27" t="s">
        <v>252</v>
      </c>
      <c r="B27" t="s">
        <v>253</v>
      </c>
      <c r="C27">
        <v>430</v>
      </c>
      <c r="D27" s="2">
        <v>0.33737004455615216</v>
      </c>
    </row>
    <row r="28" spans="1:4" x14ac:dyDescent="0.25">
      <c r="A28" t="s">
        <v>264</v>
      </c>
      <c r="B28" t="s">
        <v>265</v>
      </c>
      <c r="C28">
        <v>450</v>
      </c>
      <c r="D28" s="2">
        <v>0.38306866217296925</v>
      </c>
    </row>
    <row r="29" spans="1:4" x14ac:dyDescent="0.25">
      <c r="A29" t="s">
        <v>266</v>
      </c>
      <c r="B29" t="s">
        <v>267</v>
      </c>
      <c r="C29">
        <v>454</v>
      </c>
      <c r="D29" s="2">
        <v>0.47446589740660344</v>
      </c>
    </row>
    <row r="30" spans="1:4" x14ac:dyDescent="0.25">
      <c r="A30" t="s">
        <v>272</v>
      </c>
      <c r="B30" t="s">
        <v>273</v>
      </c>
      <c r="C30">
        <v>466</v>
      </c>
      <c r="D30" s="2">
        <v>0.61156175025705473</v>
      </c>
    </row>
    <row r="31" spans="1:4" x14ac:dyDescent="0.25">
      <c r="A31" t="s">
        <v>278</v>
      </c>
      <c r="B31" t="s">
        <v>279</v>
      </c>
      <c r="C31">
        <v>478</v>
      </c>
      <c r="D31" s="2">
        <v>0.5692905289614989</v>
      </c>
    </row>
    <row r="32" spans="1:4" x14ac:dyDescent="0.25">
      <c r="A32" t="s">
        <v>280</v>
      </c>
      <c r="B32" t="s">
        <v>281</v>
      </c>
      <c r="C32">
        <v>480</v>
      </c>
      <c r="D32" s="2">
        <v>0.60013709585285047</v>
      </c>
    </row>
    <row r="33" spans="1:4" x14ac:dyDescent="0.25">
      <c r="A33" t="s">
        <v>296</v>
      </c>
      <c r="B33" t="s">
        <v>297</v>
      </c>
      <c r="C33">
        <v>508</v>
      </c>
      <c r="D33" s="2">
        <v>0.44019193419399066</v>
      </c>
    </row>
    <row r="34" spans="1:4" x14ac:dyDescent="0.25">
      <c r="A34" t="s">
        <v>300</v>
      </c>
      <c r="B34" t="s">
        <v>301</v>
      </c>
      <c r="C34">
        <v>516</v>
      </c>
      <c r="D34" s="2">
        <v>0.61156175025705473</v>
      </c>
    </row>
    <row r="35" spans="1:4" x14ac:dyDescent="0.25">
      <c r="A35" t="s">
        <v>324</v>
      </c>
      <c r="B35" t="s">
        <v>325</v>
      </c>
      <c r="C35">
        <v>562</v>
      </c>
      <c r="D35" s="2">
        <v>0.52016451502342054</v>
      </c>
    </row>
    <row r="36" spans="1:4" x14ac:dyDescent="0.25">
      <c r="A36" t="s">
        <v>326</v>
      </c>
      <c r="B36" t="s">
        <v>327</v>
      </c>
      <c r="C36">
        <v>566</v>
      </c>
      <c r="D36" s="2">
        <v>0.4950302753341711</v>
      </c>
    </row>
    <row r="37" spans="1:4" x14ac:dyDescent="0.25">
      <c r="A37" t="s">
        <v>362</v>
      </c>
      <c r="B37" t="s">
        <v>363</v>
      </c>
      <c r="C37">
        <v>624</v>
      </c>
      <c r="D37" s="2">
        <v>0.56243573631897636</v>
      </c>
    </row>
    <row r="38" spans="1:4" x14ac:dyDescent="0.25">
      <c r="A38" t="s">
        <v>370</v>
      </c>
      <c r="B38" t="s">
        <v>371</v>
      </c>
      <c r="C38">
        <v>638</v>
      </c>
      <c r="D38" s="2" t="s">
        <v>11</v>
      </c>
    </row>
    <row r="39" spans="1:4" x14ac:dyDescent="0.25">
      <c r="A39" t="s">
        <v>376</v>
      </c>
      <c r="B39" t="s">
        <v>377</v>
      </c>
      <c r="C39">
        <v>646</v>
      </c>
      <c r="D39" s="2">
        <v>0.61087627099280239</v>
      </c>
    </row>
    <row r="40" spans="1:4" x14ac:dyDescent="0.25">
      <c r="A40" t="s">
        <v>380</v>
      </c>
      <c r="B40" t="s">
        <v>381</v>
      </c>
      <c r="C40">
        <v>654</v>
      </c>
      <c r="D40" s="2">
        <v>0.58871244144864621</v>
      </c>
    </row>
    <row r="41" spans="1:4" x14ac:dyDescent="0.25">
      <c r="A41" t="s">
        <v>396</v>
      </c>
      <c r="B41" t="s">
        <v>397</v>
      </c>
      <c r="C41">
        <v>678</v>
      </c>
      <c r="D41" s="2">
        <v>0.54301382383182906</v>
      </c>
    </row>
    <row r="42" spans="1:4" x14ac:dyDescent="0.25">
      <c r="A42" t="s">
        <v>400</v>
      </c>
      <c r="B42" t="s">
        <v>401</v>
      </c>
      <c r="C42">
        <v>686</v>
      </c>
      <c r="D42" s="2">
        <v>0.58871244144864621</v>
      </c>
    </row>
    <row r="43" spans="1:4" x14ac:dyDescent="0.25">
      <c r="A43" t="s">
        <v>404</v>
      </c>
      <c r="B43" t="s">
        <v>405</v>
      </c>
      <c r="C43">
        <v>690</v>
      </c>
      <c r="D43" s="2">
        <v>0.60013709585285047</v>
      </c>
    </row>
    <row r="44" spans="1:4" x14ac:dyDescent="0.25">
      <c r="A44" t="s">
        <v>406</v>
      </c>
      <c r="B44" t="s">
        <v>407</v>
      </c>
      <c r="C44">
        <v>694</v>
      </c>
      <c r="D44" s="2">
        <v>0.38306866217296925</v>
      </c>
    </row>
    <row r="45" spans="1:4" x14ac:dyDescent="0.25">
      <c r="A45" t="s">
        <v>416</v>
      </c>
      <c r="B45" t="s">
        <v>417</v>
      </c>
      <c r="C45">
        <v>706</v>
      </c>
      <c r="D45" s="2">
        <v>0</v>
      </c>
    </row>
    <row r="46" spans="1:4" x14ac:dyDescent="0.25">
      <c r="A46" t="s">
        <v>418</v>
      </c>
      <c r="B46" t="s">
        <v>419</v>
      </c>
      <c r="C46">
        <v>710</v>
      </c>
      <c r="D46" s="2">
        <v>0.61121901062492856</v>
      </c>
    </row>
    <row r="47" spans="1:4" x14ac:dyDescent="0.25">
      <c r="A47" t="s">
        <v>420</v>
      </c>
      <c r="B47" t="s">
        <v>421</v>
      </c>
      <c r="C47">
        <v>716</v>
      </c>
      <c r="D47" s="2">
        <v>0.53615903118930663</v>
      </c>
    </row>
    <row r="48" spans="1:4" x14ac:dyDescent="0.25">
      <c r="A48" t="s">
        <v>424</v>
      </c>
      <c r="B48" t="s">
        <v>425</v>
      </c>
      <c r="C48">
        <v>728</v>
      </c>
      <c r="D48" s="2">
        <v>1.7479721238432552E-2</v>
      </c>
    </row>
    <row r="49" spans="1:4" x14ac:dyDescent="0.25">
      <c r="A49" t="s">
        <v>434</v>
      </c>
      <c r="B49" t="s">
        <v>435</v>
      </c>
      <c r="C49">
        <v>748</v>
      </c>
      <c r="D49" s="2">
        <v>8.6027647663658183E-2</v>
      </c>
    </row>
    <row r="50" spans="1:4" x14ac:dyDescent="0.25">
      <c r="A50" t="s">
        <v>446</v>
      </c>
      <c r="B50" t="s">
        <v>447</v>
      </c>
      <c r="C50">
        <v>768</v>
      </c>
      <c r="D50" s="2">
        <v>0.57728778704444195</v>
      </c>
    </row>
    <row r="51" spans="1:4" x14ac:dyDescent="0.25">
      <c r="A51" t="s">
        <v>466</v>
      </c>
      <c r="B51" t="s">
        <v>467</v>
      </c>
      <c r="C51">
        <v>800</v>
      </c>
      <c r="D51" s="2">
        <v>0.58871244144864621</v>
      </c>
    </row>
    <row r="52" spans="1:4" x14ac:dyDescent="0.25">
      <c r="A52" t="s">
        <v>482</v>
      </c>
      <c r="B52" t="s">
        <v>483</v>
      </c>
      <c r="C52">
        <v>834</v>
      </c>
      <c r="D52" s="2">
        <v>0.55443847823603332</v>
      </c>
    </row>
    <row r="53" spans="1:4" x14ac:dyDescent="0.25">
      <c r="A53" t="s">
        <v>488</v>
      </c>
      <c r="B53" t="s">
        <v>489</v>
      </c>
      <c r="C53">
        <v>854</v>
      </c>
      <c r="D53" s="2">
        <v>0.5315891694276248</v>
      </c>
    </row>
    <row r="54" spans="1:4" x14ac:dyDescent="0.25">
      <c r="A54" t="s">
        <v>502</v>
      </c>
      <c r="B54" t="s">
        <v>503</v>
      </c>
      <c r="C54">
        <v>894</v>
      </c>
      <c r="D54" s="2">
        <v>0.46189877756197883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08DD-8865-4D22-BBC1-CB66DE4406E6}">
  <dimension ref="A1:C13"/>
  <sheetViews>
    <sheetView workbookViewId="0">
      <selection activeCell="I8" sqref="I8"/>
    </sheetView>
  </sheetViews>
  <sheetFormatPr defaultRowHeight="15" x14ac:dyDescent="0.25"/>
  <cols>
    <col min="2" max="3" width="29" customWidth="1"/>
  </cols>
  <sheetData>
    <row r="1" spans="1:3" x14ac:dyDescent="0.25">
      <c r="A1" s="13" t="s">
        <v>558</v>
      </c>
    </row>
    <row r="2" spans="1:3" ht="15.75" thickBot="1" x14ac:dyDescent="0.3"/>
    <row r="3" spans="1:3" ht="30" x14ac:dyDescent="0.25">
      <c r="A3" s="5" t="s">
        <v>559</v>
      </c>
      <c r="B3" s="6" t="s">
        <v>525</v>
      </c>
      <c r="C3" s="6" t="s">
        <v>524</v>
      </c>
    </row>
    <row r="4" spans="1:3" x14ac:dyDescent="0.25">
      <c r="A4" s="8">
        <v>1</v>
      </c>
      <c r="B4" s="4">
        <f>+PERCENTILE('2G - LAC Region'!$D$2:$D$53,0.1*'Deciles 2G'!A4)</f>
        <v>0.47686507483148627</v>
      </c>
      <c r="C4" s="4">
        <f>+PERCENTILE('2G - SSA Region'!$D$2:$D$54,0.1*'Deciles 2G'!A4)</f>
        <v>0.10236490346167031</v>
      </c>
    </row>
    <row r="5" spans="1:3" x14ac:dyDescent="0.25">
      <c r="A5" s="8">
        <v>2</v>
      </c>
      <c r="B5" s="4">
        <f>+PERCENTILE('2G - LAC Region'!$D$2:$D$53,0.1*'Deciles 2G'!A5)</f>
        <v>0.52016451502342054</v>
      </c>
      <c r="C5" s="4">
        <f>+PERCENTILE('2G - SSA Region'!$D$2:$D$54,0.1*'Deciles 2G'!A5)</f>
        <v>0.38306866217296925</v>
      </c>
    </row>
    <row r="6" spans="1:3" x14ac:dyDescent="0.25">
      <c r="A6" s="8">
        <v>3</v>
      </c>
      <c r="B6" s="4">
        <f>+PERCENTILE('2G - LAC Region'!$D$2:$D$53,0.1*'Deciles 2G'!A6)</f>
        <v>0.56586313264023769</v>
      </c>
      <c r="C6" s="4">
        <f>+PERCENTILE('2G - SSA Region'!$D$2:$D$54,0.1*'Deciles 2G'!A6)</f>
        <v>0.45641494344796074</v>
      </c>
    </row>
    <row r="7" spans="1:3" x14ac:dyDescent="0.25">
      <c r="A7" s="8">
        <v>4</v>
      </c>
      <c r="B7" s="4">
        <f>+PERCENTILE('2G - LAC Region'!$D$2:$D$53,0.1*'Deciles 2G'!A7)</f>
        <v>0.58528504512738488</v>
      </c>
      <c r="C7" s="4">
        <f>+PERCENTILE('2G - SSA Region'!$D$2:$D$54,0.1*'Deciles 2G'!A7)</f>
        <v>0.49731520621501202</v>
      </c>
    </row>
    <row r="8" spans="1:3" x14ac:dyDescent="0.25">
      <c r="A8" s="8">
        <v>5</v>
      </c>
      <c r="B8" s="4">
        <f>+PERCENTILE('2G - LAC Region'!$D$2:$D$53,0.1*'Deciles 2G'!A8)</f>
        <v>0.58871244144864621</v>
      </c>
      <c r="C8" s="4">
        <f>+PERCENTILE('2G - SSA Region'!$D$2:$D$54,0.1*'Deciles 2G'!A8)</f>
        <v>0.54301382383182906</v>
      </c>
    </row>
    <row r="9" spans="1:3" x14ac:dyDescent="0.25">
      <c r="A9" s="8">
        <v>6</v>
      </c>
      <c r="B9" s="4">
        <f>+PERCENTILE('2G - LAC Region'!$D$2:$D$53,0.1*'Deciles 2G'!A9)</f>
        <v>0.60013709585285047</v>
      </c>
      <c r="C9" s="4">
        <f>+PERCENTILE('2G - SSA Region'!$D$2:$D$54,0.1*'Deciles 2G'!A9)</f>
        <v>0.57550554095738615</v>
      </c>
    </row>
    <row r="10" spans="1:3" x14ac:dyDescent="0.25">
      <c r="A10" s="8">
        <v>7</v>
      </c>
      <c r="B10" s="4">
        <f>+PERCENTILE('2G - LAC Region'!$D$2:$D$53,0.1*'Deciles 2G'!A10)</f>
        <v>0.606991888495373</v>
      </c>
      <c r="C10" s="4">
        <f>+PERCENTILE('2G - SSA Region'!$D$2:$D$54,0.1*'Deciles 2G'!A10)</f>
        <v>0.58098937507140413</v>
      </c>
    </row>
    <row r="11" spans="1:3" x14ac:dyDescent="0.25">
      <c r="A11" s="8">
        <v>8</v>
      </c>
      <c r="B11" s="4">
        <f>+PERCENTILE('2G - LAC Region'!$D$2:$D$53,0.1*'Deciles 2G'!A11)</f>
        <v>0.61156175025705473</v>
      </c>
      <c r="C11" s="4">
        <f>+PERCENTILE('2G - SSA Region'!$D$2:$D$54,0.1*'Deciles 2G'!A11)</f>
        <v>0.58871244144864621</v>
      </c>
    </row>
    <row r="12" spans="1:3" x14ac:dyDescent="0.25">
      <c r="A12" s="8">
        <v>9</v>
      </c>
      <c r="B12" s="4">
        <f>+PERCENTILE('2G - LAC Region'!$D$2:$D$53,0.1*'Deciles 2G'!A12)</f>
        <v>0.61156175025705473</v>
      </c>
      <c r="C12" s="4">
        <f>+PERCENTILE('2G - SSA Region'!$D$2:$D$54,0.1*'Deciles 2G'!A12)</f>
        <v>0.60091397235233635</v>
      </c>
    </row>
    <row r="13" spans="1:3" x14ac:dyDescent="0.25">
      <c r="A13" s="8">
        <v>10</v>
      </c>
      <c r="B13" s="4">
        <f>+PERCENTILE('2G - LAC Region'!$D$2:$D$53,0.1*'Deciles 2G'!A13)</f>
        <v>0.61156175025705473</v>
      </c>
      <c r="C13" s="4">
        <f>+PERCENTILE('2G - SSA Region'!$D$2:$D$54,0.1*'Deciles 2G'!A13)</f>
        <v>0.61156175025705473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CompIndex (artif CPI)</vt:lpstr>
      <vt:lpstr>Country Code region and sub-reg</vt:lpstr>
      <vt:lpstr>Deciles by each indicator</vt:lpstr>
      <vt:lpstr>Countries by Region</vt:lpstr>
      <vt:lpstr>2G - LAC Region</vt:lpstr>
      <vt:lpstr>2G - SSA Region</vt:lpstr>
      <vt:lpstr>Deciles 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FA</cp:lastModifiedBy>
  <dcterms:created xsi:type="dcterms:W3CDTF">2021-04-19T05:02:33Z</dcterms:created>
  <dcterms:modified xsi:type="dcterms:W3CDTF">2021-05-09T01:26:40Z</dcterms:modified>
</cp:coreProperties>
</file>