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\OneDrive\Escritorio\Module exercise\"/>
    </mc:Choice>
  </mc:AlternateContent>
  <xr:revisionPtr revIDLastSave="0" documentId="13_ncr:1_{2A266A69-BDB3-4F8F-9724-22D6F489A120}" xr6:coauthVersionLast="46" xr6:coauthVersionMax="46" xr10:uidLastSave="{00000000-0000-0000-0000-000000000000}"/>
  <bookViews>
    <workbookView xWindow="20370" yWindow="-4695" windowWidth="29040" windowHeight="15840" activeTab="3" xr2:uid="{992F8066-8238-46A3-9568-F11709532055}"/>
  </bookViews>
  <sheets>
    <sheet name="CompIndex (art CPI)" sheetId="23" r:id="rId1"/>
    <sheet name="Reweighted CPI - 80% MBI" sheetId="26" r:id="rId2"/>
    <sheet name="Reweighted CPI - 80% HI" sheetId="25" r:id="rId3"/>
    <sheet name="Results" sheetId="24" r:id="rId4"/>
  </sheets>
  <definedNames>
    <definedName name="_xlnm._FilterDatabase" localSheetId="0" hidden="1">'CompIndex (art CPI)'!$A$1:$S$248</definedName>
    <definedName name="_xlnm._FilterDatabase" localSheetId="3" hidden="1">Results!$D$18:$E$23</definedName>
    <definedName name="_xlnm._FilterDatabase" localSheetId="2" hidden="1">'Reweighted CPI - 80% HI'!$A$1:$E$248</definedName>
    <definedName name="_xlnm._FilterDatabase" localSheetId="1" hidden="1">'Reweighted CPI - 80% MBI'!$A$1:$E$248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6" l="1"/>
  <c r="E18" i="26"/>
  <c r="E19" i="26"/>
  <c r="E20" i="26"/>
  <c r="E22" i="26"/>
  <c r="E23" i="26"/>
  <c r="E24" i="26"/>
  <c r="E27" i="26"/>
  <c r="E28" i="26"/>
  <c r="E29" i="26"/>
  <c r="E30" i="26"/>
  <c r="E31" i="26"/>
  <c r="E32" i="26"/>
  <c r="E34" i="26"/>
  <c r="E38" i="26"/>
  <c r="E39" i="26"/>
  <c r="E41" i="26"/>
  <c r="E45" i="26"/>
  <c r="E46" i="26"/>
  <c r="E47" i="26"/>
  <c r="E49" i="26"/>
  <c r="E50" i="26"/>
  <c r="E52" i="26"/>
  <c r="E53" i="26"/>
  <c r="E54" i="26"/>
  <c r="E56" i="26"/>
  <c r="E57" i="26"/>
  <c r="E58" i="26"/>
  <c r="E60" i="26"/>
  <c r="E63" i="26"/>
  <c r="E65" i="26"/>
  <c r="E66" i="26"/>
  <c r="E67" i="26"/>
  <c r="E68" i="26"/>
  <c r="E69" i="26"/>
  <c r="E70" i="26"/>
  <c r="E72" i="26"/>
  <c r="E73" i="26"/>
  <c r="E74" i="26"/>
  <c r="E75" i="26"/>
  <c r="E76" i="26"/>
  <c r="E77" i="26"/>
  <c r="E84" i="26"/>
  <c r="E85" i="26"/>
  <c r="E86" i="26"/>
  <c r="E88" i="26"/>
  <c r="E90" i="26"/>
  <c r="E91" i="26"/>
  <c r="E92" i="26"/>
  <c r="E96" i="26"/>
  <c r="E97" i="26"/>
  <c r="E99" i="26"/>
  <c r="E101" i="26"/>
  <c r="E102" i="26"/>
  <c r="E103" i="26"/>
  <c r="E105" i="26"/>
  <c r="E106" i="26"/>
  <c r="E107" i="26"/>
  <c r="E108" i="26"/>
  <c r="E111" i="26"/>
  <c r="E112" i="26"/>
  <c r="E113" i="26"/>
  <c r="E114" i="26"/>
  <c r="E115" i="26"/>
  <c r="E116" i="26"/>
  <c r="E117" i="26"/>
  <c r="E120" i="26"/>
  <c r="E122" i="26"/>
  <c r="E124" i="26"/>
  <c r="E125" i="26"/>
  <c r="E126" i="26"/>
  <c r="E127" i="26"/>
  <c r="E128" i="26"/>
  <c r="E129" i="26"/>
  <c r="E130" i="26"/>
  <c r="E131" i="26"/>
  <c r="E133" i="26"/>
  <c r="E134" i="26"/>
  <c r="E135" i="26"/>
  <c r="E137" i="26"/>
  <c r="E138" i="26"/>
  <c r="E139" i="26"/>
  <c r="E140" i="26"/>
  <c r="E143" i="26"/>
  <c r="E145" i="26"/>
  <c r="E146" i="26"/>
  <c r="E148" i="26"/>
  <c r="E149" i="26"/>
  <c r="E150" i="26"/>
  <c r="E151" i="26"/>
  <c r="E152" i="26"/>
  <c r="E153" i="26"/>
  <c r="E154" i="26"/>
  <c r="E155" i="26"/>
  <c r="E156" i="26"/>
  <c r="E157" i="26"/>
  <c r="E159" i="26"/>
  <c r="E160" i="26"/>
  <c r="E161" i="26"/>
  <c r="E162" i="26"/>
  <c r="E163" i="26"/>
  <c r="E164" i="26"/>
  <c r="E165" i="26"/>
  <c r="E166" i="26"/>
  <c r="E167" i="26"/>
  <c r="E168" i="26"/>
  <c r="E169" i="26"/>
  <c r="E171" i="26"/>
  <c r="E174" i="26"/>
  <c r="E175" i="26"/>
  <c r="E179" i="26"/>
  <c r="E180" i="26"/>
  <c r="E181" i="26"/>
  <c r="E182" i="26"/>
  <c r="E184" i="26"/>
  <c r="E185" i="26"/>
  <c r="E186" i="26"/>
  <c r="E187" i="26"/>
  <c r="E188" i="26"/>
  <c r="E189" i="26"/>
  <c r="E191" i="26"/>
  <c r="E192" i="26"/>
  <c r="E193" i="26"/>
  <c r="E194" i="26"/>
  <c r="E197" i="26"/>
  <c r="E198" i="26"/>
  <c r="E199" i="26"/>
  <c r="E201" i="26"/>
  <c r="E202" i="26"/>
  <c r="E203" i="26"/>
  <c r="E206" i="26"/>
  <c r="E210" i="26"/>
  <c r="E211" i="26"/>
  <c r="E213" i="26"/>
  <c r="E216" i="26"/>
  <c r="E218" i="26"/>
  <c r="E219" i="26"/>
  <c r="E221" i="26"/>
  <c r="E222" i="26"/>
  <c r="E224" i="26"/>
  <c r="E225" i="26"/>
  <c r="E226" i="26"/>
  <c r="E227" i="26"/>
  <c r="E228" i="26"/>
  <c r="E229" i="26"/>
  <c r="E230" i="26"/>
  <c r="E231" i="26"/>
  <c r="E233" i="26"/>
  <c r="E234" i="26"/>
  <c r="E235" i="26"/>
  <c r="E236" i="26"/>
  <c r="E237" i="26"/>
  <c r="E239" i="26"/>
  <c r="E240" i="26"/>
  <c r="E242" i="26"/>
  <c r="E245" i="26"/>
  <c r="E246" i="26"/>
  <c r="E247" i="26"/>
  <c r="E248" i="26"/>
  <c r="E3" i="26"/>
  <c r="E4" i="26"/>
  <c r="E5" i="26"/>
  <c r="E6" i="26"/>
  <c r="E7" i="26"/>
  <c r="E8" i="26"/>
  <c r="E9" i="26"/>
  <c r="E10" i="26"/>
  <c r="E11" i="26"/>
  <c r="E12" i="26"/>
  <c r="E13" i="26"/>
  <c r="E14" i="26"/>
  <c r="E15" i="26"/>
  <c r="E2" i="26"/>
  <c r="E17" i="25"/>
  <c r="E18" i="25"/>
  <c r="E19" i="25"/>
  <c r="E20" i="25"/>
  <c r="E22" i="25"/>
  <c r="E23" i="25"/>
  <c r="E24" i="25"/>
  <c r="E27" i="25"/>
  <c r="E28" i="25"/>
  <c r="E29" i="25"/>
  <c r="E30" i="25"/>
  <c r="E31" i="25"/>
  <c r="E32" i="25"/>
  <c r="E34" i="25"/>
  <c r="E38" i="25"/>
  <c r="E39" i="25"/>
  <c r="E41" i="25"/>
  <c r="E45" i="25"/>
  <c r="E46" i="25"/>
  <c r="E47" i="25"/>
  <c r="E49" i="25"/>
  <c r="E50" i="25"/>
  <c r="E52" i="25"/>
  <c r="E53" i="25"/>
  <c r="E54" i="25"/>
  <c r="E56" i="25"/>
  <c r="E57" i="25"/>
  <c r="E58" i="25"/>
  <c r="E60" i="25"/>
  <c r="E63" i="25"/>
  <c r="E65" i="25"/>
  <c r="E66" i="25"/>
  <c r="E67" i="25"/>
  <c r="E68" i="25"/>
  <c r="E69" i="25"/>
  <c r="E70" i="25"/>
  <c r="E72" i="25"/>
  <c r="E73" i="25"/>
  <c r="E74" i="25"/>
  <c r="E75" i="25"/>
  <c r="E76" i="25"/>
  <c r="E77" i="25"/>
  <c r="E84" i="25"/>
  <c r="E85" i="25"/>
  <c r="E86" i="25"/>
  <c r="E88" i="25"/>
  <c r="E90" i="25"/>
  <c r="E91" i="25"/>
  <c r="E92" i="25"/>
  <c r="E96" i="25"/>
  <c r="E97" i="25"/>
  <c r="E99" i="25"/>
  <c r="E101" i="25"/>
  <c r="E102" i="25"/>
  <c r="E103" i="25"/>
  <c r="E105" i="25"/>
  <c r="E106" i="25"/>
  <c r="E107" i="25"/>
  <c r="E108" i="25"/>
  <c r="E111" i="25"/>
  <c r="E112" i="25"/>
  <c r="E113" i="25"/>
  <c r="E114" i="25"/>
  <c r="E115" i="25"/>
  <c r="E116" i="25"/>
  <c r="E117" i="25"/>
  <c r="E120" i="25"/>
  <c r="E122" i="25"/>
  <c r="E124" i="25"/>
  <c r="E125" i="25"/>
  <c r="E126" i="25"/>
  <c r="E127" i="25"/>
  <c r="E128" i="25"/>
  <c r="E129" i="25"/>
  <c r="E130" i="25"/>
  <c r="E131" i="25"/>
  <c r="E133" i="25"/>
  <c r="E134" i="25"/>
  <c r="E135" i="25"/>
  <c r="E137" i="25"/>
  <c r="E138" i="25"/>
  <c r="E139" i="25"/>
  <c r="E140" i="25"/>
  <c r="E143" i="25"/>
  <c r="E145" i="25"/>
  <c r="E146" i="25"/>
  <c r="E148" i="25"/>
  <c r="E149" i="25"/>
  <c r="E150" i="25"/>
  <c r="E151" i="25"/>
  <c r="E152" i="25"/>
  <c r="E153" i="25"/>
  <c r="E154" i="25"/>
  <c r="E155" i="25"/>
  <c r="E156" i="25"/>
  <c r="E157" i="25"/>
  <c r="E159" i="25"/>
  <c r="E160" i="25"/>
  <c r="E161" i="25"/>
  <c r="E162" i="25"/>
  <c r="E163" i="25"/>
  <c r="E164" i="25"/>
  <c r="E165" i="25"/>
  <c r="E166" i="25"/>
  <c r="E167" i="25"/>
  <c r="E168" i="25"/>
  <c r="E169" i="25"/>
  <c r="E171" i="25"/>
  <c r="E174" i="25"/>
  <c r="E175" i="25"/>
  <c r="E179" i="25"/>
  <c r="E180" i="25"/>
  <c r="E181" i="25"/>
  <c r="E182" i="25"/>
  <c r="E184" i="25"/>
  <c r="E185" i="25"/>
  <c r="E186" i="25"/>
  <c r="E187" i="25"/>
  <c r="E188" i="25"/>
  <c r="E189" i="25"/>
  <c r="E191" i="25"/>
  <c r="E192" i="25"/>
  <c r="E193" i="25"/>
  <c r="E194" i="25"/>
  <c r="E197" i="25"/>
  <c r="E198" i="25"/>
  <c r="E199" i="25"/>
  <c r="E201" i="25"/>
  <c r="E202" i="25"/>
  <c r="E203" i="25"/>
  <c r="E206" i="25"/>
  <c r="E210" i="25"/>
  <c r="E211" i="25"/>
  <c r="E213" i="25"/>
  <c r="E216" i="25"/>
  <c r="E218" i="25"/>
  <c r="E219" i="25"/>
  <c r="E221" i="25"/>
  <c r="E222" i="25"/>
  <c r="E224" i="25"/>
  <c r="E225" i="25"/>
  <c r="E226" i="25"/>
  <c r="E227" i="25"/>
  <c r="E228" i="25"/>
  <c r="E229" i="25"/>
  <c r="E230" i="25"/>
  <c r="E231" i="25"/>
  <c r="E233" i="25"/>
  <c r="E234" i="25"/>
  <c r="E235" i="25"/>
  <c r="E236" i="25"/>
  <c r="E237" i="25"/>
  <c r="E239" i="25"/>
  <c r="E240" i="25"/>
  <c r="E242" i="25"/>
  <c r="E245" i="25"/>
  <c r="E246" i="25"/>
  <c r="E247" i="25"/>
  <c r="E248" i="25"/>
  <c r="E3" i="25"/>
  <c r="E4" i="25"/>
  <c r="E5" i="25"/>
  <c r="E6" i="25"/>
  <c r="E7" i="25"/>
  <c r="E8" i="25"/>
  <c r="E9" i="25"/>
  <c r="E10" i="25"/>
  <c r="E11" i="25"/>
  <c r="E12" i="25"/>
  <c r="E13" i="25"/>
  <c r="E14" i="25"/>
  <c r="E15" i="25"/>
  <c r="E2" i="25" l="1"/>
  <c r="B4" i="24" l="1"/>
  <c r="B6" i="24" s="1"/>
  <c r="B3" i="24"/>
  <c r="B5" i="2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</author>
  </authors>
  <commentList>
    <comment ref="A2" authorId="0" shapeId="0" xr:uid="{6D535ABD-1AE2-4A67-B313-682901D8AE68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Only the countries with data for the 6 indicators (or the 3 respective indicators for the HI and MBI composite index)</t>
        </r>
      </text>
    </comment>
  </commentList>
</comments>
</file>

<file path=xl/sharedStrings.xml><?xml version="1.0" encoding="utf-8"?>
<sst xmlns="http://schemas.openxmlformats.org/spreadsheetml/2006/main" count="2023" uniqueCount="527">
  <si>
    <t>Country or Area</t>
  </si>
  <si>
    <t>ISO-alpha3 code</t>
  </si>
  <si>
    <t>HelperColumn</t>
  </si>
  <si>
    <t>M49 code</t>
  </si>
  <si>
    <t>Freight volume, combined* transport (tonne kilometres)</t>
  </si>
  <si>
    <t>Proportion of population with access to public transport</t>
  </si>
  <si>
    <t>Sufficient living area</t>
  </si>
  <si>
    <t>Proportion of urban population living in slums (%)</t>
  </si>
  <si>
    <t>Internet users per 100 inhabitants</t>
  </si>
  <si>
    <t>Afghanistan</t>
  </si>
  <si>
    <t>AFG</t>
  </si>
  <si>
    <t/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</si>
  <si>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</si>
  <si>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</si>
  <si>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</si>
  <si>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</si>
  <si>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</si>
  <si>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</si>
  <si>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</si>
  <si>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</si>
  <si>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</si>
  <si>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</si>
  <si>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Antigua and Barbuda</t>
  </si>
  <si>
    <t>ATG</t>
  </si>
  <si>
    <t>Azerbaijan</t>
  </si>
  <si>
    <t>AZE</t>
  </si>
  <si>
    <t>Argentina</t>
  </si>
  <si>
    <t>ARG</t>
  </si>
  <si>
    <t>Australia</t>
  </si>
  <si>
    <t>AUS</t>
  </si>
  <si>
    <t>Austria</t>
  </si>
  <si>
    <t>AUT</t>
  </si>
  <si>
    <t>Bahamas</t>
  </si>
  <si>
    <t>BHS</t>
  </si>
  <si>
    <t>Bahrain</t>
  </si>
  <si>
    <t>BHR</t>
  </si>
  <si>
    <t>Bangladesh</t>
  </si>
  <si>
    <t>BGD</t>
  </si>
  <si>
    <t>Armenia</t>
  </si>
  <si>
    <t>ARM</t>
  </si>
  <si>
    <t>Barbados</t>
  </si>
  <si>
    <t>BRB</t>
  </si>
  <si>
    <t>Belgium</t>
  </si>
  <si>
    <t>BEL</t>
  </si>
  <si>
    <t>Bermuda</t>
  </si>
  <si>
    <t>BMU</t>
  </si>
  <si>
    <t>Bhutan</t>
  </si>
  <si>
    <t>BTN</t>
  </si>
  <si>
    <t>Bolivia (Plurinational State of)</t>
  </si>
  <si>
    <t>BOL</t>
  </si>
  <si>
    <t>Bosnia and Herzegovina</t>
  </si>
  <si>
    <t>BIH</t>
  </si>
  <si>
    <t>Botswana</t>
  </si>
  <si>
    <t>BWA</t>
  </si>
  <si>
    <t>Bouvet Island</t>
  </si>
  <si>
    <t>BVT</t>
  </si>
  <si>
    <t>Brazil</t>
  </si>
  <si>
    <t>BRA</t>
  </si>
  <si>
    <t>Belize</t>
  </si>
  <si>
    <t>BLZ</t>
  </si>
  <si>
    <t>British Indian Ocean Territory</t>
  </si>
  <si>
    <t>IOT</t>
  </si>
  <si>
    <t>Solomon Islands</t>
  </si>
  <si>
    <t>SLB</t>
  </si>
  <si>
    <t>British Virgin Islands</t>
  </si>
  <si>
    <t>VGB</t>
  </si>
  <si>
    <t>Brunei Darussalam</t>
  </si>
  <si>
    <t>BRN</t>
  </si>
  <si>
    <t>Bulgaria</t>
  </si>
  <si>
    <t>BGR</t>
  </si>
  <si>
    <t>Myanmar</t>
  </si>
  <si>
    <t>MMR</t>
  </si>
  <si>
    <t>Burundi</t>
  </si>
  <si>
    <t>BDI</t>
  </si>
  <si>
    <t>Belarus</t>
  </si>
  <si>
    <t>BLR</t>
  </si>
  <si>
    <t>Cambodia</t>
  </si>
  <si>
    <t>KHM</t>
  </si>
  <si>
    <t>Cameroon</t>
  </si>
  <si>
    <t>CMR</t>
  </si>
  <si>
    <t>Canada</t>
  </si>
  <si>
    <t>CAN</t>
  </si>
  <si>
    <t>Cabo Verde</t>
  </si>
  <si>
    <t>CPV</t>
  </si>
  <si>
    <t>Cayman Islands</t>
  </si>
  <si>
    <t>CYM</t>
  </si>
  <si>
    <t>Central African Republic</t>
  </si>
  <si>
    <t>CAF</t>
  </si>
  <si>
    <t>Sri Lanka</t>
  </si>
  <si>
    <t>LKA</t>
  </si>
  <si>
    <t>Chad</t>
  </si>
  <si>
    <t>TCD</t>
  </si>
  <si>
    <t>Chile</t>
  </si>
  <si>
    <t>CHL</t>
  </si>
  <si>
    <t>China</t>
  </si>
  <si>
    <t>CHN</t>
  </si>
  <si>
    <t>Christmas Island</t>
  </si>
  <si>
    <t>CXR</t>
  </si>
  <si>
    <t>Cocos (Keeling) Islands</t>
  </si>
  <si>
    <t>CCK</t>
  </si>
  <si>
    <t>Colombia</t>
  </si>
  <si>
    <t>COL</t>
  </si>
  <si>
    <t>Comoros</t>
  </si>
  <si>
    <t>COM</t>
  </si>
  <si>
    <t>Mayotte</t>
  </si>
  <si>
    <t>MYT</t>
  </si>
  <si>
    <t>Congo</t>
  </si>
  <si>
    <t>COG</t>
  </si>
  <si>
    <t>Democratic Republic of the Congo</t>
  </si>
  <si>
    <t>COD</t>
  </si>
  <si>
    <t>Cook Islands</t>
  </si>
  <si>
    <t>COK</t>
  </si>
  <si>
    <t>Costa Rica</t>
  </si>
  <si>
    <t>CRI</t>
  </si>
  <si>
    <t>Croatia</t>
  </si>
  <si>
    <t>HRV</t>
  </si>
  <si>
    <t>Cuba</t>
  </si>
  <si>
    <t>CUB</t>
  </si>
  <si>
    <t>Cyprus</t>
  </si>
  <si>
    <t>CYP</t>
  </si>
  <si>
    <t>Czechia</t>
  </si>
  <si>
    <t>CZE</t>
  </si>
  <si>
    <t>Benin</t>
  </si>
  <si>
    <t>BEN</t>
  </si>
  <si>
    <t>Denmark</t>
  </si>
  <si>
    <t>DNK</t>
  </si>
  <si>
    <t>Dominica</t>
  </si>
  <si>
    <t>DMA</t>
  </si>
  <si>
    <t>Dominican Republic</t>
  </si>
  <si>
    <t>DOM</t>
  </si>
  <si>
    <t>Ecuador</t>
  </si>
  <si>
    <t>ECU</t>
  </si>
  <si>
    <t>El Salvador</t>
  </si>
  <si>
    <t>SLV</t>
  </si>
  <si>
    <t>Equatorial Guinea</t>
  </si>
  <si>
    <t>GNQ</t>
  </si>
  <si>
    <t>Ethiopia</t>
  </si>
  <si>
    <t>ETH</t>
  </si>
  <si>
    <t>Eritrea</t>
  </si>
  <si>
    <t>ERI</t>
  </si>
  <si>
    <t>Estonia</t>
  </si>
  <si>
    <t>EST</t>
  </si>
  <si>
    <t>Faroe Islands</t>
  </si>
  <si>
    <t>FRO</t>
  </si>
  <si>
    <t>Falkland Islands (Malvinas)</t>
  </si>
  <si>
    <t>FLK</t>
  </si>
  <si>
    <t>South Georgia and the South Sandwich Islands</t>
  </si>
  <si>
    <t>SGS</t>
  </si>
  <si>
    <t>Fiji</t>
  </si>
  <si>
    <t>FJI</t>
  </si>
  <si>
    <t>Finland</t>
  </si>
  <si>
    <t>FIN</t>
  </si>
  <si>
    <t>Åland Islands</t>
  </si>
  <si>
    <t>ALA</t>
  </si>
  <si>
    <t>France</t>
  </si>
  <si>
    <t>FRA</t>
  </si>
  <si>
    <t>French Guiana</t>
  </si>
  <si>
    <t>GUF</t>
  </si>
  <si>
    <t>French Polynesia</t>
  </si>
  <si>
    <t>PYF</t>
  </si>
  <si>
    <t>French Southern Territories</t>
  </si>
  <si>
    <t>ATF</t>
  </si>
  <si>
    <t>Djibouti</t>
  </si>
  <si>
    <t>DJI</t>
  </si>
  <si>
    <t>Gabon</t>
  </si>
  <si>
    <t>GAB</t>
  </si>
  <si>
    <t>Georgia</t>
  </si>
  <si>
    <t>GEO</t>
  </si>
  <si>
    <t>Gambia</t>
  </si>
  <si>
    <t>GMB</t>
  </si>
  <si>
    <t>State of Palestine</t>
  </si>
  <si>
    <t>PSE</t>
  </si>
  <si>
    <t>Germany</t>
  </si>
  <si>
    <t>DEU</t>
  </si>
  <si>
    <t>Ghana</t>
  </si>
  <si>
    <t>GHA</t>
  </si>
  <si>
    <t>Gibraltar</t>
  </si>
  <si>
    <t>GIB</t>
  </si>
  <si>
    <t>Kiribati</t>
  </si>
  <si>
    <t>KIR</t>
  </si>
  <si>
    <t>Greece</t>
  </si>
  <si>
    <t>GRC</t>
  </si>
  <si>
    <t>Greenland</t>
  </si>
  <si>
    <t>GRL</t>
  </si>
  <si>
    <t>Grenada</t>
  </si>
  <si>
    <t>GRD</t>
  </si>
  <si>
    <t>Guadeloupe</t>
  </si>
  <si>
    <t>GLP</t>
  </si>
  <si>
    <t>Guam</t>
  </si>
  <si>
    <t>GUM</t>
  </si>
  <si>
    <t>Guatemala</t>
  </si>
  <si>
    <t>GTM</t>
  </si>
  <si>
    <t>Guinea</t>
  </si>
  <si>
    <t>GIN</t>
  </si>
  <si>
    <t>Guyana</t>
  </si>
  <si>
    <t>GUY</t>
  </si>
  <si>
    <t>Haiti</t>
  </si>
  <si>
    <t>HTI</t>
  </si>
  <si>
    <t>Heard Island and McDonald Islands</t>
  </si>
  <si>
    <t>HMD</t>
  </si>
  <si>
    <t>Holy See</t>
  </si>
  <si>
    <t>VAT</t>
  </si>
  <si>
    <t>Honduras</t>
  </si>
  <si>
    <t>HND</t>
  </si>
  <si>
    <t>China, Hong Kong Special Administrative Region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</si>
  <si>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</si>
  <si>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</si>
  <si>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</si>
  <si>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</si>
  <si>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</si>
  <si>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</si>
  <si>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</si>
  <si>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</si>
  <si>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</si>
  <si>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 (Islamic Republic of)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</si>
  <si>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</si>
  <si>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</si>
  <si>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</si>
  <si>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</si>
  <si>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</si>
  <si>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</si>
  <si>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</si>
  <si>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</si>
  <si>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</si>
  <si>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Côte d’Ivoire</t>
  </si>
  <si>
    <t>CIV</t>
  </si>
  <si>
    <t>Jamaica</t>
  </si>
  <si>
    <t>JAM</t>
  </si>
  <si>
    <t>Japan</t>
  </si>
  <si>
    <t>JPN</t>
  </si>
  <si>
    <t>Kazakhstan</t>
  </si>
  <si>
    <t>KAZ</t>
  </si>
  <si>
    <t>Jordan</t>
  </si>
  <si>
    <t>JOR</t>
  </si>
  <si>
    <t>Kenya</t>
  </si>
  <si>
    <t>KEN</t>
  </si>
  <si>
    <t>Democratic People's Republic of Korea</t>
  </si>
  <si>
    <t>PRK</t>
  </si>
  <si>
    <t>Republic of Korea</t>
  </si>
  <si>
    <t>KOR</t>
  </si>
  <si>
    <t>Kuwait</t>
  </si>
  <si>
    <t>KWT</t>
  </si>
  <si>
    <t>Kyrgyzstan</t>
  </si>
  <si>
    <t>KGZ</t>
  </si>
  <si>
    <t>Lao People's Democratic Republic</t>
  </si>
  <si>
    <t>LAO</t>
  </si>
  <si>
    <t>Lebanon</t>
  </si>
  <si>
    <t>LBN</t>
  </si>
  <si>
    <t>Lesotho</t>
  </si>
  <si>
    <t>LSO</t>
  </si>
  <si>
    <t>Latvia</t>
  </si>
  <si>
    <t>LVA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</si>
  <si>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</si>
  <si>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</si>
  <si>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</si>
  <si>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</si>
  <si>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</si>
  <si>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</si>
  <si>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</si>
  <si>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</si>
  <si>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</si>
  <si>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</si>
  <si>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China, Macao Special Administrative Region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</si>
  <si>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</si>
  <si>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</si>
  <si>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</si>
  <si>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</si>
  <si>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</si>
  <si>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</si>
  <si>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</si>
  <si>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</si>
  <si>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</si>
  <si>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</si>
  <si>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</si>
  <si>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</si>
  <si>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</si>
  <si>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Martinique</t>
  </si>
  <si>
    <t>MTQ</t>
  </si>
  <si>
    <t>Mauritania</t>
  </si>
  <si>
    <t>MRT</t>
  </si>
  <si>
    <t>Mauritius</t>
  </si>
  <si>
    <t>MUS</t>
  </si>
  <si>
    <t>Mexico</t>
  </si>
  <si>
    <t>MEX</t>
  </si>
  <si>
    <t>Monaco</t>
  </si>
  <si>
    <t>MCO</t>
  </si>
  <si>
    <t>Mongolia</t>
  </si>
  <si>
    <t>MNG</t>
  </si>
  <si>
    <t>Republic of Moldova</t>
  </si>
  <si>
    <t>MDA</t>
  </si>
  <si>
    <t>Montenegro</t>
  </si>
  <si>
    <t>MNE</t>
  </si>
  <si>
    <t>Montserrat</t>
  </si>
  <si>
    <t>MSR</t>
  </si>
  <si>
    <t>Morocco</t>
  </si>
  <si>
    <t>MAR</t>
  </si>
  <si>
    <t>Mozambique</t>
  </si>
  <si>
    <t>MOZ</t>
  </si>
  <si>
    <t>Oman</t>
  </si>
  <si>
    <t>OMN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</si>
  <si>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</si>
  <si>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</si>
  <si>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</si>
  <si>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</si>
  <si>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</si>
  <si>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</si>
  <si>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</si>
  <si>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</si>
  <si>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Curaçao</t>
  </si>
  <si>
    <t>CUW</t>
  </si>
  <si>
    <t>Aruba</t>
  </si>
  <si>
    <t>ABW</t>
  </si>
  <si>
    <t>Sint Maarten (Dutch part)</t>
  </si>
  <si>
    <t>SXM</t>
  </si>
  <si>
    <t>Bonaire, Sint Eustatius and Saba</t>
  </si>
  <si>
    <t>BES</t>
  </si>
  <si>
    <t>New Caledonia</t>
  </si>
  <si>
    <t>NCL</t>
  </si>
  <si>
    <t>Vanuatu</t>
  </si>
  <si>
    <t>VUT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</si>
  <si>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</si>
  <si>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</si>
  <si>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</si>
  <si>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</si>
  <si>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</si>
  <si>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</si>
  <si>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</si>
  <si>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</si>
  <si>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</si>
  <si>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</si>
  <si>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Norfolk Island</t>
  </si>
  <si>
    <t>NFK</t>
  </si>
  <si>
    <t>Norway</t>
  </si>
  <si>
    <t>NOR</t>
  </si>
  <si>
    <t>Northern Mariana Islands</t>
  </si>
  <si>
    <t>MNP</t>
  </si>
  <si>
    <t>United States Minor Outlying Islands</t>
  </si>
  <si>
    <t>UMI</t>
  </si>
  <si>
    <t>Micronesia (Federated States of)</t>
  </si>
  <si>
    <t>FSM</t>
  </si>
  <si>
    <t>Marshall Islands</t>
  </si>
  <si>
    <t>MHL</t>
  </si>
  <si>
    <t>Palau</t>
  </si>
  <si>
    <t>PLW</t>
  </si>
  <si>
    <t>Pakistan</t>
  </si>
  <si>
    <t>PAK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</si>
  <si>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</si>
  <si>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</si>
  <si>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</si>
  <si>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</si>
  <si>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</si>
  <si>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</si>
  <si>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</si>
  <si>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</si>
  <si>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</si>
  <si>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</si>
  <si>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Pitcairn</t>
  </si>
  <si>
    <t>PCN</t>
  </si>
  <si>
    <t>Poland</t>
  </si>
  <si>
    <t>POL</t>
  </si>
  <si>
    <t>Portugal</t>
  </si>
  <si>
    <t>PRT</t>
  </si>
  <si>
    <t>Guinea-Bissau</t>
  </si>
  <si>
    <t>GNB</t>
  </si>
  <si>
    <t>Timor-Leste</t>
  </si>
  <si>
    <t>TLS</t>
  </si>
  <si>
    <t>Puerto Rico</t>
  </si>
  <si>
    <t>PRI</t>
  </si>
  <si>
    <t>Qatar</t>
  </si>
  <si>
    <t>QAT</t>
  </si>
  <si>
    <t>Réunion</t>
  </si>
  <si>
    <t>REU</t>
  </si>
  <si>
    <t>Romania</t>
  </si>
  <si>
    <t>ROU</t>
  </si>
  <si>
    <t>Russian Federation</t>
  </si>
  <si>
    <t>RUS</t>
  </si>
  <si>
    <t>Rwanda</t>
  </si>
  <si>
    <t>RWA</t>
  </si>
  <si>
    <t>Saint Barthélemy</t>
  </si>
  <si>
    <t>BLM</t>
  </si>
  <si>
    <t>Saint Helena</t>
  </si>
  <si>
    <t>SHN</t>
  </si>
  <si>
    <t>Saint Kitts and Nevis</t>
  </si>
  <si>
    <t>KNA</t>
  </si>
  <si>
    <t>Anguilla</t>
  </si>
  <si>
    <t>AIA</t>
  </si>
  <si>
    <t>Saint Lucia</t>
  </si>
  <si>
    <t>LCA</t>
  </si>
  <si>
    <t>Saint Martin (French Part)</t>
  </si>
  <si>
    <t>MAF</t>
  </si>
  <si>
    <t>Saint Pierre and Miquelon</t>
  </si>
  <si>
    <t>SPM</t>
  </si>
  <si>
    <t>Saint Vincent and the Grenadines</t>
  </si>
  <si>
    <t>VCT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</si>
  <si>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</si>
  <si>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</si>
  <si>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</si>
  <si>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</si>
  <si>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</si>
  <si>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</si>
  <si>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</si>
  <si>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</si>
  <si>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</si>
  <si>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</si>
  <si>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</si>
  <si>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</si>
  <si>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</si>
  <si>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</si>
  <si>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</si>
  <si>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</si>
  <si>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</si>
  <si>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</si>
  <si>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Viet Nam</t>
  </si>
  <si>
    <t>VNM</t>
  </si>
  <si>
    <t>Slovenia</t>
  </si>
  <si>
    <t>SVN</t>
  </si>
  <si>
    <t>Somalia</t>
  </si>
  <si>
    <t>SOM</t>
  </si>
  <si>
    <t>South Africa</t>
  </si>
  <si>
    <t>ZAF</t>
  </si>
  <si>
    <t>Zimbabwe</t>
  </si>
  <si>
    <t>ZWE</t>
  </si>
  <si>
    <t>Spain</t>
  </si>
  <si>
    <t>ESP</t>
  </si>
  <si>
    <t>South Sudan</t>
  </si>
  <si>
    <t>SSD</t>
  </si>
  <si>
    <t>Sudan</t>
  </si>
  <si>
    <t>SDN</t>
  </si>
  <si>
    <t>Western Sahara</t>
  </si>
  <si>
    <t>ESH</t>
  </si>
  <si>
    <t>Suriname</t>
  </si>
  <si>
    <t>SUR</t>
  </si>
  <si>
    <t>Svalbard and Jan Mayen Islands</t>
  </si>
  <si>
    <t>SJM</t>
  </si>
  <si>
    <t>Eswatini</t>
  </si>
  <si>
    <t>SWZ</t>
  </si>
  <si>
    <t>Sweden</t>
  </si>
  <si>
    <t>SWE</t>
  </si>
  <si>
    <t>Switzerland</t>
  </si>
  <si>
    <t>CHE</t>
  </si>
  <si>
    <t>Syrian Arab Republic</t>
  </si>
  <si>
    <t>SYR</t>
  </si>
  <si>
    <t>Tajikistan</t>
  </si>
  <si>
    <t>TJK</t>
  </si>
  <si>
    <t>Thailand</t>
  </si>
  <si>
    <t>THA</t>
  </si>
  <si>
    <t>Togo</t>
  </si>
  <si>
    <t>TGO</t>
  </si>
  <si>
    <t>Tokelau</t>
  </si>
  <si>
    <t>TKL</t>
  </si>
  <si>
    <t>Tonga</t>
  </si>
  <si>
    <t>TON</t>
  </si>
  <si>
    <t>Trinidad and Tobago</t>
  </si>
  <si>
    <t>TTO</t>
  </si>
  <si>
    <t>United Arab Emirates</t>
  </si>
  <si>
    <t>ARE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</si>
  <si>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</si>
  <si>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</si>
  <si>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</si>
  <si>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</si>
  <si>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</si>
  <si>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</si>
  <si>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</si>
  <si>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</si>
  <si>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</si>
  <si>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</si>
  <si>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</si>
  <si>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</si>
  <si>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</si>
  <si>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</si>
  <si>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North Macedonia</t>
  </si>
  <si>
    <t>MKD</t>
  </si>
  <si>
    <t>Egypt</t>
  </si>
  <si>
    <t>EGY</t>
  </si>
  <si>
    <t>United Kingdom of Great Britain and Northern Ireland</t>
  </si>
  <si>
    <t>GBR</t>
  </si>
  <si>
    <t>Guernsey</t>
  </si>
  <si>
    <t>GGY</t>
  </si>
  <si>
    <t>Jersey</t>
  </si>
  <si>
    <t>JEY</t>
  </si>
  <si>
    <t>Isle of Man</t>
  </si>
  <si>
    <t>IMN</t>
  </si>
  <si>
    <t>United Republic of Tanzania</t>
  </si>
  <si>
    <t>TZA</t>
  </si>
  <si>
    <t>United States of America</t>
  </si>
  <si>
    <t>USA</t>
  </si>
  <si>
    <t>United States Virgin Islands</t>
  </si>
  <si>
    <t>VIR</t>
  </si>
  <si>
    <t>Burkina Faso</t>
  </si>
  <si>
    <t>BFA</t>
  </si>
  <si>
    <t>Uruguay</t>
  </si>
  <si>
    <t>URY</t>
  </si>
  <si>
    <t>Uzbekistan</t>
  </si>
  <si>
    <t>UZB</t>
  </si>
  <si>
    <t>Venezuela (Bolivarian Republic of)</t>
  </si>
  <si>
    <t>VEN</t>
  </si>
  <si>
    <t>Wallis and Futuna Islands</t>
  </si>
  <si>
    <t>WLF</t>
  </si>
  <si>
    <t>Samoa</t>
  </si>
  <si>
    <t>WSM</t>
  </si>
  <si>
    <t>Yemen</t>
  </si>
  <si>
    <t>YEM</t>
  </si>
  <si>
    <t>Zambia</t>
  </si>
  <si>
    <t>ZMB</t>
  </si>
  <si>
    <t>Composite Index (6 indicators)</t>
  </si>
  <si>
    <t>Composite Index (3 indicators HI)</t>
  </si>
  <si>
    <t>Composite Index (3 indicators MBI)</t>
  </si>
  <si>
    <t>Population covered by 2G mobile network</t>
  </si>
  <si>
    <t>STD Freight volume, combined* transport (tonne kilometres)</t>
  </si>
  <si>
    <t>STD Proportion of population with access to public transport</t>
  </si>
  <si>
    <t>STD Sufficient living area</t>
  </si>
  <si>
    <t>STD Proportion of urban population living in slums (%)</t>
  </si>
  <si>
    <t>STD Population covered by 2G mobile network</t>
  </si>
  <si>
    <t>STD Internet users per 100 inhabitants</t>
  </si>
  <si>
    <t xml:space="preserve"> </t>
  </si>
  <si>
    <t>Mean</t>
  </si>
  <si>
    <t>Median</t>
  </si>
  <si>
    <t>TOP 10 Countries</t>
  </si>
  <si>
    <t>Number of countries below the mean</t>
  </si>
  <si>
    <t>Number countries below the median</t>
  </si>
  <si>
    <t>Bottom 10 Countries</t>
  </si>
  <si>
    <t>Weight (HI)</t>
  </si>
  <si>
    <t>Composite Index - reweughted (6 indicators)</t>
  </si>
  <si>
    <t>Number of countries considered</t>
  </si>
  <si>
    <t>HI indicators weighted 80%</t>
  </si>
  <si>
    <t>Weight (MBI)</t>
  </si>
  <si>
    <t>Volume (MBI) indicators weighted 80%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</si>
</sst>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name val="Calibri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0" fillId="0" borderId="1" xfId="0" applyBorder="1" applyAlignment="1">
      <alignment wrapText="1"/>
    </xf>
    <xf numFmtId="164" fontId="0" fillId="0" borderId="1" xfId="0" applyNumberFormat="1" applyBorder="1"/>
    <xf numFmtId="0" fontId="0" fillId="0" borderId="4" xfId="0" applyBorder="1"/>
    <xf numFmtId="164" fontId="0" fillId="0" borderId="5" xfId="0" applyNumberFormat="1" applyBorder="1"/>
    <xf numFmtId="0" fontId="0" fillId="0" borderId="2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2" xfId="0" applyFont="1" applyBorder="1"/>
    <xf numFmtId="0" fontId="0" fillId="2" borderId="1" xfId="0" applyFill="1" applyBorder="1"/>
    <xf numFmtId="0" fontId="1" fillId="0" borderId="10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0" xfId="0" applyFont="1"/>
    <xf numFmtId="0" fontId="0" fillId="3" borderId="4" xfId="0" applyFill="1" applyBorder="1"/>
    <xf numFmtId="164" fontId="0" fillId="3" borderId="5" xfId="0" applyNumberFormat="1" applyFill="1" applyBorder="1"/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42DB2-6C63-4991-A1E2-E25F32988174}">
  <dimension ref="A1:V248"/>
  <sheetViews>
    <sheetView workbookViewId="0">
      <pane xSplit="4" ySplit="1" topLeftCell="G2" activePane="bottomRight" state="frozen"/>
      <selection pane="topRight" activeCell="E1" sqref="E1"/>
      <selection pane="bottomLeft" activeCell="A2" sqref="A2"/>
      <selection pane="bottomRight" activeCell="Q105" sqref="Q105"/>
    </sheetView>
  </sheetViews>
  <sheetFormatPr defaultRowHeight="15" x14ac:dyDescent="0.25"/>
  <cols>
    <col min="3" max="3" width="0" hidden="1" customWidth="1"/>
    <col min="5" max="16" width="16" customWidth="1"/>
    <col min="17" max="19" width="16.85546875" customWidth="1"/>
  </cols>
  <sheetData>
    <row r="1" spans="1:22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507</v>
      </c>
      <c r="J1" s="1" t="s">
        <v>8</v>
      </c>
      <c r="K1" s="1" t="s">
        <v>508</v>
      </c>
      <c r="L1" s="1" t="s">
        <v>509</v>
      </c>
      <c r="M1" s="1" t="s">
        <v>510</v>
      </c>
      <c r="N1" s="1" t="s">
        <v>511</v>
      </c>
      <c r="O1" s="1" t="s">
        <v>512</v>
      </c>
      <c r="P1" s="1" t="s">
        <v>513</v>
      </c>
      <c r="Q1" s="1" t="s">
        <v>504</v>
      </c>
      <c r="R1" s="1" t="s">
        <v>505</v>
      </c>
      <c r="S1" s="1" t="s">
        <v>506</v>
      </c>
      <c r="U1" s="2"/>
      <c r="V1" s="2"/>
    </row>
    <row r="2" spans="1:22" x14ac:dyDescent="0.25">
      <c r="A2" t="s">
        <v>9</v>
      </c>
      <c r="B2" t="s">
        <v>10</v>
      </c>
      <c r="D2">
        <v>4</v>
      </c>
      <c r="E2">
        <v>6372214206</v>
      </c>
      <c r="F2">
        <v>21.886547857400362</v>
      </c>
      <c r="G2">
        <v>49.8</v>
      </c>
      <c r="H2">
        <v>70.7</v>
      </c>
      <c r="I2">
        <v>90</v>
      </c>
      <c r="J2">
        <v>11.45</v>
      </c>
      <c r="K2" s="2">
        <v>0.58545504410502924</v>
      </c>
      <c r="L2" s="2">
        <v>0.15423810856919348</v>
      </c>
      <c r="M2" s="2">
        <v>8.5766423357664143E-2</v>
      </c>
      <c r="N2" s="2">
        <v>0.25891256721768574</v>
      </c>
      <c r="O2" s="2">
        <v>0.49731520621501202</v>
      </c>
      <c r="P2" s="2">
        <v>0.10305925398922654</v>
      </c>
      <c r="Q2" s="2">
        <v>0.280791100575635</v>
      </c>
      <c r="R2" s="2">
        <v>0.17206997659203527</v>
      </c>
      <c r="S2" s="2">
        <v>0.38951222455923512</v>
      </c>
      <c r="U2" s="2"/>
      <c r="V2" s="2"/>
    </row>
    <row r="3" spans="1:22" x14ac:dyDescent="0.25">
      <c r="A3" t="s">
        <v>12</v>
      </c>
      <c r="B3" t="s">
        <v>13</v>
      </c>
      <c r="D3">
        <v>8</v>
      </c>
      <c r="E3">
        <v>5329800000</v>
      </c>
      <c r="G3">
        <v>93</v>
      </c>
      <c r="H3" t="s">
        <v>514</v>
      </c>
      <c r="I3">
        <v>99.86</v>
      </c>
      <c r="J3">
        <v>68.55</v>
      </c>
      <c r="K3" s="2">
        <v>0.57565197505437804</v>
      </c>
      <c r="L3" s="2"/>
      <c r="M3" s="2">
        <v>0.87408759124087587</v>
      </c>
      <c r="N3" s="2" t="s">
        <v>11</v>
      </c>
      <c r="O3" s="2">
        <v>0.60996229864046614</v>
      </c>
      <c r="P3" s="2">
        <v>0.68340278483585726</v>
      </c>
      <c r="Q3" s="2"/>
      <c r="R3" s="2"/>
      <c r="S3" s="2">
        <v>0.68656728831190661</v>
      </c>
      <c r="U3" s="2"/>
      <c r="V3" s="2"/>
    </row>
    <row r="4" spans="1:22" x14ac:dyDescent="0.25">
      <c r="A4" t="s">
        <v>14</v>
      </c>
      <c r="B4" t="s">
        <v>15</v>
      </c>
      <c r="D4">
        <v>12</v>
      </c>
      <c r="E4">
        <v>42696841745</v>
      </c>
      <c r="F4">
        <v>41.340026408357332</v>
      </c>
      <c r="G4">
        <v>74.599999999999994</v>
      </c>
      <c r="H4" t="s">
        <v>514</v>
      </c>
      <c r="I4">
        <v>98.04</v>
      </c>
      <c r="J4">
        <v>49.04</v>
      </c>
      <c r="K4" s="2">
        <v>0.68984309688638534</v>
      </c>
      <c r="L4" s="2">
        <v>0.37203343493458724</v>
      </c>
      <c r="M4" s="2">
        <v>0.53832116788321149</v>
      </c>
      <c r="N4" s="2" t="s">
        <v>11</v>
      </c>
      <c r="O4" s="2">
        <v>0.58916942762481439</v>
      </c>
      <c r="P4" s="2">
        <v>0.48511027543449536</v>
      </c>
      <c r="Q4" s="2"/>
      <c r="R4" s="2"/>
      <c r="S4" s="2">
        <v>0.60577789746480371</v>
      </c>
      <c r="U4" s="2"/>
      <c r="V4" s="2"/>
    </row>
    <row r="5" spans="1:22" x14ac:dyDescent="0.25">
      <c r="A5" t="s">
        <v>16</v>
      </c>
      <c r="B5" t="s">
        <v>17</v>
      </c>
      <c r="D5">
        <v>16</v>
      </c>
      <c r="E5" t="s">
        <v>514</v>
      </c>
      <c r="H5" t="s">
        <v>514</v>
      </c>
      <c r="I5" t="s">
        <v>514</v>
      </c>
      <c r="J5" t="s">
        <v>514</v>
      </c>
      <c r="K5" s="2" t="s">
        <v>11</v>
      </c>
      <c r="L5" s="2"/>
      <c r="M5" s="2"/>
      <c r="N5" s="2" t="s">
        <v>11</v>
      </c>
      <c r="O5" s="2" t="s">
        <v>11</v>
      </c>
      <c r="P5" s="2" t="s">
        <v>11</v>
      </c>
      <c r="Q5" s="2"/>
      <c r="R5" s="2"/>
      <c r="S5" s="2"/>
      <c r="U5" s="2"/>
      <c r="V5" s="2"/>
    </row>
    <row r="6" spans="1:22" x14ac:dyDescent="0.25">
      <c r="A6" t="s">
        <v>18</v>
      </c>
      <c r="B6" t="s">
        <v>19</v>
      </c>
      <c r="D6">
        <v>20</v>
      </c>
      <c r="E6" t="s">
        <v>514</v>
      </c>
      <c r="H6" t="s">
        <v>514</v>
      </c>
      <c r="I6">
        <v>99.5</v>
      </c>
      <c r="J6">
        <v>91.57</v>
      </c>
      <c r="K6" s="2" t="s">
        <v>11</v>
      </c>
      <c r="L6" s="2"/>
      <c r="M6" s="2"/>
      <c r="N6" s="2" t="s">
        <v>11</v>
      </c>
      <c r="O6" s="2">
        <v>0.6058494230549526</v>
      </c>
      <c r="P6" s="2">
        <v>0.91736965138733606</v>
      </c>
      <c r="Q6" s="2"/>
      <c r="R6" s="2"/>
      <c r="S6" s="2"/>
      <c r="U6" s="2"/>
      <c r="V6" s="2"/>
    </row>
    <row r="7" spans="1:22" x14ac:dyDescent="0.25">
      <c r="A7" t="s">
        <v>20</v>
      </c>
      <c r="B7" t="s">
        <v>21</v>
      </c>
      <c r="D7">
        <v>24</v>
      </c>
      <c r="E7">
        <v>21583843580</v>
      </c>
      <c r="F7">
        <v>10.67</v>
      </c>
      <c r="G7">
        <v>64.5</v>
      </c>
      <c r="H7">
        <v>48.6</v>
      </c>
      <c r="I7">
        <v>90</v>
      </c>
      <c r="J7">
        <v>14.34</v>
      </c>
      <c r="K7" s="2">
        <v>0.65240630938092892</v>
      </c>
      <c r="L7" s="2">
        <v>2.866099417823556E-2</v>
      </c>
      <c r="M7" s="2">
        <v>0.35401459854014594</v>
      </c>
      <c r="N7" s="2">
        <v>0.49057117999140454</v>
      </c>
      <c r="O7" s="2">
        <v>0.49731520621501202</v>
      </c>
      <c r="P7" s="2">
        <v>0.13243215773960768</v>
      </c>
      <c r="Q7" s="2">
        <v>0.35923340767422246</v>
      </c>
      <c r="R7" s="2">
        <v>0.21722144396974927</v>
      </c>
      <c r="S7" s="2">
        <v>0.50124537137869563</v>
      </c>
      <c r="U7" s="2"/>
      <c r="V7" s="2"/>
    </row>
    <row r="8" spans="1:22" x14ac:dyDescent="0.25">
      <c r="A8" t="s">
        <v>22</v>
      </c>
      <c r="B8" t="s">
        <v>23</v>
      </c>
      <c r="D8">
        <v>28</v>
      </c>
      <c r="E8">
        <v>24380927</v>
      </c>
      <c r="H8" t="s">
        <v>514</v>
      </c>
      <c r="I8">
        <v>99</v>
      </c>
      <c r="J8">
        <v>73</v>
      </c>
      <c r="K8" s="2">
        <v>0.28000855132649427</v>
      </c>
      <c r="L8" s="2"/>
      <c r="M8" s="2"/>
      <c r="N8" s="2" t="s">
        <v>11</v>
      </c>
      <c r="O8" s="2">
        <v>0.60013709585285047</v>
      </c>
      <c r="P8" s="2">
        <v>0.72863095843073478</v>
      </c>
      <c r="Q8" s="2"/>
      <c r="R8" s="2"/>
      <c r="S8" s="2"/>
      <c r="U8" s="2"/>
      <c r="V8" s="2"/>
    </row>
    <row r="9" spans="1:22" x14ac:dyDescent="0.25">
      <c r="A9" t="s">
        <v>24</v>
      </c>
      <c r="B9" t="s">
        <v>25</v>
      </c>
      <c r="D9">
        <v>31</v>
      </c>
      <c r="E9">
        <v>39087172600</v>
      </c>
      <c r="F9">
        <v>83.14</v>
      </c>
      <c r="H9" t="s">
        <v>514</v>
      </c>
      <c r="I9">
        <v>100</v>
      </c>
      <c r="J9">
        <v>81.099999999999994</v>
      </c>
      <c r="K9" s="2">
        <v>0.68499567444143805</v>
      </c>
      <c r="L9" s="2">
        <v>0.84001343484102098</v>
      </c>
      <c r="M9" s="2"/>
      <c r="N9" s="2" t="s">
        <v>11</v>
      </c>
      <c r="O9" s="2">
        <v>0.61156175025705473</v>
      </c>
      <c r="P9" s="2">
        <v>0.81095639800792751</v>
      </c>
      <c r="Q9" s="2"/>
      <c r="R9" s="2"/>
      <c r="S9" s="2"/>
      <c r="U9" s="2"/>
      <c r="V9" s="2"/>
    </row>
    <row r="10" spans="1:22" x14ac:dyDescent="0.25">
      <c r="A10" t="s">
        <v>26</v>
      </c>
      <c r="B10" t="s">
        <v>27</v>
      </c>
      <c r="D10">
        <v>32</v>
      </c>
      <c r="E10">
        <v>176249483172</v>
      </c>
      <c r="F10">
        <v>86.192129388782121</v>
      </c>
      <c r="G10">
        <v>91.5</v>
      </c>
      <c r="H10">
        <v>14.7</v>
      </c>
      <c r="I10">
        <v>98</v>
      </c>
      <c r="J10">
        <v>74.290000000000006</v>
      </c>
      <c r="K10" s="2">
        <v>0.76764803090431943</v>
      </c>
      <c r="L10" s="2">
        <v>0.87418416243598429</v>
      </c>
      <c r="M10" s="2">
        <v>0.84671532846715314</v>
      </c>
      <c r="N10" s="2">
        <v>0.84592081678005016</v>
      </c>
      <c r="O10" s="2">
        <v>0.58871244144864621</v>
      </c>
      <c r="P10" s="2">
        <v>0.74174204695599155</v>
      </c>
      <c r="Q10" s="2">
        <v>0.77748713783202417</v>
      </c>
      <c r="R10" s="2">
        <v>0.82061567539067537</v>
      </c>
      <c r="S10" s="2">
        <v>0.73435860027337296</v>
      </c>
      <c r="U10" s="2"/>
      <c r="V10" s="2"/>
    </row>
    <row r="11" spans="1:22" x14ac:dyDescent="0.25">
      <c r="A11" t="s">
        <v>28</v>
      </c>
      <c r="B11" t="s">
        <v>29</v>
      </c>
      <c r="D11">
        <v>36</v>
      </c>
      <c r="E11">
        <v>1368486955531</v>
      </c>
      <c r="F11">
        <v>77.584516374071683</v>
      </c>
      <c r="H11" t="s">
        <v>514</v>
      </c>
      <c r="I11">
        <v>99.5</v>
      </c>
      <c r="J11">
        <v>86.55</v>
      </c>
      <c r="K11" s="2">
        <v>0.88012416849445785</v>
      </c>
      <c r="L11" s="2">
        <v>0.77781590208320284</v>
      </c>
      <c r="M11" s="2"/>
      <c r="N11" s="2" t="s">
        <v>11</v>
      </c>
      <c r="O11" s="2">
        <v>0.6058494230549526</v>
      </c>
      <c r="P11" s="2">
        <v>0.86634820611850794</v>
      </c>
      <c r="Q11" s="2"/>
      <c r="R11" s="2"/>
      <c r="S11" s="2"/>
      <c r="U11" s="2"/>
      <c r="V11" s="2"/>
    </row>
    <row r="12" spans="1:22" x14ac:dyDescent="0.25">
      <c r="A12" t="s">
        <v>30</v>
      </c>
      <c r="B12" t="s">
        <v>31</v>
      </c>
      <c r="D12">
        <v>40</v>
      </c>
      <c r="E12">
        <v>105062036527</v>
      </c>
      <c r="F12">
        <v>96.460128354744583</v>
      </c>
      <c r="H12" t="s">
        <v>514</v>
      </c>
      <c r="I12">
        <v>99</v>
      </c>
      <c r="J12">
        <v>87.75</v>
      </c>
      <c r="K12" s="2">
        <v>0.73925683435966261</v>
      </c>
      <c r="L12" s="2">
        <v>0.98914160719597599</v>
      </c>
      <c r="M12" s="2"/>
      <c r="N12" s="2" t="s">
        <v>11</v>
      </c>
      <c r="O12" s="2">
        <v>0.60013709585285047</v>
      </c>
      <c r="P12" s="2">
        <v>0.87854456753735133</v>
      </c>
      <c r="Q12" s="2"/>
      <c r="R12" s="2"/>
      <c r="S12" s="2"/>
      <c r="U12" s="2"/>
      <c r="V12" s="2"/>
    </row>
    <row r="13" spans="1:22" x14ac:dyDescent="0.25">
      <c r="A13" t="s">
        <v>32</v>
      </c>
      <c r="B13" t="s">
        <v>33</v>
      </c>
      <c r="D13">
        <v>44</v>
      </c>
      <c r="E13">
        <v>111800000</v>
      </c>
      <c r="H13" t="s">
        <v>514</v>
      </c>
      <c r="I13">
        <v>99</v>
      </c>
      <c r="J13">
        <v>85</v>
      </c>
      <c r="K13" s="2">
        <v>0.36358309444593051</v>
      </c>
      <c r="L13" s="2"/>
      <c r="M13" s="2"/>
      <c r="N13" s="2" t="s">
        <v>11</v>
      </c>
      <c r="O13" s="2">
        <v>0.60013709585285047</v>
      </c>
      <c r="P13" s="2">
        <v>0.8505945726191686</v>
      </c>
      <c r="Q13" s="2"/>
      <c r="R13" s="2"/>
      <c r="S13" s="2"/>
      <c r="U13" s="2"/>
      <c r="V13" s="2"/>
    </row>
    <row r="14" spans="1:22" x14ac:dyDescent="0.25">
      <c r="A14" t="s">
        <v>34</v>
      </c>
      <c r="B14" t="s">
        <v>35</v>
      </c>
      <c r="D14">
        <v>48</v>
      </c>
      <c r="E14">
        <v>408154130</v>
      </c>
      <c r="F14">
        <v>21.23</v>
      </c>
      <c r="H14" t="s">
        <v>514</v>
      </c>
      <c r="I14">
        <v>100</v>
      </c>
      <c r="J14">
        <v>99.7</v>
      </c>
      <c r="K14" s="2">
        <v>0.43464667040672444</v>
      </c>
      <c r="L14" s="2">
        <v>0.14688759516345723</v>
      </c>
      <c r="M14" s="2"/>
      <c r="N14" s="2" t="s">
        <v>11</v>
      </c>
      <c r="O14" s="2">
        <v>0.61156175025705473</v>
      </c>
      <c r="P14" s="2">
        <v>1</v>
      </c>
      <c r="Q14" s="2"/>
      <c r="R14" s="2"/>
      <c r="S14" s="2"/>
      <c r="U14" s="2"/>
      <c r="V14" s="2"/>
    </row>
    <row r="15" spans="1:22" x14ac:dyDescent="0.25">
      <c r="A15" t="s">
        <v>36</v>
      </c>
      <c r="B15" t="s">
        <v>37</v>
      </c>
      <c r="D15">
        <v>50</v>
      </c>
      <c r="E15">
        <v>167877175704</v>
      </c>
      <c r="F15">
        <v>42.35066878396097</v>
      </c>
      <c r="G15">
        <v>80.2</v>
      </c>
      <c r="H15">
        <v>47.2</v>
      </c>
      <c r="I15">
        <v>99.6</v>
      </c>
      <c r="J15">
        <v>12.9</v>
      </c>
      <c r="K15" s="2">
        <v>0.76497722571909421</v>
      </c>
      <c r="L15" s="2">
        <v>0.38334828463906145</v>
      </c>
      <c r="M15" s="2">
        <v>0.64051094890510951</v>
      </c>
      <c r="N15" s="2">
        <v>0.5052463862304637</v>
      </c>
      <c r="O15" s="2">
        <v>0.606991888495373</v>
      </c>
      <c r="P15" s="2">
        <v>0.11779652403699563</v>
      </c>
      <c r="Q15" s="2">
        <v>0.50314520967101628</v>
      </c>
      <c r="R15" s="2">
        <v>0.33546373163550691</v>
      </c>
      <c r="S15" s="2">
        <v>0.67082668770652554</v>
      </c>
      <c r="U15" s="2"/>
      <c r="V15" s="2"/>
    </row>
    <row r="16" spans="1:22" x14ac:dyDescent="0.25">
      <c r="A16" t="s">
        <v>38</v>
      </c>
      <c r="B16" t="s">
        <v>39</v>
      </c>
      <c r="D16">
        <v>51</v>
      </c>
      <c r="E16">
        <v>7302326500</v>
      </c>
      <c r="G16">
        <v>94.7</v>
      </c>
      <c r="H16">
        <v>9.3000000000000007</v>
      </c>
      <c r="I16">
        <v>100</v>
      </c>
      <c r="J16">
        <v>66.540000000000006</v>
      </c>
      <c r="K16" s="2">
        <v>0.59293197516524121</v>
      </c>
      <c r="L16" s="2"/>
      <c r="M16" s="2">
        <v>0.9051094890510949</v>
      </c>
      <c r="N16" s="2">
        <v>0.9025251837021353</v>
      </c>
      <c r="O16" s="2">
        <v>0.61156175025705473</v>
      </c>
      <c r="P16" s="2">
        <v>0.66297387945929465</v>
      </c>
      <c r="Q16" s="2"/>
      <c r="R16" s="2"/>
      <c r="S16" s="2">
        <v>0.70320107149113031</v>
      </c>
      <c r="U16" s="2"/>
      <c r="V16" s="2"/>
    </row>
    <row r="17" spans="1:22" x14ac:dyDescent="0.25">
      <c r="A17" t="s">
        <v>40</v>
      </c>
      <c r="B17" t="s">
        <v>41</v>
      </c>
      <c r="D17">
        <v>52</v>
      </c>
      <c r="E17">
        <v>30600000</v>
      </c>
      <c r="G17">
        <v>97.8</v>
      </c>
      <c r="H17" t="s">
        <v>514</v>
      </c>
      <c r="I17">
        <v>99.6</v>
      </c>
      <c r="J17">
        <v>81.760000000000005</v>
      </c>
      <c r="K17" s="2">
        <v>0.29247681010529497</v>
      </c>
      <c r="L17" s="2"/>
      <c r="M17" s="2">
        <v>0.96167883211678817</v>
      </c>
      <c r="N17" s="2" t="s">
        <v>11</v>
      </c>
      <c r="O17" s="2">
        <v>0.606991888495373</v>
      </c>
      <c r="P17" s="2">
        <v>0.8176643967882915</v>
      </c>
      <c r="Q17" s="2"/>
      <c r="R17" s="2"/>
      <c r="S17" s="2">
        <v>0.62038251023915203</v>
      </c>
      <c r="U17" s="2"/>
      <c r="V17" s="2"/>
    </row>
    <row r="18" spans="1:22" x14ac:dyDescent="0.25">
      <c r="A18" t="s">
        <v>42</v>
      </c>
      <c r="B18" t="s">
        <v>43</v>
      </c>
      <c r="D18">
        <v>56</v>
      </c>
      <c r="E18">
        <v>113979626977</v>
      </c>
      <c r="F18">
        <v>96.18524732102847</v>
      </c>
      <c r="H18" t="s">
        <v>514</v>
      </c>
      <c r="I18">
        <v>100</v>
      </c>
      <c r="J18">
        <v>90.28</v>
      </c>
      <c r="K18" s="2">
        <v>0.74372768907976605</v>
      </c>
      <c r="L18" s="2">
        <v>0.98606412137291155</v>
      </c>
      <c r="M18" s="2"/>
      <c r="N18" s="2" t="s">
        <v>11</v>
      </c>
      <c r="O18" s="2">
        <v>0.61156175025705473</v>
      </c>
      <c r="P18" s="2">
        <v>0.90425856286207951</v>
      </c>
      <c r="Q18" s="2"/>
      <c r="R18" s="2"/>
      <c r="S18" s="2"/>
      <c r="U18" s="2"/>
      <c r="V18" s="2"/>
    </row>
    <row r="19" spans="1:22" x14ac:dyDescent="0.25">
      <c r="A19" t="s">
        <v>44</v>
      </c>
      <c r="B19" t="s">
        <v>45</v>
      </c>
      <c r="D19">
        <v>60</v>
      </c>
      <c r="E19" t="s">
        <v>514</v>
      </c>
      <c r="H19" t="s">
        <v>514</v>
      </c>
      <c r="I19">
        <v>99.7</v>
      </c>
      <c r="J19">
        <v>98.37</v>
      </c>
      <c r="K19" s="2" t="s">
        <v>11</v>
      </c>
      <c r="L19" s="2"/>
      <c r="M19" s="2"/>
      <c r="N19" s="2" t="s">
        <v>11</v>
      </c>
      <c r="O19" s="2">
        <v>0.60813435393579351</v>
      </c>
      <c r="P19" s="2">
        <v>0.98648236609411533</v>
      </c>
      <c r="Q19" s="2"/>
      <c r="R19" s="2"/>
      <c r="S19" s="2"/>
      <c r="U19" s="2"/>
      <c r="V19" s="2"/>
    </row>
    <row r="20" spans="1:22" x14ac:dyDescent="0.25">
      <c r="A20" t="s">
        <v>46</v>
      </c>
      <c r="B20" t="s">
        <v>47</v>
      </c>
      <c r="D20">
        <v>64</v>
      </c>
      <c r="E20">
        <v>339518844</v>
      </c>
      <c r="F20">
        <v>27.21</v>
      </c>
      <c r="G20">
        <v>73.400000000000006</v>
      </c>
      <c r="H20" t="s">
        <v>514</v>
      </c>
      <c r="I20">
        <v>98</v>
      </c>
      <c r="J20">
        <v>41.77</v>
      </c>
      <c r="K20" s="2">
        <v>0.42454275218910376</v>
      </c>
      <c r="L20" s="2">
        <v>0.21383788625167935</v>
      </c>
      <c r="M20" s="2">
        <v>0.51642335766423364</v>
      </c>
      <c r="N20" s="2" t="s">
        <v>11</v>
      </c>
      <c r="O20" s="2">
        <v>0.58871244144864621</v>
      </c>
      <c r="P20" s="2">
        <v>0.4112206525053359</v>
      </c>
      <c r="Q20" s="2"/>
      <c r="R20" s="2"/>
      <c r="S20" s="2">
        <v>0.50989285043399457</v>
      </c>
      <c r="U20" s="2"/>
      <c r="V20" s="2"/>
    </row>
    <row r="21" spans="1:22" x14ac:dyDescent="0.25">
      <c r="A21" t="s">
        <v>48</v>
      </c>
      <c r="B21" t="s">
        <v>49</v>
      </c>
      <c r="D21">
        <v>68</v>
      </c>
      <c r="E21">
        <v>21294180404</v>
      </c>
      <c r="H21">
        <v>48.5</v>
      </c>
      <c r="I21">
        <v>100</v>
      </c>
      <c r="J21">
        <v>47.47</v>
      </c>
      <c r="K21" s="2">
        <v>0.65166483733536074</v>
      </c>
      <c r="L21" s="2"/>
      <c r="M21" s="2"/>
      <c r="N21" s="2">
        <v>0.49161940900848022</v>
      </c>
      <c r="O21" s="2">
        <v>0.61156175025705473</v>
      </c>
      <c r="P21" s="2">
        <v>0.46915336924484191</v>
      </c>
      <c r="Q21" s="2"/>
      <c r="R21" s="2"/>
      <c r="S21" s="2"/>
      <c r="U21" s="2"/>
      <c r="V21" s="2"/>
    </row>
    <row r="22" spans="1:22" x14ac:dyDescent="0.25">
      <c r="A22" t="s">
        <v>50</v>
      </c>
      <c r="B22" t="s">
        <v>51</v>
      </c>
      <c r="D22">
        <v>70</v>
      </c>
      <c r="E22">
        <v>4262800000</v>
      </c>
      <c r="F22">
        <v>62.904240857695839</v>
      </c>
      <c r="G22">
        <v>96.7</v>
      </c>
      <c r="H22">
        <v>7.6</v>
      </c>
      <c r="I22">
        <v>100</v>
      </c>
      <c r="J22">
        <v>69.95</v>
      </c>
      <c r="K22" s="2">
        <v>0.56339287730272547</v>
      </c>
      <c r="L22" s="2">
        <v>0.61345992899345991</v>
      </c>
      <c r="M22" s="2">
        <v>0.94160583941605835</v>
      </c>
      <c r="N22" s="2">
        <v>0.92034507699242141</v>
      </c>
      <c r="O22" s="2">
        <v>0.61156175025705473</v>
      </c>
      <c r="P22" s="2">
        <v>0.69763187315784125</v>
      </c>
      <c r="Q22" s="2">
        <v>0.72466622435326011</v>
      </c>
      <c r="R22" s="2">
        <v>0.74381229304790752</v>
      </c>
      <c r="S22" s="2">
        <v>0.70552015565861292</v>
      </c>
      <c r="U22" s="2"/>
      <c r="V22" s="2"/>
    </row>
    <row r="23" spans="1:22" x14ac:dyDescent="0.25">
      <c r="A23" t="s">
        <v>52</v>
      </c>
      <c r="B23" t="s">
        <v>53</v>
      </c>
      <c r="D23">
        <v>72</v>
      </c>
      <c r="E23">
        <v>2120318612</v>
      </c>
      <c r="G23">
        <v>77.2</v>
      </c>
      <c r="H23" t="s">
        <v>514</v>
      </c>
      <c r="I23">
        <v>97</v>
      </c>
      <c r="J23">
        <v>41.41</v>
      </c>
      <c r="K23" s="2">
        <v>0.52506816346109453</v>
      </c>
      <c r="L23" s="2"/>
      <c r="M23" s="2">
        <v>0.58576642335766427</v>
      </c>
      <c r="N23" s="2" t="s">
        <v>11</v>
      </c>
      <c r="O23" s="2">
        <v>0.57728778704444195</v>
      </c>
      <c r="P23" s="2">
        <v>0.40756174407968282</v>
      </c>
      <c r="Q23" s="2"/>
      <c r="R23" s="2"/>
      <c r="S23" s="2">
        <v>0.56270745795440025</v>
      </c>
      <c r="U23" s="2"/>
      <c r="V23" s="2"/>
    </row>
    <row r="24" spans="1:22" x14ac:dyDescent="0.25">
      <c r="A24" t="s">
        <v>54</v>
      </c>
      <c r="B24" t="s">
        <v>55</v>
      </c>
      <c r="D24">
        <v>74</v>
      </c>
      <c r="E24" t="s">
        <v>514</v>
      </c>
      <c r="H24" t="s">
        <v>514</v>
      </c>
      <c r="I24" t="s">
        <v>514</v>
      </c>
      <c r="J24" t="s">
        <v>514</v>
      </c>
      <c r="K24" s="2" t="s">
        <v>11</v>
      </c>
      <c r="L24" s="2"/>
      <c r="M24" s="2"/>
      <c r="N24" s="2" t="s">
        <v>11</v>
      </c>
      <c r="O24" s="2" t="s">
        <v>11</v>
      </c>
      <c r="P24" s="2" t="s">
        <v>11</v>
      </c>
      <c r="Q24" s="2"/>
      <c r="R24" s="2"/>
      <c r="S24" s="2"/>
      <c r="U24" s="2"/>
      <c r="V24" s="2"/>
    </row>
    <row r="25" spans="1:22" x14ac:dyDescent="0.25">
      <c r="A25" t="s">
        <v>56</v>
      </c>
      <c r="B25" t="s">
        <v>57</v>
      </c>
      <c r="D25">
        <v>76</v>
      </c>
      <c r="E25">
        <v>2290769149440</v>
      </c>
      <c r="F25">
        <v>84.617724432830371</v>
      </c>
      <c r="H25">
        <v>16.3</v>
      </c>
      <c r="I25">
        <v>91.22</v>
      </c>
      <c r="J25">
        <v>73.91</v>
      </c>
      <c r="K25" s="2">
        <v>0.90839641150426875</v>
      </c>
      <c r="L25" s="2">
        <v>0.85655759553101618</v>
      </c>
      <c r="M25" s="2"/>
      <c r="N25" s="2">
        <v>0.82914915250683974</v>
      </c>
      <c r="O25" s="2">
        <v>0.51125328458814123</v>
      </c>
      <c r="P25" s="2">
        <v>0.7378798658400243</v>
      </c>
      <c r="Q25" s="2"/>
      <c r="R25" s="2">
        <v>0.80786220462596015</v>
      </c>
      <c r="S25" s="2"/>
      <c r="U25" s="2"/>
      <c r="V25" s="2"/>
    </row>
    <row r="26" spans="1:22" x14ac:dyDescent="0.25">
      <c r="A26" t="s">
        <v>58</v>
      </c>
      <c r="B26" t="s">
        <v>59</v>
      </c>
      <c r="D26">
        <v>84</v>
      </c>
      <c r="E26">
        <v>442400000</v>
      </c>
      <c r="G26">
        <v>89.2</v>
      </c>
      <c r="H26">
        <v>5</v>
      </c>
      <c r="I26">
        <v>98</v>
      </c>
      <c r="J26">
        <v>47.08</v>
      </c>
      <c r="K26" s="2">
        <v>0.43906818172340556</v>
      </c>
      <c r="L26" s="2"/>
      <c r="M26" s="2">
        <v>0.80474452554744524</v>
      </c>
      <c r="N26" s="2">
        <v>0.94759903143638824</v>
      </c>
      <c r="O26" s="2">
        <v>0.58871244144864621</v>
      </c>
      <c r="P26" s="2">
        <v>0.46518955178371779</v>
      </c>
      <c r="Q26" s="2"/>
      <c r="R26" s="2"/>
      <c r="S26" s="2">
        <v>0.61084171623983241</v>
      </c>
      <c r="U26" s="2"/>
      <c r="V26" s="2"/>
    </row>
    <row r="27" spans="1:22" x14ac:dyDescent="0.25">
      <c r="A27" t="s">
        <v>60</v>
      </c>
      <c r="B27" t="s">
        <v>61</v>
      </c>
      <c r="D27">
        <v>86</v>
      </c>
      <c r="E27" t="s">
        <v>514</v>
      </c>
      <c r="H27" t="s">
        <v>514</v>
      </c>
      <c r="I27" t="s">
        <v>514</v>
      </c>
      <c r="J27" t="s">
        <v>514</v>
      </c>
      <c r="K27" s="2" t="s">
        <v>11</v>
      </c>
      <c r="L27" s="2"/>
      <c r="M27" s="2"/>
      <c r="N27" s="2" t="s">
        <v>11</v>
      </c>
      <c r="O27" s="2" t="s">
        <v>11</v>
      </c>
      <c r="P27" s="2" t="s">
        <v>11</v>
      </c>
      <c r="Q27" s="2"/>
      <c r="R27" s="2"/>
      <c r="S27" s="2"/>
      <c r="U27" s="2"/>
      <c r="V27" s="2"/>
    </row>
    <row r="28" spans="1:22" x14ac:dyDescent="0.25">
      <c r="A28" t="s">
        <v>62</v>
      </c>
      <c r="B28" t="s">
        <v>63</v>
      </c>
      <c r="D28">
        <v>90</v>
      </c>
      <c r="E28">
        <v>4226770</v>
      </c>
      <c r="H28" t="s">
        <v>514</v>
      </c>
      <c r="I28">
        <v>95</v>
      </c>
      <c r="J28">
        <v>11.92</v>
      </c>
      <c r="K28" s="2">
        <v>0.18384206712678303</v>
      </c>
      <c r="L28" s="2"/>
      <c r="M28" s="2"/>
      <c r="N28" s="2" t="s">
        <v>11</v>
      </c>
      <c r="O28" s="2">
        <v>0.55443847823603332</v>
      </c>
      <c r="P28" s="2">
        <v>0.10783616221160687</v>
      </c>
      <c r="Q28" s="2"/>
      <c r="R28" s="2"/>
      <c r="S28" s="2"/>
      <c r="U28" s="2"/>
      <c r="V28" s="2"/>
    </row>
    <row r="29" spans="1:22" x14ac:dyDescent="0.25">
      <c r="A29" t="s">
        <v>64</v>
      </c>
      <c r="B29" t="s">
        <v>65</v>
      </c>
      <c r="D29">
        <v>92</v>
      </c>
      <c r="E29" t="s">
        <v>514</v>
      </c>
      <c r="H29" t="s">
        <v>514</v>
      </c>
      <c r="I29">
        <v>96</v>
      </c>
      <c r="J29">
        <v>77.7</v>
      </c>
      <c r="K29" s="2" t="s">
        <v>11</v>
      </c>
      <c r="L29" s="2"/>
      <c r="M29" s="2"/>
      <c r="N29" s="2" t="s">
        <v>11</v>
      </c>
      <c r="O29" s="2">
        <v>0.56586313264023769</v>
      </c>
      <c r="P29" s="2">
        <v>0.77640004065453805</v>
      </c>
      <c r="Q29" s="2"/>
      <c r="R29" s="2"/>
      <c r="S29" s="2"/>
      <c r="U29" s="2"/>
      <c r="V29" s="2"/>
    </row>
    <row r="30" spans="1:22" x14ac:dyDescent="0.25">
      <c r="A30" t="s">
        <v>66</v>
      </c>
      <c r="B30" t="s">
        <v>67</v>
      </c>
      <c r="D30">
        <v>96</v>
      </c>
      <c r="E30">
        <v>625456940</v>
      </c>
      <c r="H30" t="s">
        <v>514</v>
      </c>
      <c r="I30">
        <v>99</v>
      </c>
      <c r="J30">
        <v>95</v>
      </c>
      <c r="K30" s="2">
        <v>0.45807073936902859</v>
      </c>
      <c r="L30" s="2"/>
      <c r="M30" s="2"/>
      <c r="N30" s="2" t="s">
        <v>11</v>
      </c>
      <c r="O30" s="2">
        <v>0.60013709585285047</v>
      </c>
      <c r="P30" s="2">
        <v>0.95223091777619673</v>
      </c>
      <c r="Q30" s="2"/>
      <c r="R30" s="2"/>
      <c r="S30" s="2"/>
      <c r="U30" s="2"/>
      <c r="V30" s="2"/>
    </row>
    <row r="31" spans="1:22" x14ac:dyDescent="0.25">
      <c r="A31" t="s">
        <v>68</v>
      </c>
      <c r="B31" t="s">
        <v>69</v>
      </c>
      <c r="D31">
        <v>100</v>
      </c>
      <c r="E31">
        <v>41948657000</v>
      </c>
      <c r="F31">
        <v>91.292605260209385</v>
      </c>
      <c r="H31" t="s">
        <v>514</v>
      </c>
      <c r="I31">
        <v>99.99</v>
      </c>
      <c r="J31">
        <v>67.95</v>
      </c>
      <c r="K31" s="2">
        <v>0.68887293112978876</v>
      </c>
      <c r="L31" s="2">
        <v>0.93128756448958105</v>
      </c>
      <c r="M31" s="2"/>
      <c r="N31" s="2" t="s">
        <v>11</v>
      </c>
      <c r="O31" s="2">
        <v>0.6114475037130126</v>
      </c>
      <c r="P31" s="2">
        <v>0.67730460412643556</v>
      </c>
      <c r="Q31" s="2"/>
      <c r="R31" s="2"/>
      <c r="S31" s="2"/>
      <c r="U31" s="2"/>
      <c r="V31" s="2"/>
    </row>
    <row r="32" spans="1:22" x14ac:dyDescent="0.25">
      <c r="A32" t="s">
        <v>70</v>
      </c>
      <c r="B32" t="s">
        <v>71</v>
      </c>
      <c r="D32">
        <v>104</v>
      </c>
      <c r="E32">
        <v>20541906830</v>
      </c>
      <c r="F32">
        <v>60.819952653854095</v>
      </c>
      <c r="G32">
        <v>67.2</v>
      </c>
      <c r="H32">
        <v>56.1</v>
      </c>
      <c r="I32">
        <v>95.15</v>
      </c>
      <c r="J32">
        <v>23.62</v>
      </c>
      <c r="K32" s="2">
        <v>0.64969104612741191</v>
      </c>
      <c r="L32" s="2">
        <v>0.59012486177624379</v>
      </c>
      <c r="M32" s="2">
        <v>0.40328467153284669</v>
      </c>
      <c r="N32" s="2">
        <v>0.41195400371073077</v>
      </c>
      <c r="O32" s="2">
        <v>0.55615217639666403</v>
      </c>
      <c r="P32" s="2">
        <v>0.22675068604532983</v>
      </c>
      <c r="Q32" s="2">
        <v>0.47299290759820445</v>
      </c>
      <c r="R32" s="2">
        <v>0.40960985051076815</v>
      </c>
      <c r="S32" s="2">
        <v>0.53637596468564086</v>
      </c>
      <c r="U32" s="2"/>
      <c r="V32" s="2"/>
    </row>
    <row r="33" spans="1:22" x14ac:dyDescent="0.25">
      <c r="A33" t="s">
        <v>72</v>
      </c>
      <c r="B33" t="s">
        <v>73</v>
      </c>
      <c r="D33">
        <v>108</v>
      </c>
      <c r="E33">
        <v>1156200000</v>
      </c>
      <c r="G33">
        <v>80.400000000000006</v>
      </c>
      <c r="H33">
        <v>47.7</v>
      </c>
      <c r="I33">
        <v>55.15</v>
      </c>
      <c r="J33">
        <v>2.66</v>
      </c>
      <c r="K33" s="2">
        <v>0.49178852392425004</v>
      </c>
      <c r="L33" s="2"/>
      <c r="M33" s="2">
        <v>0.64416058394160591</v>
      </c>
      <c r="N33" s="2">
        <v>0.50000524114508538</v>
      </c>
      <c r="O33" s="2">
        <v>9.916600022849309E-2</v>
      </c>
      <c r="P33" s="2">
        <v>1.3720906596198802E-2</v>
      </c>
      <c r="Q33" s="2"/>
      <c r="R33" s="2"/>
      <c r="S33" s="2">
        <v>0.41170503603144964</v>
      </c>
      <c r="U33" s="2"/>
      <c r="V33" s="2"/>
    </row>
    <row r="34" spans="1:22" x14ac:dyDescent="0.25">
      <c r="A34" t="s">
        <v>74</v>
      </c>
      <c r="B34" t="s">
        <v>75</v>
      </c>
      <c r="D34">
        <v>112</v>
      </c>
      <c r="E34">
        <v>70151483900</v>
      </c>
      <c r="F34">
        <v>75.040000000000006</v>
      </c>
      <c r="G34">
        <v>97.2</v>
      </c>
      <c r="H34">
        <v>33.200000000000003</v>
      </c>
      <c r="I34">
        <v>99.9</v>
      </c>
      <c r="J34">
        <v>82.79</v>
      </c>
      <c r="K34" s="2">
        <v>0.71709186683578174</v>
      </c>
      <c r="L34" s="2">
        <v>0.74932825794894764</v>
      </c>
      <c r="M34" s="2">
        <v>0.95072992700729919</v>
      </c>
      <c r="N34" s="2">
        <v>0.65199844862105472</v>
      </c>
      <c r="O34" s="2">
        <v>0.61041928481663432</v>
      </c>
      <c r="P34" s="2">
        <v>0.82813294033946538</v>
      </c>
      <c r="Q34" s="2">
        <v>0.75128345426153054</v>
      </c>
      <c r="R34" s="2">
        <v>0.74315321563648917</v>
      </c>
      <c r="S34" s="2">
        <v>0.7594136928865719</v>
      </c>
      <c r="U34" s="2"/>
      <c r="V34" s="2"/>
    </row>
    <row r="35" spans="1:22" x14ac:dyDescent="0.25">
      <c r="A35" t="s">
        <v>76</v>
      </c>
      <c r="B35" t="s">
        <v>77</v>
      </c>
      <c r="D35">
        <v>116</v>
      </c>
      <c r="E35">
        <v>35936888607</v>
      </c>
      <c r="G35">
        <v>58.3</v>
      </c>
      <c r="H35">
        <v>45.1</v>
      </c>
      <c r="I35">
        <v>99</v>
      </c>
      <c r="J35">
        <v>40.549999999999997</v>
      </c>
      <c r="K35" s="2">
        <v>0.68038425921132584</v>
      </c>
      <c r="L35" s="2"/>
      <c r="M35" s="2">
        <v>0.24087591240875902</v>
      </c>
      <c r="N35" s="2">
        <v>0.52725919558905232</v>
      </c>
      <c r="O35" s="2">
        <v>0.60013709585285047</v>
      </c>
      <c r="P35" s="2">
        <v>0.3988210183961784</v>
      </c>
      <c r="Q35" s="2"/>
      <c r="R35" s="2"/>
      <c r="S35" s="2">
        <v>0.50713242249097845</v>
      </c>
      <c r="U35" s="2"/>
      <c r="V35" s="2"/>
    </row>
    <row r="36" spans="1:22" x14ac:dyDescent="0.25">
      <c r="A36" t="s">
        <v>78</v>
      </c>
      <c r="B36" t="s">
        <v>79</v>
      </c>
      <c r="D36">
        <v>120</v>
      </c>
      <c r="E36">
        <v>23086600000</v>
      </c>
      <c r="G36">
        <v>77.5</v>
      </c>
      <c r="H36">
        <v>33.700000000000003</v>
      </c>
      <c r="I36">
        <v>96.3</v>
      </c>
      <c r="J36">
        <v>23.2</v>
      </c>
      <c r="K36" s="2">
        <v>0.65610001168123511</v>
      </c>
      <c r="L36" s="2"/>
      <c r="M36" s="2">
        <v>0.5912408759124087</v>
      </c>
      <c r="N36" s="2">
        <v>0.64675730353567651</v>
      </c>
      <c r="O36" s="2">
        <v>0.5692905289614989</v>
      </c>
      <c r="P36" s="2">
        <v>0.22248195954873462</v>
      </c>
      <c r="Q36" s="2"/>
      <c r="R36" s="2"/>
      <c r="S36" s="2">
        <v>0.60554380551838094</v>
      </c>
      <c r="U36" s="2"/>
      <c r="V36" s="2"/>
    </row>
    <row r="37" spans="1:22" x14ac:dyDescent="0.25">
      <c r="A37" t="s">
        <v>80</v>
      </c>
      <c r="B37" t="s">
        <v>81</v>
      </c>
      <c r="D37">
        <v>124</v>
      </c>
      <c r="E37">
        <v>1031678930000</v>
      </c>
      <c r="F37">
        <v>93.52792662323337</v>
      </c>
      <c r="H37">
        <v>0.01</v>
      </c>
      <c r="I37">
        <v>99.7</v>
      </c>
      <c r="J37">
        <v>92.7</v>
      </c>
      <c r="K37" s="2">
        <v>0.86462008475647156</v>
      </c>
      <c r="L37" s="2">
        <v>0.95631355377556382</v>
      </c>
      <c r="M37" s="2"/>
      <c r="N37" s="2">
        <v>0.99990565938846321</v>
      </c>
      <c r="O37" s="2">
        <v>0.60813435393579351</v>
      </c>
      <c r="P37" s="2">
        <v>0.92885455839008024</v>
      </c>
      <c r="Q37" s="2"/>
      <c r="R37" s="2">
        <v>0.96169125718470239</v>
      </c>
      <c r="S37" s="2"/>
      <c r="U37" s="2"/>
      <c r="V37" s="2"/>
    </row>
    <row r="38" spans="1:22" x14ac:dyDescent="0.25">
      <c r="A38" t="s">
        <v>82</v>
      </c>
      <c r="B38" t="s">
        <v>83</v>
      </c>
      <c r="D38">
        <v>132</v>
      </c>
      <c r="E38">
        <v>4057794015969</v>
      </c>
      <c r="H38" t="s">
        <v>514</v>
      </c>
      <c r="I38">
        <v>99.34</v>
      </c>
      <c r="J38">
        <v>57.16</v>
      </c>
      <c r="K38" s="2">
        <v>0.93977310893896837</v>
      </c>
      <c r="L38" s="2"/>
      <c r="M38" s="2"/>
      <c r="N38" s="2" t="s">
        <v>11</v>
      </c>
      <c r="O38" s="2">
        <v>0.60402147835027997</v>
      </c>
      <c r="P38" s="2">
        <v>0.56763898770200216</v>
      </c>
      <c r="Q38" s="2"/>
      <c r="R38" s="2"/>
      <c r="S38" s="2"/>
      <c r="U38" s="2"/>
      <c r="V38" s="2"/>
    </row>
    <row r="39" spans="1:22" x14ac:dyDescent="0.25">
      <c r="A39" t="s">
        <v>84</v>
      </c>
      <c r="B39" t="s">
        <v>85</v>
      </c>
      <c r="D39">
        <v>136</v>
      </c>
      <c r="E39" t="s">
        <v>514</v>
      </c>
      <c r="H39" t="s">
        <v>514</v>
      </c>
      <c r="I39">
        <v>100</v>
      </c>
      <c r="J39">
        <v>81.069999999999993</v>
      </c>
      <c r="K39" s="2" t="s">
        <v>11</v>
      </c>
      <c r="L39" s="2"/>
      <c r="M39" s="2"/>
      <c r="N39" s="2" t="s">
        <v>11</v>
      </c>
      <c r="O39" s="2">
        <v>0.61156175025705473</v>
      </c>
      <c r="P39" s="2">
        <v>0.81065148897245642</v>
      </c>
      <c r="Q39" s="2"/>
      <c r="R39" s="2"/>
      <c r="S39" s="2"/>
      <c r="U39" s="2"/>
      <c r="V39" s="2"/>
    </row>
    <row r="40" spans="1:22" x14ac:dyDescent="0.25">
      <c r="A40" t="s">
        <v>86</v>
      </c>
      <c r="B40" t="s">
        <v>87</v>
      </c>
      <c r="D40">
        <v>140</v>
      </c>
      <c r="E40">
        <v>2762200000</v>
      </c>
      <c r="G40">
        <v>97.8</v>
      </c>
      <c r="H40">
        <v>95.4</v>
      </c>
      <c r="I40">
        <v>55.5</v>
      </c>
      <c r="J40">
        <v>4.34</v>
      </c>
      <c r="K40" s="2">
        <v>0.53958130566218232</v>
      </c>
      <c r="L40" s="2"/>
      <c r="M40" s="2">
        <v>0.96167883211678817</v>
      </c>
      <c r="N40" s="2">
        <v>0</v>
      </c>
      <c r="O40" s="2">
        <v>0.1031646292699646</v>
      </c>
      <c r="P40" s="2">
        <v>3.0795812582579529E-2</v>
      </c>
      <c r="Q40" s="2"/>
      <c r="R40" s="2"/>
      <c r="S40" s="2">
        <v>0.53480825568297841</v>
      </c>
      <c r="U40" s="2"/>
      <c r="V40" s="2"/>
    </row>
    <row r="41" spans="1:22" x14ac:dyDescent="0.25">
      <c r="A41" t="s">
        <v>88</v>
      </c>
      <c r="B41" t="s">
        <v>89</v>
      </c>
      <c r="D41">
        <v>144</v>
      </c>
      <c r="E41">
        <v>23987850000</v>
      </c>
      <c r="F41">
        <v>44.655406200923963</v>
      </c>
      <c r="H41" t="s">
        <v>514</v>
      </c>
      <c r="I41">
        <v>99</v>
      </c>
      <c r="J41">
        <v>34.11</v>
      </c>
      <c r="K41" s="2">
        <v>0.65820157627800779</v>
      </c>
      <c r="L41" s="2">
        <v>0.40915143529919346</v>
      </c>
      <c r="M41" s="2"/>
      <c r="N41" s="2" t="s">
        <v>11</v>
      </c>
      <c r="O41" s="2">
        <v>0.60013709585285047</v>
      </c>
      <c r="P41" s="2">
        <v>0.33336721211505232</v>
      </c>
      <c r="Q41" s="2"/>
      <c r="R41" s="2"/>
      <c r="S41" s="2"/>
      <c r="U41" s="2"/>
      <c r="V41" s="2"/>
    </row>
    <row r="42" spans="1:22" x14ac:dyDescent="0.25">
      <c r="A42" t="s">
        <v>90</v>
      </c>
      <c r="B42" t="s">
        <v>91</v>
      </c>
      <c r="D42">
        <v>148</v>
      </c>
      <c r="E42">
        <v>4212600000</v>
      </c>
      <c r="G42">
        <v>56.8</v>
      </c>
      <c r="H42">
        <v>86.9</v>
      </c>
      <c r="I42">
        <v>86.1</v>
      </c>
      <c r="J42">
        <v>6.5</v>
      </c>
      <c r="K42" s="2">
        <v>0.56274278018286716</v>
      </c>
      <c r="L42" s="2"/>
      <c r="M42" s="2">
        <v>0.2135036496350364</v>
      </c>
      <c r="N42" s="2">
        <v>8.9099466451430312E-2</v>
      </c>
      <c r="O42" s="2">
        <v>0.45275905403861527</v>
      </c>
      <c r="P42" s="2">
        <v>5.2749263136497609E-2</v>
      </c>
      <c r="Q42" s="2"/>
      <c r="R42" s="2"/>
      <c r="S42" s="2">
        <v>0.40966849461883958</v>
      </c>
      <c r="U42" s="2"/>
      <c r="V42" s="2"/>
    </row>
    <row r="43" spans="1:22" x14ac:dyDescent="0.25">
      <c r="A43" t="s">
        <v>92</v>
      </c>
      <c r="B43" t="s">
        <v>93</v>
      </c>
      <c r="D43">
        <v>152</v>
      </c>
      <c r="E43">
        <v>87569411090</v>
      </c>
      <c r="F43">
        <v>90.41</v>
      </c>
      <c r="H43">
        <v>8.8000000000000007</v>
      </c>
      <c r="I43">
        <v>99</v>
      </c>
      <c r="J43">
        <v>82.33</v>
      </c>
      <c r="K43" s="2">
        <v>0.7292624623509204</v>
      </c>
      <c r="L43" s="2">
        <v>0.92140618002686958</v>
      </c>
      <c r="M43" s="2"/>
      <c r="N43" s="2">
        <v>0.90776632878751362</v>
      </c>
      <c r="O43" s="2">
        <v>0.60013709585285047</v>
      </c>
      <c r="P43" s="2">
        <v>0.823457668462242</v>
      </c>
      <c r="Q43" s="2"/>
      <c r="R43" s="2">
        <v>0.8842100590922084</v>
      </c>
      <c r="S43" s="2"/>
      <c r="U43" s="2"/>
      <c r="V43" s="2"/>
    </row>
    <row r="44" spans="1:22" x14ac:dyDescent="0.25">
      <c r="A44" t="s">
        <v>94</v>
      </c>
      <c r="B44" t="s">
        <v>95</v>
      </c>
      <c r="D44">
        <v>156</v>
      </c>
      <c r="E44">
        <v>12159427115714</v>
      </c>
      <c r="F44">
        <v>52.952503410731808</v>
      </c>
      <c r="H44">
        <v>24.6</v>
      </c>
      <c r="I44">
        <v>99.9</v>
      </c>
      <c r="J44">
        <v>54.3</v>
      </c>
      <c r="K44" s="2">
        <v>1</v>
      </c>
      <c r="L44" s="2">
        <v>0.50204325359081736</v>
      </c>
      <c r="M44" s="2"/>
      <c r="N44" s="2">
        <v>0.74214614408956081</v>
      </c>
      <c r="O44" s="2">
        <v>0.61041928481663432</v>
      </c>
      <c r="P44" s="2">
        <v>0.5385709929870921</v>
      </c>
      <c r="Q44" s="2"/>
      <c r="R44" s="2">
        <v>0.59425346355582342</v>
      </c>
      <c r="S44" s="2"/>
      <c r="U44" s="2"/>
      <c r="V44" s="2"/>
    </row>
    <row r="45" spans="1:22" x14ac:dyDescent="0.25">
      <c r="A45" t="s">
        <v>96</v>
      </c>
      <c r="B45" t="s">
        <v>97</v>
      </c>
      <c r="D45">
        <v>162</v>
      </c>
      <c r="E45" t="s">
        <v>514</v>
      </c>
      <c r="H45" t="s">
        <v>514</v>
      </c>
      <c r="I45" t="s">
        <v>514</v>
      </c>
      <c r="J45" t="s">
        <v>514</v>
      </c>
      <c r="K45" s="2" t="s">
        <v>11</v>
      </c>
      <c r="L45" s="2"/>
      <c r="M45" s="2"/>
      <c r="N45" s="2" t="s">
        <v>11</v>
      </c>
      <c r="O45" s="2" t="s">
        <v>11</v>
      </c>
      <c r="P45" s="2" t="s">
        <v>11</v>
      </c>
      <c r="Q45" s="2"/>
      <c r="R45" s="2"/>
      <c r="S45" s="2"/>
      <c r="U45" s="2"/>
      <c r="V45" s="2"/>
    </row>
    <row r="46" spans="1:22" x14ac:dyDescent="0.25">
      <c r="A46" t="s">
        <v>98</v>
      </c>
      <c r="B46" t="s">
        <v>99</v>
      </c>
      <c r="D46">
        <v>166</v>
      </c>
      <c r="E46" t="s">
        <v>514</v>
      </c>
      <c r="H46" t="s">
        <v>514</v>
      </c>
      <c r="I46" t="s">
        <v>514</v>
      </c>
      <c r="J46" t="s">
        <v>514</v>
      </c>
      <c r="K46" s="2" t="s">
        <v>11</v>
      </c>
      <c r="L46" s="2"/>
      <c r="M46" s="2"/>
      <c r="N46" s="2" t="s">
        <v>11</v>
      </c>
      <c r="O46" s="2" t="s">
        <v>11</v>
      </c>
      <c r="P46" s="2" t="s">
        <v>11</v>
      </c>
      <c r="Q46" s="2"/>
      <c r="R46" s="2"/>
      <c r="S46" s="2"/>
      <c r="U46" s="2"/>
      <c r="V46" s="2"/>
    </row>
    <row r="47" spans="1:22" x14ac:dyDescent="0.25">
      <c r="A47" t="s">
        <v>100</v>
      </c>
      <c r="B47" t="s">
        <v>101</v>
      </c>
      <c r="D47">
        <v>170</v>
      </c>
      <c r="E47">
        <v>124855074684</v>
      </c>
      <c r="F47">
        <v>86.631815245055421</v>
      </c>
      <c r="G47">
        <v>93.5</v>
      </c>
      <c r="H47">
        <v>27.8</v>
      </c>
      <c r="I47">
        <v>100</v>
      </c>
      <c r="J47">
        <v>65.010000000000005</v>
      </c>
      <c r="K47" s="2">
        <v>0.74872895334572864</v>
      </c>
      <c r="L47" s="2">
        <v>0.87910675375118019</v>
      </c>
      <c r="M47" s="2">
        <v>0.88321167883211671</v>
      </c>
      <c r="N47" s="2">
        <v>0.70860281554313997</v>
      </c>
      <c r="O47" s="2">
        <v>0.61156175025705473</v>
      </c>
      <c r="P47" s="2">
        <v>0.64742351865026937</v>
      </c>
      <c r="Q47" s="2">
        <v>0.74643924506324832</v>
      </c>
      <c r="R47" s="2">
        <v>0.74504436264819651</v>
      </c>
      <c r="S47" s="2">
        <v>0.74783412747830003</v>
      </c>
      <c r="U47" s="2"/>
      <c r="V47" s="2"/>
    </row>
    <row r="48" spans="1:22" x14ac:dyDescent="0.25">
      <c r="A48" t="s">
        <v>102</v>
      </c>
      <c r="B48" t="s">
        <v>103</v>
      </c>
      <c r="D48">
        <v>174</v>
      </c>
      <c r="E48">
        <v>861101</v>
      </c>
      <c r="G48">
        <v>72.099999999999994</v>
      </c>
      <c r="H48">
        <v>68.400000000000006</v>
      </c>
      <c r="I48">
        <v>85.92</v>
      </c>
      <c r="J48">
        <v>8.48</v>
      </c>
      <c r="K48" s="2">
        <v>9.6531902502275183E-2</v>
      </c>
      <c r="L48" s="2"/>
      <c r="M48" s="2">
        <v>0.49270072992700714</v>
      </c>
      <c r="N48" s="2">
        <v>0.28302183461042568</v>
      </c>
      <c r="O48" s="2">
        <v>0.45070261624585861</v>
      </c>
      <c r="P48" s="2">
        <v>7.2873259477589186E-2</v>
      </c>
      <c r="Q48" s="2"/>
      <c r="R48" s="2"/>
      <c r="S48" s="2">
        <v>0.34664508289171364</v>
      </c>
      <c r="U48" s="2"/>
      <c r="V48" s="2"/>
    </row>
    <row r="49" spans="1:22" x14ac:dyDescent="0.25">
      <c r="A49" t="s">
        <v>104</v>
      </c>
      <c r="B49" t="s">
        <v>105</v>
      </c>
      <c r="D49">
        <v>175</v>
      </c>
      <c r="E49" t="s">
        <v>514</v>
      </c>
      <c r="H49" t="s">
        <v>514</v>
      </c>
      <c r="I49" t="s">
        <v>514</v>
      </c>
      <c r="J49" t="s">
        <v>514</v>
      </c>
      <c r="K49" s="2" t="s">
        <v>11</v>
      </c>
      <c r="L49" s="2"/>
      <c r="M49" s="2"/>
      <c r="N49" s="2" t="s">
        <v>11</v>
      </c>
      <c r="O49" s="2" t="s">
        <v>11</v>
      </c>
      <c r="P49" s="2" t="s">
        <v>11</v>
      </c>
      <c r="Q49" s="2"/>
      <c r="R49" s="2"/>
      <c r="S49" s="2"/>
      <c r="U49" s="2"/>
      <c r="V49" s="2"/>
    </row>
    <row r="50" spans="1:22" x14ac:dyDescent="0.25">
      <c r="A50" t="s">
        <v>106</v>
      </c>
      <c r="B50" t="s">
        <v>107</v>
      </c>
      <c r="D50">
        <v>178</v>
      </c>
      <c r="E50">
        <v>10253151109</v>
      </c>
      <c r="F50">
        <v>16.196983134693355</v>
      </c>
      <c r="G50">
        <v>61.5</v>
      </c>
      <c r="H50">
        <v>47.8</v>
      </c>
      <c r="I50">
        <v>75</v>
      </c>
      <c r="J50">
        <v>8.65</v>
      </c>
      <c r="K50" s="2">
        <v>0.61155719329404479</v>
      </c>
      <c r="L50" s="2">
        <v>9.0539443962084132E-2</v>
      </c>
      <c r="M50" s="2">
        <v>0.2992700729927007</v>
      </c>
      <c r="N50" s="2">
        <v>0.4989570121280098</v>
      </c>
      <c r="O50" s="2">
        <v>0.3259453901519479</v>
      </c>
      <c r="P50" s="2">
        <v>7.4601077345258657E-2</v>
      </c>
      <c r="Q50" s="2">
        <v>0.31681169831234096</v>
      </c>
      <c r="R50" s="2">
        <v>0.22136584447845087</v>
      </c>
      <c r="S50" s="2">
        <v>0.41225755214623111</v>
      </c>
      <c r="U50" s="2"/>
      <c r="V50" s="2"/>
    </row>
    <row r="51" spans="1:22" x14ac:dyDescent="0.25">
      <c r="A51" t="s">
        <v>108</v>
      </c>
      <c r="B51" t="s">
        <v>109</v>
      </c>
      <c r="D51">
        <v>180</v>
      </c>
      <c r="E51">
        <v>47078751200</v>
      </c>
      <c r="H51">
        <v>77.5</v>
      </c>
      <c r="I51">
        <v>54</v>
      </c>
      <c r="J51">
        <v>8.6199999999999992</v>
      </c>
      <c r="K51" s="2">
        <v>0.6952045190831686</v>
      </c>
      <c r="L51" s="2"/>
      <c r="M51" s="2"/>
      <c r="N51" s="2">
        <v>0.18763299405654152</v>
      </c>
      <c r="O51" s="2">
        <v>8.6027647663658183E-2</v>
      </c>
      <c r="P51" s="2">
        <v>7.4296168309787566E-2</v>
      </c>
      <c r="Q51" s="2"/>
      <c r="R51" s="2"/>
      <c r="S51" s="2"/>
      <c r="U51" s="2"/>
      <c r="V51" s="2"/>
    </row>
    <row r="52" spans="1:22" x14ac:dyDescent="0.25">
      <c r="A52" t="s">
        <v>110</v>
      </c>
      <c r="B52" t="s">
        <v>111</v>
      </c>
      <c r="D52">
        <v>184</v>
      </c>
      <c r="E52">
        <v>148293</v>
      </c>
      <c r="H52" t="s">
        <v>514</v>
      </c>
      <c r="I52">
        <v>100</v>
      </c>
      <c r="J52">
        <v>54</v>
      </c>
      <c r="K52" s="2">
        <v>0</v>
      </c>
      <c r="L52" s="2"/>
      <c r="M52" s="2"/>
      <c r="N52" s="2" t="s">
        <v>11</v>
      </c>
      <c r="O52" s="2">
        <v>0.61156175025705473</v>
      </c>
      <c r="P52" s="2">
        <v>0.53552190263238131</v>
      </c>
      <c r="Q52" s="2"/>
      <c r="R52" s="2"/>
      <c r="S52" s="2"/>
      <c r="U52" s="2"/>
      <c r="V52" s="2"/>
    </row>
    <row r="53" spans="1:22" x14ac:dyDescent="0.25">
      <c r="A53" t="s">
        <v>112</v>
      </c>
      <c r="B53" t="s">
        <v>113</v>
      </c>
      <c r="D53">
        <v>188</v>
      </c>
      <c r="E53">
        <v>9930200000</v>
      </c>
      <c r="F53">
        <v>35.947621594032718</v>
      </c>
      <c r="G53">
        <v>97.1</v>
      </c>
      <c r="H53">
        <v>3.9</v>
      </c>
      <c r="I53">
        <v>97.7</v>
      </c>
      <c r="J53">
        <v>81.2</v>
      </c>
      <c r="K53" s="2">
        <v>0.60980084669920975</v>
      </c>
      <c r="L53" s="2">
        <v>0.31166168376660003</v>
      </c>
      <c r="M53" s="2">
        <v>0.94890510948905094</v>
      </c>
      <c r="N53" s="2">
        <v>0.95912955062422034</v>
      </c>
      <c r="O53" s="2">
        <v>0.58528504512738488</v>
      </c>
      <c r="P53" s="2">
        <v>0.81197276145949793</v>
      </c>
      <c r="Q53" s="2">
        <v>0.70445916619432725</v>
      </c>
      <c r="R53" s="2">
        <v>0.69425466528343938</v>
      </c>
      <c r="S53" s="2">
        <v>0.71466366710521523</v>
      </c>
      <c r="U53" s="2"/>
      <c r="V53" s="2"/>
    </row>
    <row r="54" spans="1:22" x14ac:dyDescent="0.25">
      <c r="A54" t="s">
        <v>114</v>
      </c>
      <c r="B54" t="s">
        <v>115</v>
      </c>
      <c r="D54">
        <v>191</v>
      </c>
      <c r="E54">
        <v>17433840600</v>
      </c>
      <c r="F54">
        <v>89.333581033825396</v>
      </c>
      <c r="H54" t="s">
        <v>514</v>
      </c>
      <c r="I54">
        <v>100</v>
      </c>
      <c r="J54">
        <v>79.08</v>
      </c>
      <c r="K54" s="2">
        <v>0.64068807004725303</v>
      </c>
      <c r="L54" s="2">
        <v>0.90935491529137247</v>
      </c>
      <c r="M54" s="2"/>
      <c r="N54" s="2" t="s">
        <v>11</v>
      </c>
      <c r="O54" s="2">
        <v>0.61156175025705473</v>
      </c>
      <c r="P54" s="2">
        <v>0.79042585628620787</v>
      </c>
      <c r="Q54" s="2"/>
      <c r="R54" s="2"/>
      <c r="S54" s="2"/>
      <c r="U54" s="2"/>
      <c r="V54" s="2"/>
    </row>
    <row r="55" spans="1:22" x14ac:dyDescent="0.25">
      <c r="A55" t="s">
        <v>116</v>
      </c>
      <c r="B55" t="s">
        <v>117</v>
      </c>
      <c r="D55">
        <v>192</v>
      </c>
      <c r="E55">
        <v>18485309509</v>
      </c>
      <c r="F55">
        <v>66.983593319853398</v>
      </c>
      <c r="H55">
        <v>6.6</v>
      </c>
      <c r="I55">
        <v>85.48</v>
      </c>
      <c r="J55">
        <v>67.97</v>
      </c>
      <c r="K55" s="2">
        <v>0.64390190915800571</v>
      </c>
      <c r="L55" s="2">
        <v>0.65913113882504915</v>
      </c>
      <c r="M55" s="2"/>
      <c r="N55" s="2">
        <v>0.93082736716317793</v>
      </c>
      <c r="O55" s="2">
        <v>0.44567576830800876</v>
      </c>
      <c r="P55" s="2">
        <v>0.67750787681674962</v>
      </c>
      <c r="Q55" s="2"/>
      <c r="R55" s="2">
        <v>0.7558221276016589</v>
      </c>
      <c r="S55" s="2"/>
      <c r="U55" s="2"/>
      <c r="V55" s="2"/>
    </row>
    <row r="56" spans="1:22" x14ac:dyDescent="0.25">
      <c r="A56" t="s">
        <v>118</v>
      </c>
      <c r="B56" t="s">
        <v>119</v>
      </c>
      <c r="D56">
        <v>196</v>
      </c>
      <c r="E56">
        <v>827740000</v>
      </c>
      <c r="F56">
        <v>90.16</v>
      </c>
      <c r="H56" t="s">
        <v>514</v>
      </c>
      <c r="I56">
        <v>99.98</v>
      </c>
      <c r="J56">
        <v>86.06</v>
      </c>
      <c r="K56" s="2">
        <v>0.47344851526007325</v>
      </c>
      <c r="L56" s="2">
        <v>0.91860725481415129</v>
      </c>
      <c r="M56" s="2"/>
      <c r="N56" s="2" t="s">
        <v>11</v>
      </c>
      <c r="O56" s="2">
        <v>0.61133325716897069</v>
      </c>
      <c r="P56" s="2">
        <v>0.86136802520581357</v>
      </c>
      <c r="Q56" s="2"/>
      <c r="R56" s="2"/>
      <c r="S56" s="2"/>
      <c r="U56" s="2"/>
      <c r="V56" s="2"/>
    </row>
    <row r="57" spans="1:22" x14ac:dyDescent="0.25">
      <c r="A57" t="s">
        <v>120</v>
      </c>
      <c r="B57" t="s">
        <v>121</v>
      </c>
      <c r="D57">
        <v>203</v>
      </c>
      <c r="E57">
        <v>84005932540</v>
      </c>
      <c r="H57" t="s">
        <v>514</v>
      </c>
      <c r="I57">
        <v>99.8</v>
      </c>
      <c r="J57">
        <v>80.87</v>
      </c>
      <c r="K57" s="2">
        <v>0.72698258555224049</v>
      </c>
      <c r="L57" s="2"/>
      <c r="M57" s="2"/>
      <c r="N57" s="2" t="s">
        <v>11</v>
      </c>
      <c r="O57" s="2">
        <v>0.60927681937621381</v>
      </c>
      <c r="P57" s="2">
        <v>0.80861876206931604</v>
      </c>
      <c r="Q57" s="2"/>
      <c r="R57" s="2"/>
      <c r="S57" s="2"/>
      <c r="U57" s="2"/>
      <c r="V57" s="2"/>
    </row>
    <row r="58" spans="1:22" x14ac:dyDescent="0.25">
      <c r="A58" t="s">
        <v>122</v>
      </c>
      <c r="B58" t="s">
        <v>123</v>
      </c>
      <c r="D58">
        <v>204</v>
      </c>
      <c r="E58">
        <v>7019600000</v>
      </c>
      <c r="F58">
        <v>21.356423385533272</v>
      </c>
      <c r="G58">
        <v>70.3</v>
      </c>
      <c r="H58">
        <v>58.8</v>
      </c>
      <c r="I58">
        <v>98</v>
      </c>
      <c r="J58">
        <v>14.12</v>
      </c>
      <c r="K58" s="2">
        <v>0.5907650138876358</v>
      </c>
      <c r="L58" s="2">
        <v>0.14830299356844237</v>
      </c>
      <c r="M58" s="2">
        <v>0.45985401459854003</v>
      </c>
      <c r="N58" s="2">
        <v>0.38365182024968825</v>
      </c>
      <c r="O58" s="2">
        <v>0.58871244144864621</v>
      </c>
      <c r="P58" s="2">
        <v>0.13019615814615304</v>
      </c>
      <c r="Q58" s="2">
        <v>0.3835804069831843</v>
      </c>
      <c r="R58" s="2">
        <v>0.22071699065476122</v>
      </c>
      <c r="S58" s="2">
        <v>0.54644382331160735</v>
      </c>
      <c r="U58" s="2"/>
      <c r="V58" s="2"/>
    </row>
    <row r="59" spans="1:22" x14ac:dyDescent="0.25">
      <c r="A59" t="s">
        <v>124</v>
      </c>
      <c r="B59" t="s">
        <v>125</v>
      </c>
      <c r="D59">
        <v>208</v>
      </c>
      <c r="E59">
        <v>30785200000</v>
      </c>
      <c r="F59">
        <v>92.52313986999286</v>
      </c>
      <c r="H59">
        <v>1E-3</v>
      </c>
      <c r="I59">
        <v>100</v>
      </c>
      <c r="J59">
        <v>98.05</v>
      </c>
      <c r="K59" s="2">
        <v>0.6718929455472461</v>
      </c>
      <c r="L59" s="2">
        <v>0.94506426186736292</v>
      </c>
      <c r="M59" s="2"/>
      <c r="N59" s="2">
        <v>1</v>
      </c>
      <c r="O59" s="2">
        <v>0.61156175025705473</v>
      </c>
      <c r="P59" s="2">
        <v>0.98323000304909025</v>
      </c>
      <c r="Q59" s="2"/>
      <c r="R59" s="2">
        <v>0.97609808830548428</v>
      </c>
      <c r="S59" s="2"/>
      <c r="U59" s="2"/>
      <c r="V59" s="2"/>
    </row>
    <row r="60" spans="1:22" x14ac:dyDescent="0.25">
      <c r="A60" t="s">
        <v>126</v>
      </c>
      <c r="B60" t="s">
        <v>127</v>
      </c>
      <c r="D60">
        <v>212</v>
      </c>
      <c r="E60">
        <v>16400000</v>
      </c>
      <c r="H60" t="s">
        <v>514</v>
      </c>
      <c r="I60">
        <v>100</v>
      </c>
      <c r="J60">
        <v>69.62</v>
      </c>
      <c r="K60" s="2">
        <v>0.25824826801134726</v>
      </c>
      <c r="L60" s="2"/>
      <c r="M60" s="2"/>
      <c r="N60" s="2" t="s">
        <v>11</v>
      </c>
      <c r="O60" s="2">
        <v>0.61156175025705473</v>
      </c>
      <c r="P60" s="2">
        <v>0.69427787376765937</v>
      </c>
      <c r="Q60" s="2"/>
      <c r="R60" s="2"/>
      <c r="S60" s="2"/>
      <c r="U60" s="2"/>
      <c r="V60" s="2"/>
    </row>
    <row r="61" spans="1:22" x14ac:dyDescent="0.25">
      <c r="A61" t="s">
        <v>128</v>
      </c>
      <c r="B61" t="s">
        <v>129</v>
      </c>
      <c r="D61">
        <v>214</v>
      </c>
      <c r="E61">
        <v>12384400000</v>
      </c>
      <c r="G61">
        <v>88.9</v>
      </c>
      <c r="H61">
        <v>14.8</v>
      </c>
      <c r="I61">
        <v>99.5</v>
      </c>
      <c r="J61">
        <v>74.819999999999993</v>
      </c>
      <c r="K61" s="2">
        <v>0.62192107548162678</v>
      </c>
      <c r="L61" s="2"/>
      <c r="M61" s="2">
        <v>0.7992700729927007</v>
      </c>
      <c r="N61" s="2">
        <v>0.84487258776297458</v>
      </c>
      <c r="O61" s="2">
        <v>0.6058494230549526</v>
      </c>
      <c r="P61" s="2">
        <v>0.74712877324931382</v>
      </c>
      <c r="Q61" s="2"/>
      <c r="R61" s="2"/>
      <c r="S61" s="2">
        <v>0.67568019050975991</v>
      </c>
      <c r="U61" s="2"/>
      <c r="V61" s="2"/>
    </row>
    <row r="62" spans="1:22" x14ac:dyDescent="0.25">
      <c r="A62" t="s">
        <v>130</v>
      </c>
      <c r="B62" t="s">
        <v>131</v>
      </c>
      <c r="D62">
        <v>218</v>
      </c>
      <c r="E62">
        <v>9923805110</v>
      </c>
      <c r="F62">
        <v>88.53</v>
      </c>
      <c r="H62">
        <v>20.100000000000001</v>
      </c>
      <c r="I62">
        <v>95.5</v>
      </c>
      <c r="J62">
        <v>54.06</v>
      </c>
      <c r="K62" s="2">
        <v>0.60976549464827123</v>
      </c>
      <c r="L62" s="2">
        <v>0.90035826242722794</v>
      </c>
      <c r="M62" s="2"/>
      <c r="N62" s="2">
        <v>0.78931644985796512</v>
      </c>
      <c r="O62" s="2">
        <v>0.56015080543813556</v>
      </c>
      <c r="P62" s="2">
        <v>0.53613172070332349</v>
      </c>
      <c r="Q62" s="2"/>
      <c r="R62" s="2">
        <v>0.74193547766283885</v>
      </c>
      <c r="S62" s="2"/>
      <c r="U62" s="2"/>
      <c r="V62" s="2"/>
    </row>
    <row r="63" spans="1:22" x14ac:dyDescent="0.25">
      <c r="A63" t="s">
        <v>132</v>
      </c>
      <c r="B63" t="s">
        <v>133</v>
      </c>
      <c r="D63">
        <v>222</v>
      </c>
      <c r="E63">
        <v>3849307000</v>
      </c>
      <c r="F63">
        <v>48.95</v>
      </c>
      <c r="G63">
        <v>82.5</v>
      </c>
      <c r="H63">
        <v>22.4</v>
      </c>
      <c r="I63">
        <v>97</v>
      </c>
      <c r="J63">
        <v>50.49</v>
      </c>
      <c r="K63" s="2">
        <v>0.55779348764868031</v>
      </c>
      <c r="L63" s="2">
        <v>0.45723242274966414</v>
      </c>
      <c r="M63" s="2">
        <v>0.68248175182481741</v>
      </c>
      <c r="N63" s="2">
        <v>0.76520718246522501</v>
      </c>
      <c r="O63" s="2">
        <v>0.57728778704444195</v>
      </c>
      <c r="P63" s="2">
        <v>0.49984754548226445</v>
      </c>
      <c r="Q63" s="2">
        <v>0.5899750295358489</v>
      </c>
      <c r="R63" s="2">
        <v>0.57409571689905114</v>
      </c>
      <c r="S63" s="2">
        <v>0.60585434217264655</v>
      </c>
      <c r="U63" s="2"/>
      <c r="V63" s="2"/>
    </row>
    <row r="64" spans="1:22" x14ac:dyDescent="0.25">
      <c r="A64" t="s">
        <v>134</v>
      </c>
      <c r="B64" t="s">
        <v>135</v>
      </c>
      <c r="D64">
        <v>226</v>
      </c>
      <c r="E64">
        <v>3274000000</v>
      </c>
      <c r="H64">
        <v>64.900000000000006</v>
      </c>
      <c r="I64">
        <v>70</v>
      </c>
      <c r="J64">
        <v>26.24</v>
      </c>
      <c r="K64" s="2">
        <v>0.54890977295431964</v>
      </c>
      <c r="L64" s="2"/>
      <c r="M64" s="2"/>
      <c r="N64" s="2">
        <v>0.31970985020807346</v>
      </c>
      <c r="O64" s="2">
        <v>0.26882211813092655</v>
      </c>
      <c r="P64" s="2">
        <v>0.25337940847647117</v>
      </c>
      <c r="Q64" s="2"/>
      <c r="R64" s="2"/>
      <c r="S64" s="2"/>
      <c r="U64" s="2"/>
      <c r="V64" s="2"/>
    </row>
    <row r="65" spans="1:22" x14ac:dyDescent="0.25">
      <c r="A65" t="s">
        <v>136</v>
      </c>
      <c r="B65" t="s">
        <v>137</v>
      </c>
      <c r="D65">
        <v>231</v>
      </c>
      <c r="E65">
        <v>57600672960</v>
      </c>
      <c r="F65">
        <v>31.144317391445671</v>
      </c>
      <c r="G65">
        <v>64.400000000000006</v>
      </c>
      <c r="H65">
        <v>64.3</v>
      </c>
      <c r="I65">
        <v>97</v>
      </c>
      <c r="J65">
        <v>18.62</v>
      </c>
      <c r="K65" s="2">
        <v>0.70627413248070769</v>
      </c>
      <c r="L65" s="2">
        <v>0.25788532681869314</v>
      </c>
      <c r="M65" s="2">
        <v>0.35218978102189785</v>
      </c>
      <c r="N65" s="2">
        <v>0.32599922431052747</v>
      </c>
      <c r="O65" s="2">
        <v>0.57728778704444195</v>
      </c>
      <c r="P65" s="2">
        <v>0.17593251346681577</v>
      </c>
      <c r="Q65" s="2">
        <v>0.39926146085718056</v>
      </c>
      <c r="R65" s="2">
        <v>0.25327235486534544</v>
      </c>
      <c r="S65" s="2">
        <v>0.54525056684901585</v>
      </c>
      <c r="U65" s="2"/>
      <c r="V65" s="2"/>
    </row>
    <row r="66" spans="1:22" x14ac:dyDescent="0.25">
      <c r="A66" t="s">
        <v>138</v>
      </c>
      <c r="B66" t="s">
        <v>139</v>
      </c>
      <c r="D66">
        <v>232</v>
      </c>
      <c r="E66">
        <v>476800000</v>
      </c>
      <c r="H66" t="s">
        <v>514</v>
      </c>
      <c r="I66">
        <v>85</v>
      </c>
      <c r="J66">
        <v>1.31</v>
      </c>
      <c r="K66" s="2">
        <v>0.44317760569283982</v>
      </c>
      <c r="L66" s="2"/>
      <c r="M66" s="2"/>
      <c r="N66" s="2" t="s">
        <v>11</v>
      </c>
      <c r="O66" s="2">
        <v>0.44019193419399066</v>
      </c>
      <c r="P66" s="2">
        <v>0</v>
      </c>
      <c r="Q66" s="2"/>
      <c r="R66" s="2"/>
      <c r="S66" s="2"/>
      <c r="U66" s="2"/>
      <c r="V66" s="2"/>
    </row>
    <row r="67" spans="1:22" x14ac:dyDescent="0.25">
      <c r="A67" t="s">
        <v>140</v>
      </c>
      <c r="B67" t="s">
        <v>141</v>
      </c>
      <c r="D67">
        <v>233</v>
      </c>
      <c r="E67">
        <v>12107000000</v>
      </c>
      <c r="F67">
        <v>95.908815538461525</v>
      </c>
      <c r="H67" t="s">
        <v>514</v>
      </c>
      <c r="I67">
        <v>100</v>
      </c>
      <c r="J67">
        <v>89.53</v>
      </c>
      <c r="K67" s="2">
        <v>0.62067787529079887</v>
      </c>
      <c r="L67" s="2">
        <v>0.98296927382961841</v>
      </c>
      <c r="M67" s="2"/>
      <c r="N67" s="2" t="s">
        <v>11</v>
      </c>
      <c r="O67" s="2">
        <v>0.61156175025705473</v>
      </c>
      <c r="P67" s="2">
        <v>0.89663583697530236</v>
      </c>
      <c r="Q67" s="2"/>
      <c r="R67" s="2"/>
      <c r="S67" s="2"/>
      <c r="U67" s="2"/>
      <c r="V67" s="2"/>
    </row>
    <row r="68" spans="1:22" x14ac:dyDescent="0.25">
      <c r="A68" t="s">
        <v>142</v>
      </c>
      <c r="B68" t="s">
        <v>143</v>
      </c>
      <c r="D68">
        <v>234</v>
      </c>
      <c r="E68" t="s">
        <v>514</v>
      </c>
      <c r="H68" t="s">
        <v>514</v>
      </c>
      <c r="I68">
        <v>100</v>
      </c>
      <c r="J68">
        <v>97.58</v>
      </c>
      <c r="K68" s="2" t="s">
        <v>11</v>
      </c>
      <c r="L68" s="2"/>
      <c r="M68" s="2"/>
      <c r="N68" s="2" t="s">
        <v>11</v>
      </c>
      <c r="O68" s="2">
        <v>0.61156175025705473</v>
      </c>
      <c r="P68" s="2">
        <v>0.97845309482670995</v>
      </c>
      <c r="Q68" s="2"/>
      <c r="R68" s="2"/>
      <c r="S68" s="2"/>
      <c r="U68" s="2"/>
      <c r="V68" s="2"/>
    </row>
    <row r="69" spans="1:22" x14ac:dyDescent="0.25">
      <c r="A69" t="s">
        <v>144</v>
      </c>
      <c r="B69" t="s">
        <v>145</v>
      </c>
      <c r="D69">
        <v>238</v>
      </c>
      <c r="E69" t="s">
        <v>514</v>
      </c>
      <c r="H69" t="s">
        <v>514</v>
      </c>
      <c r="I69">
        <v>96</v>
      </c>
      <c r="J69">
        <v>99.02</v>
      </c>
      <c r="K69" s="2" t="s">
        <v>11</v>
      </c>
      <c r="L69" s="2"/>
      <c r="M69" s="2"/>
      <c r="N69" s="2" t="s">
        <v>11</v>
      </c>
      <c r="O69" s="2">
        <v>0.56586313264023769</v>
      </c>
      <c r="P69" s="2">
        <v>0.99308872852932206</v>
      </c>
      <c r="Q69" s="2"/>
      <c r="R69" s="2"/>
      <c r="S69" s="2"/>
      <c r="U69" s="2"/>
      <c r="V69" s="2"/>
    </row>
    <row r="70" spans="1:22" x14ac:dyDescent="0.25">
      <c r="A70" t="s">
        <v>146</v>
      </c>
      <c r="B70" t="s">
        <v>147</v>
      </c>
      <c r="D70">
        <v>239</v>
      </c>
      <c r="E70" t="s">
        <v>514</v>
      </c>
      <c r="H70" t="s">
        <v>514</v>
      </c>
      <c r="I70" t="s">
        <v>514</v>
      </c>
      <c r="J70" t="s">
        <v>514</v>
      </c>
      <c r="K70" s="2" t="s">
        <v>11</v>
      </c>
      <c r="L70" s="2"/>
      <c r="M70" s="2"/>
      <c r="N70" s="2" t="s">
        <v>11</v>
      </c>
      <c r="O70" s="2" t="s">
        <v>11</v>
      </c>
      <c r="P70" s="2" t="s">
        <v>11</v>
      </c>
      <c r="Q70" s="2"/>
      <c r="R70" s="2"/>
      <c r="S70" s="2"/>
      <c r="U70" s="2"/>
      <c r="V70" s="2"/>
    </row>
    <row r="71" spans="1:22" x14ac:dyDescent="0.25">
      <c r="A71" t="s">
        <v>148</v>
      </c>
      <c r="B71" t="s">
        <v>149</v>
      </c>
      <c r="D71">
        <v>242</v>
      </c>
      <c r="E71">
        <v>247913500</v>
      </c>
      <c r="F71">
        <v>13.82</v>
      </c>
      <c r="H71">
        <v>11.2</v>
      </c>
      <c r="I71">
        <v>98</v>
      </c>
      <c r="J71">
        <v>49.97</v>
      </c>
      <c r="K71" s="2">
        <v>0.40728633467725478</v>
      </c>
      <c r="L71" s="2">
        <v>6.3927451858486348E-2</v>
      </c>
      <c r="M71" s="2"/>
      <c r="N71" s="2">
        <v>0.88260883237769794</v>
      </c>
      <c r="O71" s="2">
        <v>0.58871244144864621</v>
      </c>
      <c r="P71" s="2">
        <v>0.49456245553409894</v>
      </c>
      <c r="Q71" s="2"/>
      <c r="R71" s="2">
        <v>0.48036624659009441</v>
      </c>
      <c r="S71" s="2"/>
      <c r="U71" s="2"/>
      <c r="V71" s="2"/>
    </row>
    <row r="72" spans="1:22" x14ac:dyDescent="0.25">
      <c r="A72" t="s">
        <v>150</v>
      </c>
      <c r="B72" t="s">
        <v>151</v>
      </c>
      <c r="D72">
        <v>246</v>
      </c>
      <c r="E72">
        <v>33523715110</v>
      </c>
      <c r="F72">
        <v>95.339115593182228</v>
      </c>
      <c r="H72" t="s">
        <v>514</v>
      </c>
      <c r="I72">
        <v>99.99</v>
      </c>
      <c r="J72">
        <v>89.61</v>
      </c>
      <c r="K72" s="2">
        <v>0.67656961126492177</v>
      </c>
      <c r="L72" s="2">
        <v>0.97659108366751257</v>
      </c>
      <c r="M72" s="2"/>
      <c r="N72" s="2" t="s">
        <v>11</v>
      </c>
      <c r="O72" s="2">
        <v>0.6114475037130126</v>
      </c>
      <c r="P72" s="2">
        <v>0.8974489277365586</v>
      </c>
      <c r="Q72" s="2"/>
      <c r="R72" s="2"/>
      <c r="S72" s="2"/>
      <c r="U72" s="2"/>
      <c r="V72" s="2"/>
    </row>
    <row r="73" spans="1:22" x14ac:dyDescent="0.25">
      <c r="A73" t="s">
        <v>152</v>
      </c>
      <c r="B73" t="s">
        <v>153</v>
      </c>
      <c r="D73">
        <v>248</v>
      </c>
      <c r="E73" t="s">
        <v>514</v>
      </c>
      <c r="H73" t="s">
        <v>514</v>
      </c>
      <c r="I73" t="s">
        <v>514</v>
      </c>
      <c r="J73" t="s">
        <v>514</v>
      </c>
      <c r="K73" s="2" t="s">
        <v>11</v>
      </c>
      <c r="L73" s="2"/>
      <c r="M73" s="2"/>
      <c r="N73" s="2" t="s">
        <v>11</v>
      </c>
      <c r="O73" s="2" t="s">
        <v>11</v>
      </c>
      <c r="P73" s="2" t="s">
        <v>11</v>
      </c>
      <c r="Q73" s="2"/>
      <c r="R73" s="2"/>
      <c r="S73" s="2"/>
      <c r="U73" s="2"/>
      <c r="V73" s="2"/>
    </row>
    <row r="74" spans="1:22" x14ac:dyDescent="0.25">
      <c r="A74" t="s">
        <v>154</v>
      </c>
      <c r="B74" t="s">
        <v>155</v>
      </c>
      <c r="D74">
        <v>250</v>
      </c>
      <c r="E74">
        <v>461684786000</v>
      </c>
      <c r="F74">
        <v>95.669399955038671</v>
      </c>
      <c r="H74" t="s">
        <v>514</v>
      </c>
      <c r="I74">
        <v>99</v>
      </c>
      <c r="J74">
        <v>83.34</v>
      </c>
      <c r="K74" s="2">
        <v>0.82049471764767967</v>
      </c>
      <c r="L74" s="2">
        <v>0.9802888485785789</v>
      </c>
      <c r="M74" s="2"/>
      <c r="N74" s="2" t="s">
        <v>11</v>
      </c>
      <c r="O74" s="2">
        <v>0.60013709585285047</v>
      </c>
      <c r="P74" s="2">
        <v>0.83372293932310193</v>
      </c>
      <c r="Q74" s="2"/>
      <c r="R74" s="2"/>
      <c r="S74" s="2"/>
      <c r="U74" s="2"/>
      <c r="V74" s="2"/>
    </row>
    <row r="75" spans="1:22" x14ac:dyDescent="0.25">
      <c r="A75" t="s">
        <v>156</v>
      </c>
      <c r="B75" t="s">
        <v>157</v>
      </c>
      <c r="D75">
        <v>254</v>
      </c>
      <c r="E75" t="s">
        <v>514</v>
      </c>
      <c r="H75">
        <v>10.5</v>
      </c>
      <c r="I75" t="s">
        <v>514</v>
      </c>
      <c r="J75" t="s">
        <v>514</v>
      </c>
      <c r="K75" s="2" t="s">
        <v>11</v>
      </c>
      <c r="L75" s="2"/>
      <c r="M75" s="2"/>
      <c r="N75" s="2">
        <v>0.88994643549722752</v>
      </c>
      <c r="O75" s="2" t="s">
        <v>11</v>
      </c>
      <c r="P75" s="2" t="s">
        <v>11</v>
      </c>
      <c r="Q75" s="2"/>
      <c r="R75" s="2"/>
      <c r="S75" s="2"/>
      <c r="U75" s="2"/>
      <c r="V75" s="2"/>
    </row>
    <row r="76" spans="1:22" x14ac:dyDescent="0.25">
      <c r="A76" t="s">
        <v>158</v>
      </c>
      <c r="B76" t="s">
        <v>159</v>
      </c>
      <c r="D76">
        <v>258</v>
      </c>
      <c r="E76" t="s">
        <v>514</v>
      </c>
      <c r="H76" t="s">
        <v>514</v>
      </c>
      <c r="I76">
        <v>98</v>
      </c>
      <c r="J76">
        <v>72.7</v>
      </c>
      <c r="K76" s="2" t="s">
        <v>11</v>
      </c>
      <c r="L76" s="2"/>
      <c r="M76" s="2"/>
      <c r="N76" s="2" t="s">
        <v>11</v>
      </c>
      <c r="O76" s="2">
        <v>0.58871244144864621</v>
      </c>
      <c r="P76" s="2">
        <v>0.72558186807602398</v>
      </c>
      <c r="Q76" s="2"/>
      <c r="R76" s="2"/>
      <c r="S76" s="2"/>
      <c r="U76" s="2"/>
      <c r="V76" s="2"/>
    </row>
    <row r="77" spans="1:22" x14ac:dyDescent="0.25">
      <c r="A77" t="s">
        <v>160</v>
      </c>
      <c r="B77" t="s">
        <v>161</v>
      </c>
      <c r="D77">
        <v>260</v>
      </c>
      <c r="E77" t="s">
        <v>514</v>
      </c>
      <c r="H77" t="s">
        <v>514</v>
      </c>
      <c r="I77" t="s">
        <v>514</v>
      </c>
      <c r="J77" t="s">
        <v>514</v>
      </c>
      <c r="K77" s="2" t="s">
        <v>11</v>
      </c>
      <c r="L77" s="2"/>
      <c r="M77" s="2"/>
      <c r="N77" s="2" t="s">
        <v>11</v>
      </c>
      <c r="O77" s="2" t="s">
        <v>11</v>
      </c>
      <c r="P77" s="2" t="s">
        <v>11</v>
      </c>
      <c r="Q77" s="2"/>
      <c r="R77" s="2"/>
      <c r="S77" s="2"/>
      <c r="U77" s="2"/>
      <c r="V77" s="2"/>
    </row>
    <row r="78" spans="1:22" x14ac:dyDescent="0.25">
      <c r="A78" t="s">
        <v>162</v>
      </c>
      <c r="B78" t="s">
        <v>163</v>
      </c>
      <c r="D78">
        <v>262</v>
      </c>
      <c r="E78">
        <v>6093400000</v>
      </c>
      <c r="H78">
        <v>64.5</v>
      </c>
      <c r="I78">
        <v>90</v>
      </c>
      <c r="J78">
        <v>55.68</v>
      </c>
      <c r="K78" s="2">
        <v>0.58299975123299885</v>
      </c>
      <c r="L78" s="2"/>
      <c r="M78" s="2"/>
      <c r="N78" s="2">
        <v>0.3239027662763761</v>
      </c>
      <c r="O78" s="2">
        <v>0.49731520621501202</v>
      </c>
      <c r="P78" s="2">
        <v>0.55259680861876204</v>
      </c>
      <c r="Q78" s="2"/>
      <c r="R78" s="2"/>
      <c r="S78" s="2"/>
      <c r="U78" s="2"/>
      <c r="V78" s="2"/>
    </row>
    <row r="79" spans="1:22" x14ac:dyDescent="0.25">
      <c r="A79" t="s">
        <v>164</v>
      </c>
      <c r="B79" t="s">
        <v>165</v>
      </c>
      <c r="D79">
        <v>266</v>
      </c>
      <c r="E79">
        <v>9035200000</v>
      </c>
      <c r="G79">
        <v>76.599999999999994</v>
      </c>
      <c r="H79">
        <v>36.6</v>
      </c>
      <c r="I79">
        <v>99</v>
      </c>
      <c r="J79">
        <v>50.32</v>
      </c>
      <c r="K79" s="2">
        <v>0.6046174627114359</v>
      </c>
      <c r="L79" s="2"/>
      <c r="M79" s="2">
        <v>0.57481751824817506</v>
      </c>
      <c r="N79" s="2">
        <v>0.61635866204048262</v>
      </c>
      <c r="O79" s="2">
        <v>0.60013709585285047</v>
      </c>
      <c r="P79" s="2">
        <v>0.49811972761459494</v>
      </c>
      <c r="Q79" s="2"/>
      <c r="R79" s="2"/>
      <c r="S79" s="2">
        <v>0.59319069227082044</v>
      </c>
      <c r="U79" s="2"/>
      <c r="V79" s="2"/>
    </row>
    <row r="80" spans="1:22" x14ac:dyDescent="0.25">
      <c r="A80" t="s">
        <v>166</v>
      </c>
      <c r="B80" t="s">
        <v>167</v>
      </c>
      <c r="D80">
        <v>268</v>
      </c>
      <c r="E80">
        <v>13749227590</v>
      </c>
      <c r="G80">
        <v>94</v>
      </c>
      <c r="H80">
        <v>34.1</v>
      </c>
      <c r="I80">
        <v>99.98</v>
      </c>
      <c r="J80">
        <v>68.849999999999994</v>
      </c>
      <c r="K80" s="2">
        <v>0.62765831592253518</v>
      </c>
      <c r="L80" s="2"/>
      <c r="M80" s="2">
        <v>0.89233576642335755</v>
      </c>
      <c r="N80" s="2">
        <v>0.64256438746737388</v>
      </c>
      <c r="O80" s="2">
        <v>0.61133325716897069</v>
      </c>
      <c r="P80" s="2">
        <v>0.68645187519056805</v>
      </c>
      <c r="Q80" s="2"/>
      <c r="R80" s="2"/>
      <c r="S80" s="2">
        <v>0.71044244650495447</v>
      </c>
      <c r="U80" s="2"/>
      <c r="V80" s="2"/>
    </row>
    <row r="81" spans="1:22" x14ac:dyDescent="0.25">
      <c r="A81" t="s">
        <v>168</v>
      </c>
      <c r="B81" t="s">
        <v>169</v>
      </c>
      <c r="D81">
        <v>270</v>
      </c>
      <c r="E81">
        <v>287600000</v>
      </c>
      <c r="G81">
        <v>81.7</v>
      </c>
      <c r="H81">
        <v>27.1</v>
      </c>
      <c r="I81">
        <v>98</v>
      </c>
      <c r="J81">
        <v>19.84</v>
      </c>
      <c r="K81" s="2">
        <v>0.41543523488202594</v>
      </c>
      <c r="L81" s="2"/>
      <c r="M81" s="2">
        <v>0.66788321167883213</v>
      </c>
      <c r="N81" s="2">
        <v>0.71594041866266955</v>
      </c>
      <c r="O81" s="2">
        <v>0.58871244144864621</v>
      </c>
      <c r="P81" s="2">
        <v>0.18833214757597319</v>
      </c>
      <c r="Q81" s="2"/>
      <c r="R81" s="2"/>
      <c r="S81" s="2">
        <v>0.55734362933650139</v>
      </c>
      <c r="U81" s="2"/>
      <c r="V81" s="2"/>
    </row>
    <row r="82" spans="1:22" x14ac:dyDescent="0.25">
      <c r="A82" t="s">
        <v>170</v>
      </c>
      <c r="B82" t="s">
        <v>171</v>
      </c>
      <c r="D82">
        <v>275</v>
      </c>
      <c r="E82">
        <v>464400000</v>
      </c>
      <c r="H82">
        <v>42.3</v>
      </c>
      <c r="I82">
        <v>97</v>
      </c>
      <c r="J82">
        <v>70.62</v>
      </c>
      <c r="K82" s="2">
        <v>0.44173151828032364</v>
      </c>
      <c r="L82" s="2"/>
      <c r="M82" s="2"/>
      <c r="N82" s="2">
        <v>0.55660960806717064</v>
      </c>
      <c r="O82" s="2">
        <v>0.57728778704444195</v>
      </c>
      <c r="P82" s="2">
        <v>0.70444150828336216</v>
      </c>
      <c r="Q82" s="2"/>
      <c r="R82" s="2"/>
      <c r="S82" s="2"/>
      <c r="U82" s="2"/>
      <c r="V82" s="2"/>
    </row>
    <row r="83" spans="1:22" x14ac:dyDescent="0.25">
      <c r="A83" t="s">
        <v>172</v>
      </c>
      <c r="B83" t="s">
        <v>173</v>
      </c>
      <c r="D83">
        <v>276</v>
      </c>
      <c r="E83">
        <v>871079819214</v>
      </c>
      <c r="F83">
        <v>92.72401475894911</v>
      </c>
      <c r="H83">
        <v>0.01</v>
      </c>
      <c r="I83">
        <v>99</v>
      </c>
      <c r="J83">
        <v>88.13</v>
      </c>
      <c r="K83" s="2">
        <v>0.85533419445082681</v>
      </c>
      <c r="L83" s="2">
        <v>0.94731319703256944</v>
      </c>
      <c r="M83" s="2"/>
      <c r="N83" s="2">
        <v>0.99990565938846321</v>
      </c>
      <c r="O83" s="2">
        <v>0.60013709585285047</v>
      </c>
      <c r="P83" s="2">
        <v>0.88240674865331836</v>
      </c>
      <c r="Q83" s="2"/>
      <c r="R83" s="2">
        <v>0.94320853502478375</v>
      </c>
      <c r="S83" s="2"/>
      <c r="U83" s="2"/>
      <c r="V83" s="2"/>
    </row>
    <row r="84" spans="1:22" x14ac:dyDescent="0.25">
      <c r="A84" t="s">
        <v>174</v>
      </c>
      <c r="B84" t="s">
        <v>175</v>
      </c>
      <c r="D84">
        <v>288</v>
      </c>
      <c r="E84">
        <v>11796400000</v>
      </c>
      <c r="F84">
        <v>52.46</v>
      </c>
      <c r="G84">
        <v>69.900000000000006</v>
      </c>
      <c r="H84">
        <v>30.4</v>
      </c>
      <c r="I84">
        <v>96.98</v>
      </c>
      <c r="J84">
        <v>37.880000000000003</v>
      </c>
      <c r="K84" s="2">
        <v>0.6192516246030243</v>
      </c>
      <c r="L84" s="2">
        <v>0.49652933273622929</v>
      </c>
      <c r="M84" s="2">
        <v>0.4525547445255475</v>
      </c>
      <c r="N84" s="2">
        <v>0.68134886109917292</v>
      </c>
      <c r="O84" s="2">
        <v>0.57705929395635791</v>
      </c>
      <c r="P84" s="2">
        <v>0.37168411423925196</v>
      </c>
      <c r="Q84" s="2">
        <v>0.53307132852659744</v>
      </c>
      <c r="R84" s="2">
        <v>0.516520769358218</v>
      </c>
      <c r="S84" s="2">
        <v>0.54962188769497655</v>
      </c>
      <c r="U84" s="2"/>
      <c r="V84" s="2"/>
    </row>
    <row r="85" spans="1:22" x14ac:dyDescent="0.25">
      <c r="A85" t="s">
        <v>176</v>
      </c>
      <c r="B85" t="s">
        <v>177</v>
      </c>
      <c r="D85">
        <v>292</v>
      </c>
      <c r="E85">
        <v>19000000</v>
      </c>
      <c r="H85" t="s">
        <v>514</v>
      </c>
      <c r="I85">
        <v>100</v>
      </c>
      <c r="J85">
        <v>94.44</v>
      </c>
      <c r="K85" s="2">
        <v>0.26632401086232321</v>
      </c>
      <c r="L85" s="2"/>
      <c r="M85" s="2"/>
      <c r="N85" s="2" t="s">
        <v>11</v>
      </c>
      <c r="O85" s="2">
        <v>0.61156175025705473</v>
      </c>
      <c r="P85" s="2">
        <v>0.94653928244740315</v>
      </c>
      <c r="Q85" s="2"/>
      <c r="R85" s="2"/>
      <c r="S85" s="2"/>
      <c r="U85" s="2"/>
      <c r="V85" s="2"/>
    </row>
    <row r="86" spans="1:22" x14ac:dyDescent="0.25">
      <c r="A86" t="s">
        <v>178</v>
      </c>
      <c r="B86" t="s">
        <v>179</v>
      </c>
      <c r="D86">
        <v>296</v>
      </c>
      <c r="E86">
        <v>5800000</v>
      </c>
      <c r="G86">
        <v>45.1</v>
      </c>
      <c r="H86" t="s">
        <v>514</v>
      </c>
      <c r="I86">
        <v>72</v>
      </c>
      <c r="J86">
        <v>14.58</v>
      </c>
      <c r="K86" s="2">
        <v>0.20120660857817838</v>
      </c>
      <c r="L86" s="2"/>
      <c r="M86" s="2">
        <v>0</v>
      </c>
      <c r="N86" s="2" t="s">
        <v>11</v>
      </c>
      <c r="O86" s="2">
        <v>0.29167142693933512</v>
      </c>
      <c r="P86" s="2">
        <v>0.13487143002337634</v>
      </c>
      <c r="Q86" s="2"/>
      <c r="R86" s="2"/>
      <c r="S86" s="2">
        <v>0.16429267850583784</v>
      </c>
      <c r="U86" s="2"/>
      <c r="V86" s="2"/>
    </row>
    <row r="87" spans="1:22" x14ac:dyDescent="0.25">
      <c r="A87" t="s">
        <v>180</v>
      </c>
      <c r="B87" t="s">
        <v>181</v>
      </c>
      <c r="D87">
        <v>300</v>
      </c>
      <c r="E87">
        <v>21515305760</v>
      </c>
      <c r="F87">
        <v>96.495942172242678</v>
      </c>
      <c r="H87">
        <v>3</v>
      </c>
      <c r="I87">
        <v>99.9</v>
      </c>
      <c r="J87">
        <v>75.67</v>
      </c>
      <c r="K87" s="2">
        <v>0.65223177073419736</v>
      </c>
      <c r="L87" s="2">
        <v>0.98954256798301243</v>
      </c>
      <c r="M87" s="2"/>
      <c r="N87" s="2">
        <v>0.96856361177790129</v>
      </c>
      <c r="O87" s="2">
        <v>0.61041928481663432</v>
      </c>
      <c r="P87" s="2">
        <v>0.75576786258766138</v>
      </c>
      <c r="Q87" s="2"/>
      <c r="R87" s="2">
        <v>0.90462468078285829</v>
      </c>
      <c r="S87" s="2"/>
      <c r="U87" s="2"/>
      <c r="V87" s="2"/>
    </row>
    <row r="88" spans="1:22" x14ac:dyDescent="0.25">
      <c r="A88" t="s">
        <v>182</v>
      </c>
      <c r="B88" t="s">
        <v>183</v>
      </c>
      <c r="D88">
        <v>304</v>
      </c>
      <c r="E88" t="s">
        <v>514</v>
      </c>
      <c r="H88" t="s">
        <v>514</v>
      </c>
      <c r="I88">
        <v>100</v>
      </c>
      <c r="J88">
        <v>69.48</v>
      </c>
      <c r="K88" s="2" t="s">
        <v>11</v>
      </c>
      <c r="L88" s="2"/>
      <c r="M88" s="2"/>
      <c r="N88" s="2" t="s">
        <v>11</v>
      </c>
      <c r="O88" s="2">
        <v>0.61156175025705473</v>
      </c>
      <c r="P88" s="2">
        <v>0.69285496493546095</v>
      </c>
      <c r="Q88" s="2"/>
      <c r="R88" s="2"/>
      <c r="S88" s="2"/>
      <c r="U88" s="2"/>
      <c r="V88" s="2"/>
    </row>
    <row r="89" spans="1:22" x14ac:dyDescent="0.25">
      <c r="A89" t="s">
        <v>184</v>
      </c>
      <c r="B89" t="s">
        <v>185</v>
      </c>
      <c r="D89">
        <v>308</v>
      </c>
      <c r="E89">
        <v>18400000</v>
      </c>
      <c r="H89">
        <v>6</v>
      </c>
      <c r="I89">
        <v>81.849999999999994</v>
      </c>
      <c r="J89">
        <v>59.07</v>
      </c>
      <c r="K89" s="2">
        <v>0.26456306274435143</v>
      </c>
      <c r="L89" s="2"/>
      <c r="M89" s="2"/>
      <c r="N89" s="2">
        <v>0.93711674126563171</v>
      </c>
      <c r="O89" s="2">
        <v>0.40420427282074711</v>
      </c>
      <c r="P89" s="2">
        <v>0.58705152962699458</v>
      </c>
      <c r="Q89" s="2"/>
      <c r="R89" s="2"/>
      <c r="S89" s="2"/>
      <c r="U89" s="2"/>
      <c r="V89" s="2"/>
    </row>
    <row r="90" spans="1:22" x14ac:dyDescent="0.25">
      <c r="A90" t="s">
        <v>186</v>
      </c>
      <c r="B90" t="s">
        <v>187</v>
      </c>
      <c r="D90">
        <v>312</v>
      </c>
      <c r="E90" t="s">
        <v>514</v>
      </c>
      <c r="H90">
        <v>5.4</v>
      </c>
      <c r="I90" t="s">
        <v>514</v>
      </c>
      <c r="J90" t="s">
        <v>514</v>
      </c>
      <c r="K90" s="2" t="s">
        <v>11</v>
      </c>
      <c r="L90" s="2"/>
      <c r="M90" s="2"/>
      <c r="N90" s="2">
        <v>0.94340611536808561</v>
      </c>
      <c r="O90" s="2" t="s">
        <v>11</v>
      </c>
      <c r="P90" s="2" t="s">
        <v>11</v>
      </c>
      <c r="Q90" s="2"/>
      <c r="R90" s="2"/>
      <c r="S90" s="2"/>
      <c r="U90" s="2"/>
      <c r="V90" s="2"/>
    </row>
    <row r="91" spans="1:22" x14ac:dyDescent="0.25">
      <c r="A91" t="s">
        <v>188</v>
      </c>
      <c r="B91" t="s">
        <v>189</v>
      </c>
      <c r="D91">
        <v>316</v>
      </c>
      <c r="E91" t="s">
        <v>514</v>
      </c>
      <c r="H91" t="s">
        <v>514</v>
      </c>
      <c r="I91" t="s">
        <v>514</v>
      </c>
      <c r="J91">
        <v>80.510000000000005</v>
      </c>
      <c r="K91" s="2" t="s">
        <v>11</v>
      </c>
      <c r="L91" s="2"/>
      <c r="M91" s="2"/>
      <c r="N91" s="2" t="s">
        <v>11</v>
      </c>
      <c r="O91" s="2" t="s">
        <v>11</v>
      </c>
      <c r="P91" s="2">
        <v>0.80495985364366296</v>
      </c>
      <c r="Q91" s="2"/>
      <c r="R91" s="2"/>
      <c r="S91" s="2"/>
      <c r="U91" s="2"/>
      <c r="V91" s="2"/>
    </row>
    <row r="92" spans="1:22" x14ac:dyDescent="0.25">
      <c r="A92" t="s">
        <v>190</v>
      </c>
      <c r="B92" t="s">
        <v>191</v>
      </c>
      <c r="D92">
        <v>320</v>
      </c>
      <c r="E92">
        <v>12097027300</v>
      </c>
      <c r="F92">
        <v>24.25</v>
      </c>
      <c r="G92">
        <v>73.2</v>
      </c>
      <c r="H92">
        <v>31</v>
      </c>
      <c r="I92">
        <v>100</v>
      </c>
      <c r="J92">
        <v>40.700000000000003</v>
      </c>
      <c r="K92" s="2">
        <v>0.62063265276706558</v>
      </c>
      <c r="L92" s="2">
        <v>0.18069861173309448</v>
      </c>
      <c r="M92" s="2">
        <v>0.51277372262773724</v>
      </c>
      <c r="N92" s="2">
        <v>0.67505948699671914</v>
      </c>
      <c r="O92" s="2">
        <v>0.61156175025705473</v>
      </c>
      <c r="P92" s="2">
        <v>0.4003455635735339</v>
      </c>
      <c r="Q92" s="2">
        <v>0.50017863132586748</v>
      </c>
      <c r="R92" s="2">
        <v>0.41870122076778254</v>
      </c>
      <c r="S92" s="2">
        <v>0.58165604188395248</v>
      </c>
      <c r="U92" s="2"/>
      <c r="V92" s="2"/>
    </row>
    <row r="93" spans="1:22" x14ac:dyDescent="0.25">
      <c r="A93" t="s">
        <v>192</v>
      </c>
      <c r="B93" t="s">
        <v>193</v>
      </c>
      <c r="D93">
        <v>324</v>
      </c>
      <c r="E93">
        <v>3672000000</v>
      </c>
      <c r="G93">
        <v>70.5</v>
      </c>
      <c r="H93">
        <v>50.1</v>
      </c>
      <c r="I93">
        <v>87</v>
      </c>
      <c r="J93">
        <v>21.83</v>
      </c>
      <c r="K93" s="2">
        <v>0.55520561627947962</v>
      </c>
      <c r="L93" s="2"/>
      <c r="M93" s="2">
        <v>0.46350364963503643</v>
      </c>
      <c r="N93" s="2">
        <v>0.47484774473526981</v>
      </c>
      <c r="O93" s="2">
        <v>0.46304124300239918</v>
      </c>
      <c r="P93" s="2">
        <v>0.20855778026222177</v>
      </c>
      <c r="Q93" s="2"/>
      <c r="R93" s="2"/>
      <c r="S93" s="2">
        <v>0.49391683630563837</v>
      </c>
      <c r="U93" s="2"/>
      <c r="V93" s="2"/>
    </row>
    <row r="94" spans="1:22" x14ac:dyDescent="0.25">
      <c r="A94" t="s">
        <v>194</v>
      </c>
      <c r="B94" t="s">
        <v>195</v>
      </c>
      <c r="D94">
        <v>328</v>
      </c>
      <c r="E94">
        <v>130647589</v>
      </c>
      <c r="G94">
        <v>86.4</v>
      </c>
      <c r="H94">
        <v>31.1</v>
      </c>
      <c r="I94">
        <v>97.3</v>
      </c>
      <c r="J94">
        <v>37.33</v>
      </c>
      <c r="K94" s="2">
        <v>0.37213267372000391</v>
      </c>
      <c r="L94" s="2"/>
      <c r="M94" s="2">
        <v>0.7536496350364964</v>
      </c>
      <c r="N94" s="2">
        <v>0.67401125797964345</v>
      </c>
      <c r="O94" s="2">
        <v>0.58071518336570316</v>
      </c>
      <c r="P94" s="2">
        <v>0.36609411525561536</v>
      </c>
      <c r="Q94" s="2"/>
      <c r="R94" s="2"/>
      <c r="S94" s="2">
        <v>0.56883249737406782</v>
      </c>
      <c r="U94" s="2"/>
      <c r="V94" s="2"/>
    </row>
    <row r="95" spans="1:22" x14ac:dyDescent="0.25">
      <c r="A95" t="s">
        <v>196</v>
      </c>
      <c r="B95" t="s">
        <v>197</v>
      </c>
      <c r="D95">
        <v>332</v>
      </c>
      <c r="E95">
        <v>244600000</v>
      </c>
      <c r="G95">
        <v>66.2</v>
      </c>
      <c r="H95">
        <v>65.900000000000006</v>
      </c>
      <c r="I95">
        <v>62</v>
      </c>
      <c r="J95">
        <v>32.47</v>
      </c>
      <c r="K95" s="2">
        <v>0.4065479119781637</v>
      </c>
      <c r="L95" s="2"/>
      <c r="M95" s="2">
        <v>0.38503649635036497</v>
      </c>
      <c r="N95" s="2">
        <v>0.30922756003731694</v>
      </c>
      <c r="O95" s="2">
        <v>0.17742488289729236</v>
      </c>
      <c r="P95" s="2">
        <v>0.31669885150929972</v>
      </c>
      <c r="Q95" s="2"/>
      <c r="R95" s="2"/>
      <c r="S95" s="2">
        <v>0.32300309707527369</v>
      </c>
      <c r="U95" s="2"/>
      <c r="V95" s="2"/>
    </row>
    <row r="96" spans="1:22" x14ac:dyDescent="0.25">
      <c r="A96" t="s">
        <v>198</v>
      </c>
      <c r="B96" t="s">
        <v>199</v>
      </c>
      <c r="D96">
        <v>334</v>
      </c>
      <c r="E96" t="s">
        <v>514</v>
      </c>
      <c r="H96" t="s">
        <v>514</v>
      </c>
      <c r="I96" t="s">
        <v>514</v>
      </c>
      <c r="J96" t="s">
        <v>514</v>
      </c>
      <c r="K96" s="2" t="s">
        <v>11</v>
      </c>
      <c r="L96" s="2"/>
      <c r="M96" s="2"/>
      <c r="N96" s="2" t="s">
        <v>11</v>
      </c>
      <c r="O96" s="2" t="s">
        <v>11</v>
      </c>
      <c r="P96" s="2" t="s">
        <v>11</v>
      </c>
      <c r="Q96" s="2"/>
      <c r="R96" s="2"/>
      <c r="S96" s="2"/>
      <c r="U96" s="2"/>
      <c r="V96" s="2"/>
    </row>
    <row r="97" spans="1:22" x14ac:dyDescent="0.25">
      <c r="A97" t="s">
        <v>200</v>
      </c>
      <c r="B97" t="s">
        <v>201</v>
      </c>
      <c r="D97">
        <v>336</v>
      </c>
      <c r="E97" t="s">
        <v>514</v>
      </c>
      <c r="H97" t="s">
        <v>514</v>
      </c>
      <c r="I97" t="s">
        <v>514</v>
      </c>
      <c r="J97" t="s">
        <v>514</v>
      </c>
      <c r="K97" s="2" t="s">
        <v>11</v>
      </c>
      <c r="L97" s="2"/>
      <c r="M97" s="2"/>
      <c r="N97" s="2" t="s">
        <v>11</v>
      </c>
      <c r="O97" s="2" t="s">
        <v>11</v>
      </c>
      <c r="P97" s="2" t="s">
        <v>11</v>
      </c>
      <c r="Q97" s="2"/>
      <c r="R97" s="2"/>
      <c r="S97" s="2"/>
      <c r="U97" s="2"/>
      <c r="V97" s="2"/>
    </row>
    <row r="98" spans="1:22" x14ac:dyDescent="0.25">
      <c r="A98" t="s">
        <v>202</v>
      </c>
      <c r="B98" t="s">
        <v>203</v>
      </c>
      <c r="D98">
        <v>340</v>
      </c>
      <c r="E98">
        <v>4716456584</v>
      </c>
      <c r="G98">
        <v>75.8</v>
      </c>
      <c r="H98">
        <v>38.6</v>
      </c>
      <c r="I98">
        <v>88.21</v>
      </c>
      <c r="J98">
        <v>32.14</v>
      </c>
      <c r="K98" s="2">
        <v>0.56894279336636033</v>
      </c>
      <c r="L98" s="2"/>
      <c r="M98" s="2">
        <v>0.56021897810218968</v>
      </c>
      <c r="N98" s="2">
        <v>0.59539408169896968</v>
      </c>
      <c r="O98" s="2">
        <v>0.47686507483148627</v>
      </c>
      <c r="P98" s="2">
        <v>0.31334485211911783</v>
      </c>
      <c r="Q98" s="2"/>
      <c r="R98" s="2"/>
      <c r="S98" s="2">
        <v>0.53534228210001211</v>
      </c>
      <c r="U98" s="2"/>
      <c r="V98" s="2"/>
    </row>
    <row r="99" spans="1:22" x14ac:dyDescent="0.25">
      <c r="A99" t="s">
        <v>204</v>
      </c>
      <c r="B99" t="s">
        <v>205</v>
      </c>
      <c r="D99">
        <v>344</v>
      </c>
      <c r="E99">
        <v>31845289567</v>
      </c>
      <c r="H99" t="s">
        <v>514</v>
      </c>
      <c r="I99">
        <v>100</v>
      </c>
      <c r="J99">
        <v>91.74</v>
      </c>
      <c r="K99" s="2">
        <v>0.67375086928379324</v>
      </c>
      <c r="L99" s="2"/>
      <c r="M99" s="2"/>
      <c r="N99" s="2" t="s">
        <v>11</v>
      </c>
      <c r="O99" s="2">
        <v>0.61156175025705473</v>
      </c>
      <c r="P99" s="2">
        <v>0.91909746925500546</v>
      </c>
      <c r="Q99" s="2"/>
      <c r="R99" s="2"/>
      <c r="S99" s="2"/>
      <c r="U99" s="2"/>
      <c r="V99" s="2"/>
    </row>
    <row r="100" spans="1:22" x14ac:dyDescent="0.25">
      <c r="A100" t="s">
        <v>206</v>
      </c>
      <c r="B100" t="s">
        <v>207</v>
      </c>
      <c r="D100">
        <v>348</v>
      </c>
      <c r="E100">
        <v>64814000000</v>
      </c>
      <c r="F100">
        <v>94.807508600835277</v>
      </c>
      <c r="H100">
        <v>13.6</v>
      </c>
      <c r="I100">
        <v>99.2</v>
      </c>
      <c r="J100">
        <v>80.37</v>
      </c>
      <c r="K100" s="2">
        <v>0.71274906439626851</v>
      </c>
      <c r="L100" s="2">
        <v>0.97063937081096363</v>
      </c>
      <c r="M100" s="2"/>
      <c r="N100" s="2">
        <v>0.85745133596788237</v>
      </c>
      <c r="O100" s="2">
        <v>0.60242202673369138</v>
      </c>
      <c r="P100" s="2">
        <v>0.80353694481146465</v>
      </c>
      <c r="Q100" s="2"/>
      <c r="R100" s="2">
        <v>0.87720921719677014</v>
      </c>
      <c r="S100" s="2"/>
      <c r="U100" s="2"/>
      <c r="V100" s="2"/>
    </row>
    <row r="101" spans="1:22" x14ac:dyDescent="0.25">
      <c r="A101" t="s">
        <v>208</v>
      </c>
      <c r="B101" t="s">
        <v>209</v>
      </c>
      <c r="D101">
        <v>352</v>
      </c>
      <c r="E101">
        <v>2254453502</v>
      </c>
      <c r="F101">
        <v>91.43</v>
      </c>
      <c r="H101" t="s">
        <v>514</v>
      </c>
      <c r="I101">
        <v>99</v>
      </c>
      <c r="J101">
        <v>99.01</v>
      </c>
      <c r="K101" s="2">
        <v>0.52843445806484091</v>
      </c>
      <c r="L101" s="2">
        <v>0.93282579489476036</v>
      </c>
      <c r="M101" s="2"/>
      <c r="N101" s="2" t="s">
        <v>11</v>
      </c>
      <c r="O101" s="2">
        <v>0.60013709585285047</v>
      </c>
      <c r="P101" s="2">
        <v>0.99298709218416503</v>
      </c>
      <c r="Q101" s="2"/>
      <c r="R101" s="2"/>
      <c r="S101" s="2"/>
      <c r="U101" s="2"/>
      <c r="V101" s="2"/>
    </row>
    <row r="102" spans="1:22" x14ac:dyDescent="0.25">
      <c r="A102" t="s">
        <v>210</v>
      </c>
      <c r="B102" t="s">
        <v>211</v>
      </c>
      <c r="D102">
        <v>356</v>
      </c>
      <c r="E102">
        <v>2701879832596</v>
      </c>
      <c r="F102">
        <v>66.10052420270506</v>
      </c>
      <c r="G102">
        <v>63.7</v>
      </c>
      <c r="H102">
        <v>35.200000000000003</v>
      </c>
      <c r="I102">
        <v>99.06</v>
      </c>
      <c r="J102">
        <v>20.079999999999998</v>
      </c>
      <c r="K102" s="2">
        <v>0.91745461012479557</v>
      </c>
      <c r="L102" s="2">
        <v>0.64924456115881168</v>
      </c>
      <c r="M102" s="2">
        <v>0.33941605839416056</v>
      </c>
      <c r="N102" s="2">
        <v>0.63103386827954178</v>
      </c>
      <c r="O102" s="2">
        <v>0.60082257511710269</v>
      </c>
      <c r="P102" s="2">
        <v>0.19077141985974183</v>
      </c>
      <c r="Q102" s="2">
        <v>0.55479051548902569</v>
      </c>
      <c r="R102" s="2">
        <v>0.49034994976603175</v>
      </c>
      <c r="S102" s="2">
        <v>0.61923108121201953</v>
      </c>
      <c r="U102" s="2"/>
      <c r="V102" s="2"/>
    </row>
    <row r="103" spans="1:22" x14ac:dyDescent="0.25">
      <c r="A103" t="s">
        <v>212</v>
      </c>
      <c r="B103" t="s">
        <v>213</v>
      </c>
      <c r="D103">
        <v>360</v>
      </c>
      <c r="E103">
        <v>500094741860</v>
      </c>
      <c r="F103">
        <v>34.354943612885556</v>
      </c>
      <c r="G103">
        <v>87.6</v>
      </c>
      <c r="H103">
        <v>30.6</v>
      </c>
      <c r="I103">
        <v>98.71</v>
      </c>
      <c r="J103">
        <v>47.69</v>
      </c>
      <c r="K103" s="2">
        <v>0.82488031722617261</v>
      </c>
      <c r="L103" s="2">
        <v>0.29383053753790367</v>
      </c>
      <c r="M103" s="2">
        <v>0.77554744525547425</v>
      </c>
      <c r="N103" s="2">
        <v>0.67925240306502177</v>
      </c>
      <c r="O103" s="2">
        <v>0.59682394607563116</v>
      </c>
      <c r="P103" s="2">
        <v>0.47138936883829652</v>
      </c>
      <c r="Q103" s="2">
        <v>0.60695400299975011</v>
      </c>
      <c r="R103" s="2">
        <v>0.48149076981374067</v>
      </c>
      <c r="S103" s="2">
        <v>0.73241723618575938</v>
      </c>
      <c r="U103" s="2"/>
      <c r="V103" s="2"/>
    </row>
    <row r="104" spans="1:22" x14ac:dyDescent="0.25">
      <c r="A104" t="s">
        <v>214</v>
      </c>
      <c r="B104" t="s">
        <v>215</v>
      </c>
      <c r="D104">
        <v>364</v>
      </c>
      <c r="E104">
        <v>553591658661</v>
      </c>
      <c r="H104">
        <v>25.3</v>
      </c>
      <c r="I104">
        <v>96.5</v>
      </c>
      <c r="J104">
        <v>70</v>
      </c>
      <c r="K104" s="2">
        <v>0.83045757359513617</v>
      </c>
      <c r="L104" s="2"/>
      <c r="M104" s="2"/>
      <c r="N104" s="2">
        <v>0.73480854097003123</v>
      </c>
      <c r="O104" s="2">
        <v>0.57157545984233982</v>
      </c>
      <c r="P104" s="2">
        <v>0.6981400548836264</v>
      </c>
      <c r="Q104" s="2"/>
      <c r="R104" s="2"/>
      <c r="S104" s="2"/>
      <c r="U104" s="2"/>
      <c r="V104" s="2"/>
    </row>
    <row r="105" spans="1:22" x14ac:dyDescent="0.25">
      <c r="A105" t="s">
        <v>216</v>
      </c>
      <c r="B105" t="s">
        <v>217</v>
      </c>
      <c r="D105">
        <v>368</v>
      </c>
      <c r="E105">
        <v>41340600000</v>
      </c>
      <c r="F105">
        <v>8.11</v>
      </c>
      <c r="G105">
        <v>99.9</v>
      </c>
      <c r="H105">
        <v>45.7</v>
      </c>
      <c r="I105">
        <v>100</v>
      </c>
      <c r="J105">
        <v>75</v>
      </c>
      <c r="K105" s="2">
        <v>0.68807163569105001</v>
      </c>
      <c r="L105" s="2">
        <v>1.0000000000000001E-5</v>
      </c>
      <c r="M105" s="2">
        <v>1</v>
      </c>
      <c r="N105" s="2">
        <v>0.52096982148659843</v>
      </c>
      <c r="O105" s="2">
        <v>0.61156175025705473</v>
      </c>
      <c r="P105" s="2">
        <v>0.74895822746214047</v>
      </c>
      <c r="Q105" s="2">
        <v>0.59492690581614049</v>
      </c>
      <c r="R105" s="2">
        <v>0.42330934964957967</v>
      </c>
      <c r="S105" s="2">
        <v>0.76654446198270154</v>
      </c>
      <c r="U105" s="2"/>
      <c r="V105" s="2"/>
    </row>
    <row r="106" spans="1:22" x14ac:dyDescent="0.25">
      <c r="A106" t="s">
        <v>218</v>
      </c>
      <c r="B106" t="s">
        <v>219</v>
      </c>
      <c r="D106">
        <v>372</v>
      </c>
      <c r="E106">
        <v>14622540400</v>
      </c>
      <c r="F106">
        <v>91.707932642601023</v>
      </c>
      <c r="H106" t="s">
        <v>514</v>
      </c>
      <c r="I106">
        <v>99</v>
      </c>
      <c r="J106">
        <v>84.52</v>
      </c>
      <c r="K106" s="2">
        <v>0.63103779917115088</v>
      </c>
      <c r="L106" s="2">
        <v>0.93593744561801406</v>
      </c>
      <c r="M106" s="2"/>
      <c r="N106" s="2" t="s">
        <v>11</v>
      </c>
      <c r="O106" s="2">
        <v>0.60013709585285047</v>
      </c>
      <c r="P106" s="2">
        <v>0.84571602805163115</v>
      </c>
      <c r="Q106" s="2"/>
      <c r="R106" s="2"/>
      <c r="S106" s="2"/>
      <c r="U106" s="2"/>
      <c r="V106" s="2"/>
    </row>
    <row r="107" spans="1:22" x14ac:dyDescent="0.25">
      <c r="A107" t="s">
        <v>220</v>
      </c>
      <c r="B107" t="s">
        <v>221</v>
      </c>
      <c r="D107">
        <v>376</v>
      </c>
      <c r="E107">
        <v>18235334000</v>
      </c>
      <c r="F107">
        <v>84.82</v>
      </c>
      <c r="H107" t="s">
        <v>514</v>
      </c>
      <c r="I107">
        <v>99</v>
      </c>
      <c r="J107">
        <v>86.79</v>
      </c>
      <c r="K107" s="2">
        <v>0.64315473208536333</v>
      </c>
      <c r="L107" s="2">
        <v>0.85882221227048794</v>
      </c>
      <c r="M107" s="2"/>
      <c r="N107" s="2" t="s">
        <v>11</v>
      </c>
      <c r="O107" s="2">
        <v>0.60013709585285047</v>
      </c>
      <c r="P107" s="2">
        <v>0.86878747840227666</v>
      </c>
      <c r="Q107" s="2"/>
      <c r="R107" s="2"/>
      <c r="S107" s="2"/>
      <c r="U107" s="2"/>
      <c r="V107" s="2"/>
    </row>
    <row r="108" spans="1:22" x14ac:dyDescent="0.25">
      <c r="A108" t="s">
        <v>222</v>
      </c>
      <c r="B108" t="s">
        <v>223</v>
      </c>
      <c r="D108">
        <v>380</v>
      </c>
      <c r="E108">
        <v>170794355151</v>
      </c>
      <c r="F108">
        <v>93.565638531066625</v>
      </c>
      <c r="H108" t="s">
        <v>514</v>
      </c>
      <c r="I108">
        <v>100</v>
      </c>
      <c r="J108">
        <v>74.39</v>
      </c>
      <c r="K108" s="2">
        <v>0.76592264584972891</v>
      </c>
      <c r="L108" s="2">
        <v>0.95673576501418067</v>
      </c>
      <c r="M108" s="2"/>
      <c r="N108" s="2" t="s">
        <v>11</v>
      </c>
      <c r="O108" s="2">
        <v>0.61156175025705473</v>
      </c>
      <c r="P108" s="2">
        <v>0.74275841040756174</v>
      </c>
      <c r="Q108" s="2"/>
      <c r="R108" s="2"/>
      <c r="S108" s="2"/>
      <c r="U108" s="2"/>
      <c r="V108" s="2"/>
    </row>
    <row r="109" spans="1:22" x14ac:dyDescent="0.25">
      <c r="A109" t="s">
        <v>224</v>
      </c>
      <c r="B109" t="s">
        <v>225</v>
      </c>
      <c r="D109">
        <v>384</v>
      </c>
      <c r="E109">
        <v>15193000000</v>
      </c>
      <c r="H109">
        <v>60.1</v>
      </c>
      <c r="I109">
        <v>97.54</v>
      </c>
      <c r="J109">
        <v>36.29</v>
      </c>
      <c r="K109" s="2">
        <v>0.63313801951262028</v>
      </c>
      <c r="L109" s="2"/>
      <c r="M109" s="2"/>
      <c r="N109" s="2">
        <v>0.37002484302770472</v>
      </c>
      <c r="O109" s="2">
        <v>0.58345710042271226</v>
      </c>
      <c r="P109" s="2">
        <v>0.35552393535928445</v>
      </c>
      <c r="Q109" s="2"/>
      <c r="R109" s="2"/>
      <c r="S109" s="2"/>
      <c r="U109" s="2"/>
      <c r="V109" s="2"/>
    </row>
    <row r="110" spans="1:22" x14ac:dyDescent="0.25">
      <c r="A110" t="s">
        <v>226</v>
      </c>
      <c r="B110" t="s">
        <v>227</v>
      </c>
      <c r="D110">
        <v>388</v>
      </c>
      <c r="E110">
        <v>545400000</v>
      </c>
      <c r="G110">
        <v>90.7</v>
      </c>
      <c r="H110">
        <v>57.1</v>
      </c>
      <c r="I110">
        <v>100</v>
      </c>
      <c r="J110">
        <v>55.07</v>
      </c>
      <c r="K110" s="2">
        <v>0.45055445909760689</v>
      </c>
      <c r="L110" s="2"/>
      <c r="M110" s="2">
        <v>0.83211678832116787</v>
      </c>
      <c r="N110" s="2">
        <v>0.40147171353997424</v>
      </c>
      <c r="O110" s="2">
        <v>0.61156175025705473</v>
      </c>
      <c r="P110" s="2">
        <v>0.54639699156418331</v>
      </c>
      <c r="Q110" s="2"/>
      <c r="R110" s="2"/>
      <c r="S110" s="2">
        <v>0.63141099922527644</v>
      </c>
      <c r="U110" s="2"/>
      <c r="V110" s="2"/>
    </row>
    <row r="111" spans="1:22" x14ac:dyDescent="0.25">
      <c r="A111" t="s">
        <v>228</v>
      </c>
      <c r="B111" t="s">
        <v>229</v>
      </c>
      <c r="D111">
        <v>392</v>
      </c>
      <c r="E111">
        <v>364538280000</v>
      </c>
      <c r="F111">
        <v>72.724575776506626</v>
      </c>
      <c r="H111" t="s">
        <v>514</v>
      </c>
      <c r="I111">
        <v>99.9</v>
      </c>
      <c r="J111">
        <v>92.73</v>
      </c>
      <c r="K111" s="2">
        <v>0.80752970450729777</v>
      </c>
      <c r="L111" s="2">
        <v>0.72340546099985026</v>
      </c>
      <c r="M111" s="2"/>
      <c r="N111" s="2" t="s">
        <v>11</v>
      </c>
      <c r="O111" s="2">
        <v>0.61041928481663432</v>
      </c>
      <c r="P111" s="2">
        <v>0.92915946742555144</v>
      </c>
      <c r="Q111" s="2"/>
      <c r="R111" s="2"/>
      <c r="S111" s="2"/>
      <c r="U111" s="2"/>
      <c r="V111" s="2"/>
    </row>
    <row r="112" spans="1:22" x14ac:dyDescent="0.25">
      <c r="A112" t="s">
        <v>230</v>
      </c>
      <c r="B112" t="s">
        <v>231</v>
      </c>
      <c r="D112">
        <v>398</v>
      </c>
      <c r="E112">
        <v>477260697863</v>
      </c>
      <c r="F112">
        <v>39.166198971845283</v>
      </c>
      <c r="G112">
        <v>92.9</v>
      </c>
      <c r="H112" t="s">
        <v>514</v>
      </c>
      <c r="I112">
        <v>98</v>
      </c>
      <c r="J112">
        <v>81.88</v>
      </c>
      <c r="K112" s="2">
        <v>0.82231560297244322</v>
      </c>
      <c r="L112" s="2">
        <v>0.34769591325397764</v>
      </c>
      <c r="M112" s="2">
        <v>0.87226277372262773</v>
      </c>
      <c r="N112" s="2" t="s">
        <v>11</v>
      </c>
      <c r="O112" s="2">
        <v>0.58871244144864621</v>
      </c>
      <c r="P112" s="2">
        <v>0.81888403293017575</v>
      </c>
      <c r="Q112" s="2"/>
      <c r="R112" s="2"/>
      <c r="S112" s="2">
        <v>0.76109693938123912</v>
      </c>
      <c r="U112" s="2"/>
      <c r="V112" s="2"/>
    </row>
    <row r="113" spans="1:22" x14ac:dyDescent="0.25">
      <c r="A113" t="s">
        <v>232</v>
      </c>
      <c r="B113" t="s">
        <v>233</v>
      </c>
      <c r="D113">
        <v>400</v>
      </c>
      <c r="E113">
        <v>7764168920</v>
      </c>
      <c r="F113">
        <v>9.1075546910460901</v>
      </c>
      <c r="G113">
        <v>76.599999999999994</v>
      </c>
      <c r="H113">
        <v>23.4</v>
      </c>
      <c r="I113">
        <v>100</v>
      </c>
      <c r="J113">
        <v>66.790000000000006</v>
      </c>
      <c r="K113" s="2">
        <v>0.59629745745231688</v>
      </c>
      <c r="L113" s="2">
        <v>1.1168323903337333E-2</v>
      </c>
      <c r="M113" s="2">
        <v>0.57481751824817506</v>
      </c>
      <c r="N113" s="2">
        <v>0.75472489229446849</v>
      </c>
      <c r="O113" s="2">
        <v>0.61156175025705473</v>
      </c>
      <c r="P113" s="2">
        <v>0.6655147880882204</v>
      </c>
      <c r="Q113" s="2">
        <v>0.53568078837392885</v>
      </c>
      <c r="R113" s="2">
        <v>0.4771360014286754</v>
      </c>
      <c r="S113" s="2">
        <v>0.59422557531918219</v>
      </c>
      <c r="U113" s="2"/>
      <c r="V113" s="2"/>
    </row>
    <row r="114" spans="1:22" x14ac:dyDescent="0.25">
      <c r="A114" t="s">
        <v>234</v>
      </c>
      <c r="B114" t="s">
        <v>235</v>
      </c>
      <c r="D114">
        <v>404</v>
      </c>
      <c r="E114">
        <v>39605552555</v>
      </c>
      <c r="F114">
        <v>41.967265900735818</v>
      </c>
      <c r="G114">
        <v>72.7</v>
      </c>
      <c r="H114">
        <v>46.5</v>
      </c>
      <c r="I114">
        <v>97</v>
      </c>
      <c r="J114">
        <v>22.57</v>
      </c>
      <c r="K114" s="2">
        <v>0.68571869316897138</v>
      </c>
      <c r="L114" s="2">
        <v>0.37905582065311033</v>
      </c>
      <c r="M114" s="2">
        <v>0.50364963503649629</v>
      </c>
      <c r="N114" s="2">
        <v>0.51258398934999327</v>
      </c>
      <c r="O114" s="2">
        <v>0.57728778704444195</v>
      </c>
      <c r="P114" s="2">
        <v>0.21607886980384186</v>
      </c>
      <c r="Q114" s="2">
        <v>0.47906246584280926</v>
      </c>
      <c r="R114" s="2">
        <v>0.36923955993564844</v>
      </c>
      <c r="S114" s="2">
        <v>0.58888537174996991</v>
      </c>
      <c r="U114" s="2"/>
      <c r="V114" s="2"/>
    </row>
    <row r="115" spans="1:22" x14ac:dyDescent="0.25">
      <c r="A115" t="s">
        <v>236</v>
      </c>
      <c r="B115" t="s">
        <v>237</v>
      </c>
      <c r="D115">
        <v>408</v>
      </c>
      <c r="E115">
        <v>792627887101</v>
      </c>
      <c r="F115">
        <v>17.562656049890105</v>
      </c>
      <c r="H115" t="s">
        <v>514</v>
      </c>
      <c r="I115">
        <v>95</v>
      </c>
      <c r="J115" t="s">
        <v>514</v>
      </c>
      <c r="K115" s="2">
        <v>0.85015480613365024</v>
      </c>
      <c r="L115" s="2">
        <v>0.10582910938076696</v>
      </c>
      <c r="M115" s="2"/>
      <c r="N115" s="2" t="s">
        <v>11</v>
      </c>
      <c r="O115" s="2">
        <v>0.55443847823603332</v>
      </c>
      <c r="P115" s="2" t="s">
        <v>11</v>
      </c>
      <c r="Q115" s="2"/>
      <c r="R115" s="2"/>
      <c r="S115" s="2"/>
      <c r="U115" s="2"/>
      <c r="V115" s="2"/>
    </row>
    <row r="116" spans="1:22" x14ac:dyDescent="0.25">
      <c r="A116" t="s">
        <v>238</v>
      </c>
      <c r="B116" t="s">
        <v>239</v>
      </c>
      <c r="D116">
        <v>410</v>
      </c>
      <c r="E116">
        <v>133225978230</v>
      </c>
      <c r="F116">
        <v>74.71410295569234</v>
      </c>
      <c r="H116" t="s">
        <v>514</v>
      </c>
      <c r="I116">
        <v>99.9</v>
      </c>
      <c r="J116">
        <v>96.16</v>
      </c>
      <c r="K116" s="2">
        <v>0.75229016867383391</v>
      </c>
      <c r="L116" s="2">
        <v>0.74567961213269518</v>
      </c>
      <c r="M116" s="2"/>
      <c r="N116" s="2" t="s">
        <v>11</v>
      </c>
      <c r="O116" s="2">
        <v>0.61041928481663432</v>
      </c>
      <c r="P116" s="2">
        <v>0.964020733814412</v>
      </c>
      <c r="Q116" s="2"/>
      <c r="R116" s="2"/>
      <c r="S116" s="2"/>
      <c r="U116" s="2"/>
      <c r="V116" s="2"/>
    </row>
    <row r="117" spans="1:22" x14ac:dyDescent="0.25">
      <c r="A117" t="s">
        <v>240</v>
      </c>
      <c r="B117" t="s">
        <v>241</v>
      </c>
      <c r="D117">
        <v>414</v>
      </c>
      <c r="E117">
        <v>24193049349</v>
      </c>
      <c r="F117">
        <v>39.020000000000003</v>
      </c>
      <c r="H117" t="s">
        <v>514</v>
      </c>
      <c r="I117">
        <v>100</v>
      </c>
      <c r="J117">
        <v>99.54</v>
      </c>
      <c r="K117" s="2">
        <v>0.65866902432788266</v>
      </c>
      <c r="L117" s="2">
        <v>0.3460591133004926</v>
      </c>
      <c r="M117" s="2"/>
      <c r="N117" s="2" t="s">
        <v>11</v>
      </c>
      <c r="O117" s="2">
        <v>0.61156175025705473</v>
      </c>
      <c r="P117" s="2">
        <v>0.99837381847748763</v>
      </c>
      <c r="Q117" s="2"/>
      <c r="R117" s="2"/>
      <c r="S117" s="2"/>
      <c r="U117" s="2"/>
      <c r="V117" s="2"/>
    </row>
    <row r="118" spans="1:22" x14ac:dyDescent="0.25">
      <c r="A118" t="s">
        <v>242</v>
      </c>
      <c r="B118" t="s">
        <v>243</v>
      </c>
      <c r="D118">
        <v>417</v>
      </c>
      <c r="E118">
        <v>9118458837</v>
      </c>
      <c r="G118">
        <v>88.7</v>
      </c>
      <c r="H118">
        <v>9.6999999999999993</v>
      </c>
      <c r="I118">
        <v>99.3</v>
      </c>
      <c r="J118">
        <v>38.200000000000003</v>
      </c>
      <c r="K118" s="2">
        <v>0.60512084608379058</v>
      </c>
      <c r="L118" s="2"/>
      <c r="M118" s="2">
        <v>0.7956204379562043</v>
      </c>
      <c r="N118" s="2">
        <v>0.89833226763383267</v>
      </c>
      <c r="O118" s="2">
        <v>0.60356449217411168</v>
      </c>
      <c r="P118" s="2">
        <v>0.37493647728427687</v>
      </c>
      <c r="Q118" s="2"/>
      <c r="R118" s="2"/>
      <c r="S118" s="2">
        <v>0.66810192540470226</v>
      </c>
      <c r="U118" s="2"/>
      <c r="V118" s="2"/>
    </row>
    <row r="119" spans="1:22" x14ac:dyDescent="0.25">
      <c r="A119" t="s">
        <v>244</v>
      </c>
      <c r="B119" t="s">
        <v>245</v>
      </c>
      <c r="D119">
        <v>418</v>
      </c>
      <c r="E119">
        <v>27537110194</v>
      </c>
      <c r="G119">
        <v>76</v>
      </c>
      <c r="H119">
        <v>21.1</v>
      </c>
      <c r="I119">
        <v>95</v>
      </c>
      <c r="J119">
        <v>25.51</v>
      </c>
      <c r="K119" s="2">
        <v>0.66577405664062017</v>
      </c>
      <c r="L119" s="2"/>
      <c r="M119" s="2">
        <v>0.56386861313868608</v>
      </c>
      <c r="N119" s="2">
        <v>0.77883415968720859</v>
      </c>
      <c r="O119" s="2">
        <v>0.55443847823603332</v>
      </c>
      <c r="P119" s="2">
        <v>0.24595995528000816</v>
      </c>
      <c r="Q119" s="2"/>
      <c r="R119" s="2"/>
      <c r="S119" s="2">
        <v>0.59469371600511323</v>
      </c>
      <c r="U119" s="2"/>
      <c r="V119" s="2"/>
    </row>
    <row r="120" spans="1:22" x14ac:dyDescent="0.25">
      <c r="A120" t="s">
        <v>246</v>
      </c>
      <c r="B120" t="s">
        <v>247</v>
      </c>
      <c r="D120">
        <v>422</v>
      </c>
      <c r="E120">
        <v>3935300940</v>
      </c>
      <c r="F120">
        <v>30.285214806504616</v>
      </c>
      <c r="G120">
        <v>72.400000000000006</v>
      </c>
      <c r="H120">
        <v>61.1</v>
      </c>
      <c r="I120">
        <v>99.61</v>
      </c>
      <c r="J120">
        <v>78.180000000000007</v>
      </c>
      <c r="K120" s="2">
        <v>0.55900597835723231</v>
      </c>
      <c r="L120" s="2">
        <v>0.24826707127748113</v>
      </c>
      <c r="M120" s="2">
        <v>0.49817518248175185</v>
      </c>
      <c r="N120" s="2">
        <v>0.35954255285694825</v>
      </c>
      <c r="O120" s="2">
        <v>0.60710613503941502</v>
      </c>
      <c r="P120" s="2">
        <v>0.78127858522207549</v>
      </c>
      <c r="Q120" s="2">
        <v>0.50889591753915064</v>
      </c>
      <c r="R120" s="2">
        <v>0.46302940311883495</v>
      </c>
      <c r="S120" s="2">
        <v>0.55476243195946651</v>
      </c>
      <c r="U120" s="2"/>
      <c r="V120" s="2"/>
    </row>
    <row r="121" spans="1:22" x14ac:dyDescent="0.25">
      <c r="A121" t="s">
        <v>248</v>
      </c>
      <c r="B121" t="s">
        <v>249</v>
      </c>
      <c r="D121">
        <v>426</v>
      </c>
      <c r="E121">
        <v>50200000</v>
      </c>
      <c r="G121">
        <v>78</v>
      </c>
      <c r="H121">
        <v>53.6</v>
      </c>
      <c r="I121">
        <v>98.63</v>
      </c>
      <c r="J121">
        <v>29.79</v>
      </c>
      <c r="K121" s="2">
        <v>0.31964233051481467</v>
      </c>
      <c r="L121" s="2"/>
      <c r="M121" s="2">
        <v>0.60036496350364954</v>
      </c>
      <c r="N121" s="2">
        <v>0.43815972913762202</v>
      </c>
      <c r="O121" s="2">
        <v>0.59590997372329479</v>
      </c>
      <c r="P121" s="2">
        <v>0.2894603110072162</v>
      </c>
      <c r="Q121" s="2"/>
      <c r="R121" s="2"/>
      <c r="S121" s="2">
        <v>0.50530575591391969</v>
      </c>
      <c r="U121" s="2"/>
      <c r="V121" s="2"/>
    </row>
    <row r="122" spans="1:22" x14ac:dyDescent="0.25">
      <c r="A122" t="s">
        <v>250</v>
      </c>
      <c r="B122" t="s">
        <v>251</v>
      </c>
      <c r="D122">
        <v>428</v>
      </c>
      <c r="E122">
        <v>18865363762</v>
      </c>
      <c r="F122">
        <v>91.857844764321911</v>
      </c>
      <c r="H122" t="s">
        <v>514</v>
      </c>
      <c r="I122">
        <v>99</v>
      </c>
      <c r="J122">
        <v>86.14</v>
      </c>
      <c r="K122" s="2">
        <v>0.64501875132211484</v>
      </c>
      <c r="L122" s="2">
        <v>0.9376158168867208</v>
      </c>
      <c r="M122" s="2"/>
      <c r="N122" s="2" t="s">
        <v>11</v>
      </c>
      <c r="O122" s="2">
        <v>0.60013709585285047</v>
      </c>
      <c r="P122" s="2">
        <v>0.86218111596706981</v>
      </c>
      <c r="Q122" s="2"/>
      <c r="R122" s="2"/>
      <c r="S122" s="2"/>
      <c r="U122" s="2"/>
      <c r="V122" s="2"/>
    </row>
    <row r="123" spans="1:22" x14ac:dyDescent="0.25">
      <c r="A123" t="s">
        <v>252</v>
      </c>
      <c r="B123" t="s">
        <v>253</v>
      </c>
      <c r="D123">
        <v>430</v>
      </c>
      <c r="E123">
        <v>756400000</v>
      </c>
      <c r="G123">
        <v>60.8</v>
      </c>
      <c r="H123">
        <v>70.3</v>
      </c>
      <c r="I123">
        <v>76</v>
      </c>
      <c r="J123">
        <v>7.98</v>
      </c>
      <c r="K123" s="2">
        <v>0.46850241353740513</v>
      </c>
      <c r="L123" s="2"/>
      <c r="M123" s="2">
        <v>0.2864963503649634</v>
      </c>
      <c r="N123" s="2">
        <v>0.26310548328598843</v>
      </c>
      <c r="O123" s="2">
        <v>0.33737004455615216</v>
      </c>
      <c r="P123" s="2">
        <v>6.7791442219737777E-2</v>
      </c>
      <c r="Q123" s="2"/>
      <c r="R123" s="2"/>
      <c r="S123" s="2">
        <v>0.36412293615284019</v>
      </c>
      <c r="U123" s="2"/>
      <c r="V123" s="2"/>
    </row>
    <row r="124" spans="1:22" x14ac:dyDescent="0.25">
      <c r="A124" t="s">
        <v>254</v>
      </c>
      <c r="B124" t="s">
        <v>255</v>
      </c>
      <c r="D124">
        <v>434</v>
      </c>
      <c r="E124">
        <v>17590158181</v>
      </c>
      <c r="H124" t="s">
        <v>514</v>
      </c>
      <c r="I124">
        <v>78.08</v>
      </c>
      <c r="J124">
        <v>21.76</v>
      </c>
      <c r="K124" s="2">
        <v>0.64117793303896231</v>
      </c>
      <c r="L124" s="2"/>
      <c r="M124" s="2"/>
      <c r="N124" s="2" t="s">
        <v>11</v>
      </c>
      <c r="O124" s="2">
        <v>0.36113332571689705</v>
      </c>
      <c r="P124" s="2">
        <v>0.20784632584612261</v>
      </c>
      <c r="Q124" s="2"/>
      <c r="R124" s="2"/>
      <c r="S124" s="2"/>
      <c r="U124" s="2"/>
      <c r="V124" s="2"/>
    </row>
    <row r="125" spans="1:22" x14ac:dyDescent="0.25">
      <c r="A125" t="s">
        <v>256</v>
      </c>
      <c r="B125" t="s">
        <v>257</v>
      </c>
      <c r="D125">
        <v>438</v>
      </c>
      <c r="E125">
        <v>2000000</v>
      </c>
      <c r="H125" t="s">
        <v>514</v>
      </c>
      <c r="I125">
        <v>100</v>
      </c>
      <c r="J125">
        <v>99.55</v>
      </c>
      <c r="K125" s="2">
        <v>0.14277722720690025</v>
      </c>
      <c r="L125" s="2"/>
      <c r="M125" s="2"/>
      <c r="N125" s="2" t="s">
        <v>11</v>
      </c>
      <c r="O125" s="2">
        <v>0.61156175025705473</v>
      </c>
      <c r="P125" s="2">
        <v>0.99847545482264455</v>
      </c>
      <c r="Q125" s="2"/>
      <c r="R125" s="2"/>
      <c r="S125" s="2"/>
      <c r="U125" s="2"/>
      <c r="V125" s="2"/>
    </row>
    <row r="126" spans="1:22" x14ac:dyDescent="0.25">
      <c r="A126" t="s">
        <v>258</v>
      </c>
      <c r="B126" t="s">
        <v>259</v>
      </c>
      <c r="D126">
        <v>440</v>
      </c>
      <c r="E126">
        <v>34079200000</v>
      </c>
      <c r="F126">
        <v>88.2590396408782</v>
      </c>
      <c r="H126" t="s">
        <v>514</v>
      </c>
      <c r="I126">
        <v>100</v>
      </c>
      <c r="J126">
        <v>81.58</v>
      </c>
      <c r="K126" s="2">
        <v>0.67747148606245566</v>
      </c>
      <c r="L126" s="2">
        <v>0.89732467130405502</v>
      </c>
      <c r="M126" s="2"/>
      <c r="N126" s="2" t="s">
        <v>11</v>
      </c>
      <c r="O126" s="2">
        <v>0.61156175025705473</v>
      </c>
      <c r="P126" s="2">
        <v>0.81583494257546496</v>
      </c>
      <c r="Q126" s="2"/>
      <c r="R126" s="2"/>
      <c r="S126" s="2"/>
      <c r="U126" s="2"/>
      <c r="V126" s="2"/>
    </row>
    <row r="127" spans="1:22" x14ac:dyDescent="0.25">
      <c r="A127" t="s">
        <v>260</v>
      </c>
      <c r="B127" t="s">
        <v>261</v>
      </c>
      <c r="D127">
        <v>442</v>
      </c>
      <c r="E127">
        <v>7527843340</v>
      </c>
      <c r="F127">
        <v>97.43</v>
      </c>
      <c r="H127" t="s">
        <v>514</v>
      </c>
      <c r="I127">
        <v>99</v>
      </c>
      <c r="J127">
        <v>97.06</v>
      </c>
      <c r="K127" s="2">
        <v>0.59460112752918282</v>
      </c>
      <c r="L127" s="2">
        <v>1</v>
      </c>
      <c r="M127" s="2"/>
      <c r="N127" s="2" t="s">
        <v>11</v>
      </c>
      <c r="O127" s="2">
        <v>0.60013709585285047</v>
      </c>
      <c r="P127" s="2">
        <v>0.9731680048785446</v>
      </c>
      <c r="Q127" s="2"/>
      <c r="R127" s="2"/>
      <c r="S127" s="2"/>
      <c r="U127" s="2"/>
      <c r="V127" s="2"/>
    </row>
    <row r="128" spans="1:22" x14ac:dyDescent="0.25">
      <c r="A128" t="s">
        <v>262</v>
      </c>
      <c r="B128" t="s">
        <v>263</v>
      </c>
      <c r="D128">
        <v>446</v>
      </c>
      <c r="E128">
        <v>31829530</v>
      </c>
      <c r="H128" t="s">
        <v>514</v>
      </c>
      <c r="I128">
        <v>99.9</v>
      </c>
      <c r="J128">
        <v>86.47</v>
      </c>
      <c r="K128" s="2">
        <v>0.29463870649120394</v>
      </c>
      <c r="L128" s="2"/>
      <c r="M128" s="2"/>
      <c r="N128" s="2" t="s">
        <v>11</v>
      </c>
      <c r="O128" s="2">
        <v>0.61041928481663432</v>
      </c>
      <c r="P128" s="2">
        <v>0.86553511535725169</v>
      </c>
      <c r="Q128" s="2"/>
      <c r="R128" s="2"/>
      <c r="S128" s="2"/>
      <c r="U128" s="2"/>
      <c r="V128" s="2"/>
    </row>
    <row r="129" spans="1:22" x14ac:dyDescent="0.25">
      <c r="A129" t="s">
        <v>264</v>
      </c>
      <c r="B129" t="s">
        <v>265</v>
      </c>
      <c r="D129">
        <v>450</v>
      </c>
      <c r="E129">
        <v>3329782550</v>
      </c>
      <c r="F129">
        <v>52.37916432344305</v>
      </c>
      <c r="G129">
        <v>55.8</v>
      </c>
      <c r="H129">
        <v>61.2</v>
      </c>
      <c r="I129">
        <v>80</v>
      </c>
      <c r="J129">
        <v>4.71</v>
      </c>
      <c r="K129" s="2">
        <v>0.54983691351036357</v>
      </c>
      <c r="L129" s="2">
        <v>0.49562432068341966</v>
      </c>
      <c r="M129" s="2">
        <v>0.19525547445255464</v>
      </c>
      <c r="N129" s="2">
        <v>0.35849432383987256</v>
      </c>
      <c r="O129" s="2">
        <v>0.38306866217296925</v>
      </c>
      <c r="P129" s="2">
        <v>3.455635735338957E-2</v>
      </c>
      <c r="Q129" s="2">
        <v>0.33613934200209489</v>
      </c>
      <c r="R129" s="2">
        <v>0.29622500062556062</v>
      </c>
      <c r="S129" s="2">
        <v>0.37605368337862916</v>
      </c>
      <c r="U129" s="2"/>
      <c r="V129" s="2"/>
    </row>
    <row r="130" spans="1:22" x14ac:dyDescent="0.25">
      <c r="A130" t="s">
        <v>266</v>
      </c>
      <c r="B130" t="s">
        <v>267</v>
      </c>
      <c r="D130">
        <v>454</v>
      </c>
      <c r="E130">
        <v>1599802464</v>
      </c>
      <c r="F130">
        <v>18.147104173897453</v>
      </c>
      <c r="G130">
        <v>86.2</v>
      </c>
      <c r="H130">
        <v>65.099999999999994</v>
      </c>
      <c r="I130">
        <v>88</v>
      </c>
      <c r="J130">
        <v>13.78</v>
      </c>
      <c r="K130" s="2">
        <v>0.50960973884413652</v>
      </c>
      <c r="L130" s="2">
        <v>0.11237241574000731</v>
      </c>
      <c r="M130" s="2">
        <v>0.75</v>
      </c>
      <c r="N130" s="2">
        <v>0.31761339217392226</v>
      </c>
      <c r="O130" s="2">
        <v>0.47446589740660344</v>
      </c>
      <c r="P130" s="2">
        <v>0.1267405224108141</v>
      </c>
      <c r="Q130" s="2">
        <v>0.3818003277625806</v>
      </c>
      <c r="R130" s="2">
        <v>0.18557544344158125</v>
      </c>
      <c r="S130" s="2">
        <v>0.57802521208357993</v>
      </c>
      <c r="U130" s="2"/>
      <c r="V130" s="2"/>
    </row>
    <row r="131" spans="1:22" x14ac:dyDescent="0.25">
      <c r="A131" t="s">
        <v>268</v>
      </c>
      <c r="B131" t="s">
        <v>269</v>
      </c>
      <c r="D131">
        <v>458</v>
      </c>
      <c r="E131">
        <v>146028144705</v>
      </c>
      <c r="F131">
        <v>38.06</v>
      </c>
      <c r="H131" t="s">
        <v>514</v>
      </c>
      <c r="I131">
        <v>96.7</v>
      </c>
      <c r="J131">
        <v>84.19</v>
      </c>
      <c r="K131" s="2">
        <v>0.75732538407874694</v>
      </c>
      <c r="L131" s="2">
        <v>0.33531124048365429</v>
      </c>
      <c r="M131" s="2"/>
      <c r="N131" s="2" t="s">
        <v>11</v>
      </c>
      <c r="O131" s="2">
        <v>0.57386039072318062</v>
      </c>
      <c r="P131" s="2">
        <v>0.84236202866144927</v>
      </c>
      <c r="Q131" s="2"/>
      <c r="R131" s="2"/>
      <c r="S131" s="2"/>
      <c r="U131" s="2"/>
      <c r="V131" s="2"/>
    </row>
    <row r="132" spans="1:22" x14ac:dyDescent="0.25">
      <c r="A132" t="s">
        <v>270</v>
      </c>
      <c r="B132" t="s">
        <v>271</v>
      </c>
      <c r="D132">
        <v>462</v>
      </c>
      <c r="E132">
        <v>11600000</v>
      </c>
      <c r="G132">
        <v>64.5</v>
      </c>
      <c r="H132">
        <v>30.1</v>
      </c>
      <c r="I132">
        <v>100</v>
      </c>
      <c r="J132">
        <v>63.19</v>
      </c>
      <c r="K132" s="2">
        <v>0.23924526034735941</v>
      </c>
      <c r="L132" s="2"/>
      <c r="M132" s="2">
        <v>0.35401459854014594</v>
      </c>
      <c r="N132" s="2">
        <v>0.68449354815039998</v>
      </c>
      <c r="O132" s="2">
        <v>0.61156175025705473</v>
      </c>
      <c r="P132" s="2">
        <v>0.62892570383169011</v>
      </c>
      <c r="Q132" s="2"/>
      <c r="R132" s="2"/>
      <c r="S132" s="2">
        <v>0.4016072030481867</v>
      </c>
      <c r="U132" s="2"/>
      <c r="V132" s="2"/>
    </row>
    <row r="133" spans="1:22" x14ac:dyDescent="0.25">
      <c r="A133" t="s">
        <v>272</v>
      </c>
      <c r="B133" t="s">
        <v>273</v>
      </c>
      <c r="D133">
        <v>466</v>
      </c>
      <c r="E133">
        <v>2881800000</v>
      </c>
      <c r="F133">
        <v>64.52</v>
      </c>
      <c r="G133">
        <v>74.7</v>
      </c>
      <c r="H133">
        <v>47.2</v>
      </c>
      <c r="I133">
        <v>100</v>
      </c>
      <c r="J133">
        <v>12.72</v>
      </c>
      <c r="K133" s="2">
        <v>0.54190746169657844</v>
      </c>
      <c r="L133" s="2">
        <v>0.63154948499776076</v>
      </c>
      <c r="M133" s="2">
        <v>0.54014598540145986</v>
      </c>
      <c r="N133" s="2">
        <v>0.5052463862304637</v>
      </c>
      <c r="O133" s="2">
        <v>0.61156175025705473</v>
      </c>
      <c r="P133" s="2">
        <v>0.11596706982416913</v>
      </c>
      <c r="Q133" s="2">
        <v>0.49106302306791444</v>
      </c>
      <c r="R133" s="2">
        <v>0.41758764701746448</v>
      </c>
      <c r="S133" s="2">
        <v>0.56453839911836434</v>
      </c>
      <c r="U133" s="2"/>
      <c r="V133" s="2"/>
    </row>
    <row r="134" spans="1:22" x14ac:dyDescent="0.25">
      <c r="A134" t="s">
        <v>274</v>
      </c>
      <c r="B134" t="s">
        <v>275</v>
      </c>
      <c r="D134">
        <v>470</v>
      </c>
      <c r="E134">
        <v>653073449</v>
      </c>
      <c r="F134">
        <v>97.28</v>
      </c>
      <c r="H134" t="s">
        <v>514</v>
      </c>
      <c r="I134">
        <v>100</v>
      </c>
      <c r="J134">
        <v>85.78</v>
      </c>
      <c r="K134" s="2">
        <v>0.46044186699229728</v>
      </c>
      <c r="L134" s="2">
        <v>0.99832064487236893</v>
      </c>
      <c r="M134" s="2"/>
      <c r="N134" s="2" t="s">
        <v>11</v>
      </c>
      <c r="O134" s="2">
        <v>0.61156175025705473</v>
      </c>
      <c r="P134" s="2">
        <v>0.85852220754141684</v>
      </c>
      <c r="Q134" s="2"/>
      <c r="R134" s="2"/>
      <c r="S134" s="2"/>
      <c r="U134" s="2"/>
      <c r="V134" s="2"/>
    </row>
    <row r="135" spans="1:22" x14ac:dyDescent="0.25">
      <c r="A135" t="s">
        <v>276</v>
      </c>
      <c r="B135" t="s">
        <v>277</v>
      </c>
      <c r="D135">
        <v>474</v>
      </c>
      <c r="E135" t="s">
        <v>514</v>
      </c>
      <c r="H135" t="s">
        <v>514</v>
      </c>
      <c r="I135" t="s">
        <v>514</v>
      </c>
      <c r="J135" t="s">
        <v>514</v>
      </c>
      <c r="K135" s="2" t="s">
        <v>11</v>
      </c>
      <c r="L135" s="2"/>
      <c r="M135" s="2"/>
      <c r="N135" s="2" t="s">
        <v>11</v>
      </c>
      <c r="O135" s="2" t="s">
        <v>11</v>
      </c>
      <c r="P135" s="2" t="s">
        <v>11</v>
      </c>
      <c r="Q135" s="2"/>
      <c r="R135" s="2"/>
      <c r="S135" s="2"/>
      <c r="U135" s="2"/>
      <c r="V135" s="2"/>
    </row>
    <row r="136" spans="1:22" x14ac:dyDescent="0.25">
      <c r="A136" t="s">
        <v>278</v>
      </c>
      <c r="B136" t="s">
        <v>279</v>
      </c>
      <c r="D136">
        <v>478</v>
      </c>
      <c r="E136">
        <v>1510200000</v>
      </c>
      <c r="G136">
        <v>54.2</v>
      </c>
      <c r="H136">
        <v>73.2</v>
      </c>
      <c r="I136">
        <v>96.3</v>
      </c>
      <c r="J136">
        <v>20.8</v>
      </c>
      <c r="K136" s="2">
        <v>0.50644666683600548</v>
      </c>
      <c r="L136" s="2"/>
      <c r="M136" s="2">
        <v>0.16605839416058396</v>
      </c>
      <c r="N136" s="2">
        <v>0.23270684179079448</v>
      </c>
      <c r="O136" s="2">
        <v>0.5692905289614989</v>
      </c>
      <c r="P136" s="2">
        <v>0.19808923671104789</v>
      </c>
      <c r="Q136" s="2"/>
      <c r="R136" s="2"/>
      <c r="S136" s="2">
        <v>0.41393186331936277</v>
      </c>
      <c r="U136" s="2"/>
      <c r="V136" s="2"/>
    </row>
    <row r="137" spans="1:22" x14ac:dyDescent="0.25">
      <c r="A137" t="s">
        <v>280</v>
      </c>
      <c r="B137" t="s">
        <v>281</v>
      </c>
      <c r="D137">
        <v>480</v>
      </c>
      <c r="E137">
        <v>350441000</v>
      </c>
      <c r="H137" t="s">
        <v>514</v>
      </c>
      <c r="I137">
        <v>99</v>
      </c>
      <c r="J137">
        <v>64</v>
      </c>
      <c r="K137" s="2">
        <v>0.4262803549223857</v>
      </c>
      <c r="L137" s="2"/>
      <c r="M137" s="2"/>
      <c r="N137" s="2" t="s">
        <v>11</v>
      </c>
      <c r="O137" s="2">
        <v>0.60013709585285047</v>
      </c>
      <c r="P137" s="2">
        <v>0.63715824778940944</v>
      </c>
      <c r="Q137" s="2"/>
      <c r="R137" s="2"/>
      <c r="S137" s="2"/>
      <c r="U137" s="2"/>
      <c r="V137" s="2"/>
    </row>
    <row r="138" spans="1:22" x14ac:dyDescent="0.25">
      <c r="A138" t="s">
        <v>282</v>
      </c>
      <c r="B138" t="s">
        <v>283</v>
      </c>
      <c r="D138">
        <v>484</v>
      </c>
      <c r="E138">
        <v>493977124730</v>
      </c>
      <c r="F138">
        <v>32.159419173219945</v>
      </c>
      <c r="G138">
        <v>84</v>
      </c>
      <c r="H138">
        <v>16</v>
      </c>
      <c r="I138">
        <v>95.83</v>
      </c>
      <c r="J138">
        <v>70.069999999999993</v>
      </c>
      <c r="K138" s="2">
        <v>0.82420485721440728</v>
      </c>
      <c r="L138" s="2">
        <v>0.26925010270062633</v>
      </c>
      <c r="M138" s="2">
        <v>0.70985401459854003</v>
      </c>
      <c r="N138" s="2">
        <v>0.83229383955806668</v>
      </c>
      <c r="O138" s="2">
        <v>0.56392094139152293</v>
      </c>
      <c r="P138" s="2">
        <v>0.6988515092997255</v>
      </c>
      <c r="Q138" s="2">
        <v>0.64972921079381474</v>
      </c>
      <c r="R138" s="2">
        <v>0.6001318171861395</v>
      </c>
      <c r="S138" s="2">
        <v>0.69932660440149019</v>
      </c>
      <c r="U138" s="2"/>
      <c r="V138" s="2"/>
    </row>
    <row r="139" spans="1:22" x14ac:dyDescent="0.25">
      <c r="A139" t="s">
        <v>284</v>
      </c>
      <c r="B139" t="s">
        <v>285</v>
      </c>
      <c r="D139">
        <v>492</v>
      </c>
      <c r="E139" t="s">
        <v>514</v>
      </c>
      <c r="F139">
        <v>73.98</v>
      </c>
      <c r="H139" t="s">
        <v>514</v>
      </c>
      <c r="I139">
        <v>100</v>
      </c>
      <c r="J139">
        <v>97.05</v>
      </c>
      <c r="K139" s="2" t="s">
        <v>11</v>
      </c>
      <c r="L139" s="2">
        <v>0.73746081504702188</v>
      </c>
      <c r="M139" s="2"/>
      <c r="N139" s="2" t="s">
        <v>11</v>
      </c>
      <c r="O139" s="2">
        <v>0.61156175025705473</v>
      </c>
      <c r="P139" s="2">
        <v>0.97306636853338746</v>
      </c>
      <c r="Q139" s="2"/>
      <c r="R139" s="2"/>
      <c r="S139" s="2"/>
      <c r="U139" s="2"/>
      <c r="V139" s="2"/>
    </row>
    <row r="140" spans="1:22" x14ac:dyDescent="0.25">
      <c r="A140" t="s">
        <v>286</v>
      </c>
      <c r="B140" t="s">
        <v>287</v>
      </c>
      <c r="D140">
        <v>496</v>
      </c>
      <c r="E140">
        <v>82733185430</v>
      </c>
      <c r="F140">
        <v>47.3</v>
      </c>
      <c r="G140">
        <v>75.099999999999994</v>
      </c>
      <c r="H140">
        <v>38.299999999999997</v>
      </c>
      <c r="I140">
        <v>134</v>
      </c>
      <c r="J140">
        <v>51.08</v>
      </c>
      <c r="K140" s="2">
        <v>0.7261447810210363</v>
      </c>
      <c r="L140" s="2">
        <v>0.43875951634572319</v>
      </c>
      <c r="M140" s="2">
        <v>0.54744525547445233</v>
      </c>
      <c r="N140" s="2">
        <v>0.59853876875019663</v>
      </c>
      <c r="O140" s="2">
        <v>1</v>
      </c>
      <c r="P140" s="2">
        <v>0.50584408984652907</v>
      </c>
      <c r="Q140" s="2">
        <v>0.6361220685729897</v>
      </c>
      <c r="R140" s="2">
        <v>0.51438079164748296</v>
      </c>
      <c r="S140" s="2">
        <v>0.75786334549849632</v>
      </c>
      <c r="U140" s="2"/>
      <c r="V140" s="2"/>
    </row>
    <row r="141" spans="1:22" x14ac:dyDescent="0.25">
      <c r="A141" t="s">
        <v>288</v>
      </c>
      <c r="B141" t="s">
        <v>289</v>
      </c>
      <c r="D141">
        <v>498</v>
      </c>
      <c r="E141">
        <v>6687429088</v>
      </c>
      <c r="H141">
        <v>59.2</v>
      </c>
      <c r="I141">
        <v>99.99</v>
      </c>
      <c r="J141">
        <v>76.12</v>
      </c>
      <c r="K141" s="2">
        <v>0.58810469956839639</v>
      </c>
      <c r="L141" s="2"/>
      <c r="M141" s="2"/>
      <c r="N141" s="2">
        <v>0.37945890418138556</v>
      </c>
      <c r="O141" s="2">
        <v>0.6114475037130126</v>
      </c>
      <c r="P141" s="2">
        <v>0.76034149811972762</v>
      </c>
      <c r="Q141" s="2"/>
      <c r="R141" s="2"/>
      <c r="S141" s="2"/>
      <c r="U141" s="2"/>
      <c r="V141" s="2"/>
    </row>
    <row r="142" spans="1:22" x14ac:dyDescent="0.25">
      <c r="A142" t="s">
        <v>290</v>
      </c>
      <c r="B142" t="s">
        <v>291</v>
      </c>
      <c r="D142">
        <v>499</v>
      </c>
      <c r="E142">
        <v>1058352950</v>
      </c>
      <c r="G142">
        <v>88.6</v>
      </c>
      <c r="H142">
        <v>27.1</v>
      </c>
      <c r="I142">
        <v>98.52</v>
      </c>
      <c r="J142">
        <v>73.48</v>
      </c>
      <c r="K142" s="2">
        <v>0.48693592758060811</v>
      </c>
      <c r="L142" s="2"/>
      <c r="M142" s="2">
        <v>0.79379562043795604</v>
      </c>
      <c r="N142" s="2">
        <v>0.71594041866266955</v>
      </c>
      <c r="O142" s="2">
        <v>0.59465326173883237</v>
      </c>
      <c r="P142" s="2">
        <v>0.73350950299827222</v>
      </c>
      <c r="Q142" s="2"/>
      <c r="R142" s="2"/>
      <c r="S142" s="2">
        <v>0.62512826991913217</v>
      </c>
      <c r="U142" s="2"/>
      <c r="V142" s="2"/>
    </row>
    <row r="143" spans="1:22" x14ac:dyDescent="0.25">
      <c r="A143" t="s">
        <v>292</v>
      </c>
      <c r="B143" t="s">
        <v>293</v>
      </c>
      <c r="D143">
        <v>500</v>
      </c>
      <c r="E143" t="s">
        <v>514</v>
      </c>
      <c r="H143" t="s">
        <v>514</v>
      </c>
      <c r="I143" t="s">
        <v>514</v>
      </c>
      <c r="J143">
        <v>54.55</v>
      </c>
      <c r="K143" s="2" t="s">
        <v>11</v>
      </c>
      <c r="L143" s="2"/>
      <c r="M143" s="2"/>
      <c r="N143" s="2" t="s">
        <v>11</v>
      </c>
      <c r="O143" s="2" t="s">
        <v>11</v>
      </c>
      <c r="P143" s="2">
        <v>0.54111190161601785</v>
      </c>
      <c r="Q143" s="2"/>
      <c r="R143" s="2"/>
      <c r="S143" s="2"/>
      <c r="U143" s="2"/>
      <c r="V143" s="2"/>
    </row>
    <row r="144" spans="1:22" x14ac:dyDescent="0.25">
      <c r="A144" t="s">
        <v>294</v>
      </c>
      <c r="B144" t="s">
        <v>295</v>
      </c>
      <c r="D144">
        <v>504</v>
      </c>
      <c r="E144">
        <v>27612592140</v>
      </c>
      <c r="F144">
        <v>58.701059314516108</v>
      </c>
      <c r="H144">
        <v>9.1999999999999993</v>
      </c>
      <c r="I144">
        <v>99.7</v>
      </c>
      <c r="J144">
        <v>74.38</v>
      </c>
      <c r="K144" s="2">
        <v>0.66592427735979143</v>
      </c>
      <c r="L144" s="2">
        <v>0.56640236581410774</v>
      </c>
      <c r="M144" s="2"/>
      <c r="N144" s="2">
        <v>0.90357341271921088</v>
      </c>
      <c r="O144" s="2">
        <v>0.60813435393579351</v>
      </c>
      <c r="P144" s="2">
        <v>0.7426567740624046</v>
      </c>
      <c r="Q144" s="2"/>
      <c r="R144" s="2">
        <v>0.73754418419857437</v>
      </c>
      <c r="S144" s="2"/>
      <c r="U144" s="2"/>
      <c r="V144" s="2"/>
    </row>
    <row r="145" spans="1:22" x14ac:dyDescent="0.25">
      <c r="A145" t="s">
        <v>296</v>
      </c>
      <c r="B145" t="s">
        <v>297</v>
      </c>
      <c r="D145">
        <v>508</v>
      </c>
      <c r="E145">
        <v>12204947000</v>
      </c>
      <c r="F145">
        <v>31.49197561274962</v>
      </c>
      <c r="G145">
        <v>84.8</v>
      </c>
      <c r="H145">
        <v>77.2</v>
      </c>
      <c r="I145">
        <v>85</v>
      </c>
      <c r="J145">
        <v>20.77</v>
      </c>
      <c r="K145" s="2">
        <v>0.62112005967172546</v>
      </c>
      <c r="L145" s="2">
        <v>0.26177760426275881</v>
      </c>
      <c r="M145" s="2">
        <v>0.72445255474452541</v>
      </c>
      <c r="N145" s="2">
        <v>0.19077768110776847</v>
      </c>
      <c r="O145" s="2">
        <v>0.44019193419399066</v>
      </c>
      <c r="P145" s="2">
        <v>0.1977843276755768</v>
      </c>
      <c r="Q145" s="2">
        <v>0.40601736027605767</v>
      </c>
      <c r="R145" s="2">
        <v>0.21677987101536803</v>
      </c>
      <c r="S145" s="2">
        <v>0.59525484953674723</v>
      </c>
      <c r="U145" s="2"/>
      <c r="V145" s="2"/>
    </row>
    <row r="146" spans="1:22" x14ac:dyDescent="0.25">
      <c r="A146" t="s">
        <v>298</v>
      </c>
      <c r="B146" t="s">
        <v>299</v>
      </c>
      <c r="D146">
        <v>512</v>
      </c>
      <c r="E146">
        <v>31844323000</v>
      </c>
      <c r="F146">
        <v>31.133791971160832</v>
      </c>
      <c r="H146" t="s">
        <v>514</v>
      </c>
      <c r="I146">
        <v>99.3</v>
      </c>
      <c r="J146">
        <v>95.23</v>
      </c>
      <c r="K146" s="2">
        <v>0.67374920359828705</v>
      </c>
      <c r="L146" s="2">
        <v>0.25776748736185434</v>
      </c>
      <c r="M146" s="2"/>
      <c r="N146" s="2" t="s">
        <v>11</v>
      </c>
      <c r="O146" s="2">
        <v>0.60356449217411168</v>
      </c>
      <c r="P146" s="2">
        <v>0.95456855371480842</v>
      </c>
      <c r="Q146" s="2"/>
      <c r="R146" s="2"/>
      <c r="S146" s="2"/>
      <c r="U146" s="2"/>
      <c r="V146" s="2"/>
    </row>
    <row r="147" spans="1:22" x14ac:dyDescent="0.25">
      <c r="A147" t="s">
        <v>300</v>
      </c>
      <c r="B147" t="s">
        <v>301</v>
      </c>
      <c r="D147">
        <v>516</v>
      </c>
      <c r="E147">
        <v>4054300144</v>
      </c>
      <c r="G147">
        <v>80.400000000000006</v>
      </c>
      <c r="H147">
        <v>42.3</v>
      </c>
      <c r="I147">
        <v>100</v>
      </c>
      <c r="J147">
        <v>36.840000000000003</v>
      </c>
      <c r="K147" s="2">
        <v>0.56064083896020678</v>
      </c>
      <c r="L147" s="2"/>
      <c r="M147" s="2">
        <v>0.64416058394160591</v>
      </c>
      <c r="N147" s="2">
        <v>0.55660960806717064</v>
      </c>
      <c r="O147" s="2">
        <v>0.61156175025705473</v>
      </c>
      <c r="P147" s="2">
        <v>0.36111393434292105</v>
      </c>
      <c r="Q147" s="2"/>
      <c r="R147" s="2"/>
      <c r="S147" s="2">
        <v>0.60545439105295584</v>
      </c>
      <c r="U147" s="2"/>
      <c r="V147" s="2"/>
    </row>
    <row r="148" spans="1:22" x14ac:dyDescent="0.25">
      <c r="A148" t="s">
        <v>302</v>
      </c>
      <c r="B148" t="s">
        <v>303</v>
      </c>
      <c r="D148">
        <v>520</v>
      </c>
      <c r="E148">
        <v>1726810</v>
      </c>
      <c r="H148" t="s">
        <v>514</v>
      </c>
      <c r="I148">
        <v>98</v>
      </c>
      <c r="J148">
        <v>62.39</v>
      </c>
      <c r="K148" s="2">
        <v>0.13471719265804116</v>
      </c>
      <c r="L148" s="2"/>
      <c r="M148" s="2"/>
      <c r="N148" s="2" t="s">
        <v>11</v>
      </c>
      <c r="O148" s="2">
        <v>0.58871244144864621</v>
      </c>
      <c r="P148" s="2">
        <v>0.62079479621912792</v>
      </c>
      <c r="Q148" s="2"/>
      <c r="R148" s="2"/>
      <c r="S148" s="2"/>
      <c r="U148" s="2"/>
      <c r="V148" s="2"/>
    </row>
    <row r="149" spans="1:22" x14ac:dyDescent="0.25">
      <c r="A149" t="s">
        <v>304</v>
      </c>
      <c r="B149" t="s">
        <v>305</v>
      </c>
      <c r="D149">
        <v>524</v>
      </c>
      <c r="E149">
        <v>1526047551</v>
      </c>
      <c r="F149">
        <v>75.819999999999993</v>
      </c>
      <c r="G149">
        <v>83.1</v>
      </c>
      <c r="H149">
        <v>49.3</v>
      </c>
      <c r="I149">
        <v>92.47</v>
      </c>
      <c r="J149">
        <v>21.4</v>
      </c>
      <c r="K149" s="2">
        <v>0.50701954012684214</v>
      </c>
      <c r="L149" s="2">
        <v>0.75806090461262865</v>
      </c>
      <c r="M149" s="2">
        <v>0.69343065693430639</v>
      </c>
      <c r="N149" s="2">
        <v>0.48323357687187507</v>
      </c>
      <c r="O149" s="2">
        <v>0.5255341025933965</v>
      </c>
      <c r="P149" s="2">
        <v>0.20418741742046956</v>
      </c>
      <c r="Q149" s="2">
        <v>0.52857769975991964</v>
      </c>
      <c r="R149" s="2">
        <v>0.4818272996349911</v>
      </c>
      <c r="S149" s="2">
        <v>0.57532809988484834</v>
      </c>
      <c r="U149" s="2"/>
      <c r="V149" s="2"/>
    </row>
    <row r="150" spans="1:22" x14ac:dyDescent="0.25">
      <c r="A150" t="s">
        <v>306</v>
      </c>
      <c r="B150" t="s">
        <v>307</v>
      </c>
      <c r="D150">
        <v>528</v>
      </c>
      <c r="E150">
        <v>150112442000</v>
      </c>
      <c r="F150">
        <v>90.172357357910712</v>
      </c>
      <c r="H150" t="s">
        <v>514</v>
      </c>
      <c r="I150">
        <v>100</v>
      </c>
      <c r="J150">
        <v>93.29</v>
      </c>
      <c r="K150" s="2">
        <v>0.75883921231934526</v>
      </c>
      <c r="L150" s="2">
        <v>0.91874560409662676</v>
      </c>
      <c r="M150" s="2"/>
      <c r="N150" s="2" t="s">
        <v>11</v>
      </c>
      <c r="O150" s="2">
        <v>0.61156175025705473</v>
      </c>
      <c r="P150" s="2">
        <v>0.93485110275434502</v>
      </c>
      <c r="Q150" s="2"/>
      <c r="R150" s="2"/>
      <c r="S150" s="2"/>
      <c r="U150" s="2"/>
      <c r="V150" s="2"/>
    </row>
    <row r="151" spans="1:22" x14ac:dyDescent="0.25">
      <c r="A151" t="s">
        <v>308</v>
      </c>
      <c r="B151" t="s">
        <v>309</v>
      </c>
      <c r="D151">
        <v>531</v>
      </c>
      <c r="E151">
        <v>297800000</v>
      </c>
      <c r="H151" t="s">
        <v>514</v>
      </c>
      <c r="I151">
        <v>100</v>
      </c>
      <c r="J151">
        <v>68.13</v>
      </c>
      <c r="K151" s="2">
        <v>0.41734782126542724</v>
      </c>
      <c r="L151" s="2"/>
      <c r="M151" s="2"/>
      <c r="N151" s="2" t="s">
        <v>11</v>
      </c>
      <c r="O151" s="2">
        <v>0.61156175025705473</v>
      </c>
      <c r="P151" s="2">
        <v>0.67913405833926199</v>
      </c>
      <c r="Q151" s="2"/>
      <c r="R151" s="2"/>
      <c r="S151" s="2"/>
      <c r="U151" s="2"/>
      <c r="V151" s="2"/>
    </row>
    <row r="152" spans="1:22" x14ac:dyDescent="0.25">
      <c r="A152" t="s">
        <v>310</v>
      </c>
      <c r="B152" t="s">
        <v>311</v>
      </c>
      <c r="D152">
        <v>533</v>
      </c>
      <c r="E152">
        <v>18800000</v>
      </c>
      <c r="H152" t="s">
        <v>514</v>
      </c>
      <c r="I152">
        <v>99</v>
      </c>
      <c r="J152">
        <v>97.17</v>
      </c>
      <c r="K152" s="2">
        <v>0.26574328402234304</v>
      </c>
      <c r="L152" s="2"/>
      <c r="M152" s="2"/>
      <c r="N152" s="2" t="s">
        <v>11</v>
      </c>
      <c r="O152" s="2">
        <v>0.60013709585285047</v>
      </c>
      <c r="P152" s="2">
        <v>0.97428600467527182</v>
      </c>
      <c r="Q152" s="2"/>
      <c r="R152" s="2"/>
      <c r="S152" s="2"/>
      <c r="U152" s="2"/>
      <c r="V152" s="2"/>
    </row>
    <row r="153" spans="1:22" x14ac:dyDescent="0.25">
      <c r="A153" t="s">
        <v>312</v>
      </c>
      <c r="B153" t="s">
        <v>313</v>
      </c>
      <c r="D153">
        <v>534</v>
      </c>
      <c r="E153" t="s">
        <v>514</v>
      </c>
      <c r="H153" t="s">
        <v>514</v>
      </c>
      <c r="I153" t="s">
        <v>514</v>
      </c>
      <c r="J153" t="s">
        <v>514</v>
      </c>
      <c r="K153" s="2" t="s">
        <v>11</v>
      </c>
      <c r="L153" s="2"/>
      <c r="M153" s="2"/>
      <c r="N153" s="2" t="s">
        <v>11</v>
      </c>
      <c r="O153" s="2" t="s">
        <v>11</v>
      </c>
      <c r="P153" s="2" t="s">
        <v>11</v>
      </c>
      <c r="Q153" s="2"/>
      <c r="R153" s="2"/>
      <c r="S153" s="2"/>
      <c r="U153" s="2"/>
      <c r="V153" s="2"/>
    </row>
    <row r="154" spans="1:22" x14ac:dyDescent="0.25">
      <c r="A154" t="s">
        <v>314</v>
      </c>
      <c r="B154" t="s">
        <v>315</v>
      </c>
      <c r="D154">
        <v>535</v>
      </c>
      <c r="E154" t="s">
        <v>514</v>
      </c>
      <c r="H154" t="s">
        <v>514</v>
      </c>
      <c r="I154" t="s">
        <v>514</v>
      </c>
      <c r="J154" t="s">
        <v>514</v>
      </c>
      <c r="K154" s="2" t="s">
        <v>11</v>
      </c>
      <c r="L154" s="2"/>
      <c r="M154" s="2"/>
      <c r="N154" s="2" t="s">
        <v>11</v>
      </c>
      <c r="O154" s="2" t="s">
        <v>11</v>
      </c>
      <c r="P154" s="2" t="s">
        <v>11</v>
      </c>
      <c r="Q154" s="2"/>
      <c r="R154" s="2"/>
      <c r="S154" s="2"/>
      <c r="U154" s="2"/>
      <c r="V154" s="2"/>
    </row>
    <row r="155" spans="1:22" x14ac:dyDescent="0.25">
      <c r="A155" t="s">
        <v>316</v>
      </c>
      <c r="B155" t="s">
        <v>317</v>
      </c>
      <c r="D155">
        <v>540</v>
      </c>
      <c r="E155">
        <v>417800000</v>
      </c>
      <c r="H155" t="s">
        <v>514</v>
      </c>
      <c r="I155">
        <v>97.4</v>
      </c>
      <c r="J155">
        <v>82.01</v>
      </c>
      <c r="K155" s="2">
        <v>0.43592851350878969</v>
      </c>
      <c r="L155" s="2"/>
      <c r="M155" s="2"/>
      <c r="N155" s="2" t="s">
        <v>11</v>
      </c>
      <c r="O155" s="2">
        <v>0.58185764880612367</v>
      </c>
      <c r="P155" s="2">
        <v>0.82020530541721726</v>
      </c>
      <c r="Q155" s="2"/>
      <c r="R155" s="2"/>
      <c r="S155" s="2"/>
      <c r="U155" s="2"/>
      <c r="V155" s="2"/>
    </row>
    <row r="156" spans="1:22" x14ac:dyDescent="0.25">
      <c r="A156" t="s">
        <v>318</v>
      </c>
      <c r="B156" t="s">
        <v>319</v>
      </c>
      <c r="D156">
        <v>548</v>
      </c>
      <c r="E156">
        <v>2109911</v>
      </c>
      <c r="F156">
        <v>44.45</v>
      </c>
      <c r="H156" t="s">
        <v>514</v>
      </c>
      <c r="I156">
        <v>90</v>
      </c>
      <c r="J156">
        <v>25.72</v>
      </c>
      <c r="K156" s="2">
        <v>0.14571313192948701</v>
      </c>
      <c r="L156" s="2">
        <v>0.40685176892073444</v>
      </c>
      <c r="M156" s="2"/>
      <c r="N156" s="2" t="s">
        <v>11</v>
      </c>
      <c r="O156" s="2">
        <v>0.49731520621501202</v>
      </c>
      <c r="P156" s="2">
        <v>0.24809431852830571</v>
      </c>
      <c r="Q156" s="2"/>
      <c r="R156" s="2"/>
      <c r="S156" s="2"/>
      <c r="U156" s="2"/>
      <c r="V156" s="2"/>
    </row>
    <row r="157" spans="1:22" x14ac:dyDescent="0.25">
      <c r="A157" t="s">
        <v>320</v>
      </c>
      <c r="B157" t="s">
        <v>321</v>
      </c>
      <c r="D157">
        <v>554</v>
      </c>
      <c r="E157">
        <v>36275882205</v>
      </c>
      <c r="F157">
        <v>94.783568482345743</v>
      </c>
      <c r="H157" t="s">
        <v>514</v>
      </c>
      <c r="I157">
        <v>98</v>
      </c>
      <c r="J157">
        <v>90.81</v>
      </c>
      <c r="K157" s="2">
        <v>0.68089950010832245</v>
      </c>
      <c r="L157" s="2">
        <v>0.97037134440602035</v>
      </c>
      <c r="M157" s="2"/>
      <c r="N157" s="2" t="s">
        <v>11</v>
      </c>
      <c r="O157" s="2">
        <v>0.58871244144864621</v>
      </c>
      <c r="P157" s="2">
        <v>0.90964528915540199</v>
      </c>
      <c r="Q157" s="2"/>
      <c r="R157" s="2"/>
      <c r="S157" s="2"/>
      <c r="U157" s="2"/>
      <c r="V157" s="2"/>
    </row>
    <row r="158" spans="1:22" x14ac:dyDescent="0.25">
      <c r="A158" t="s">
        <v>322</v>
      </c>
      <c r="B158" t="s">
        <v>323</v>
      </c>
      <c r="D158">
        <v>558</v>
      </c>
      <c r="E158">
        <v>3117600000</v>
      </c>
      <c r="F158">
        <v>64.84</v>
      </c>
      <c r="H158">
        <v>42.2</v>
      </c>
      <c r="I158">
        <v>92</v>
      </c>
      <c r="J158">
        <v>27.86</v>
      </c>
      <c r="K158" s="2">
        <v>0.54622354098761594</v>
      </c>
      <c r="L158" s="2">
        <v>0.63513210927004027</v>
      </c>
      <c r="M158" s="2"/>
      <c r="N158" s="2">
        <v>0.55765783708424621</v>
      </c>
      <c r="O158" s="2">
        <v>0.52016451502342054</v>
      </c>
      <c r="P158" s="2">
        <v>0.26984449639190977</v>
      </c>
      <c r="Q158" s="2"/>
      <c r="R158" s="2">
        <v>0.48754481424873203</v>
      </c>
      <c r="S158" s="2"/>
      <c r="U158" s="2"/>
      <c r="V158" s="2"/>
    </row>
    <row r="159" spans="1:22" x14ac:dyDescent="0.25">
      <c r="A159" t="s">
        <v>324</v>
      </c>
      <c r="B159" t="s">
        <v>325</v>
      </c>
      <c r="D159">
        <v>562</v>
      </c>
      <c r="E159">
        <v>2285400000</v>
      </c>
      <c r="F159">
        <v>15.833516674183667</v>
      </c>
      <c r="G159">
        <v>54.8</v>
      </c>
      <c r="H159">
        <v>58.8</v>
      </c>
      <c r="I159">
        <v>92</v>
      </c>
      <c r="J159">
        <v>5.25</v>
      </c>
      <c r="K159" s="2">
        <v>0.52918263798505694</v>
      </c>
      <c r="L159" s="2">
        <v>8.6470182200891921E-2</v>
      </c>
      <c r="M159" s="2">
        <v>0.17700729927007289</v>
      </c>
      <c r="N159" s="2">
        <v>0.38365182024968825</v>
      </c>
      <c r="O159" s="2">
        <v>0.52016451502342054</v>
      </c>
      <c r="P159" s="2">
        <v>4.0044719991869093E-2</v>
      </c>
      <c r="Q159" s="2">
        <v>0.28942019578683326</v>
      </c>
      <c r="R159" s="2">
        <v>0.1700555741474831</v>
      </c>
      <c r="S159" s="2">
        <v>0.40878481742618344</v>
      </c>
      <c r="U159" s="2"/>
      <c r="V159" s="2"/>
    </row>
    <row r="160" spans="1:22" x14ac:dyDescent="0.25">
      <c r="A160" t="s">
        <v>326</v>
      </c>
      <c r="B160" t="s">
        <v>327</v>
      </c>
      <c r="D160">
        <v>566</v>
      </c>
      <c r="E160">
        <v>124516975197</v>
      </c>
      <c r="F160">
        <v>27.029488381516686</v>
      </c>
      <c r="G160">
        <v>66.5</v>
      </c>
      <c r="H160">
        <v>53.9</v>
      </c>
      <c r="I160">
        <v>89.8</v>
      </c>
      <c r="J160">
        <v>7.47</v>
      </c>
      <c r="K160" s="2">
        <v>0.7485801452179075</v>
      </c>
      <c r="L160" s="2">
        <v>0.2118169321710332</v>
      </c>
      <c r="M160" s="2">
        <v>0.39051094890510946</v>
      </c>
      <c r="N160" s="2">
        <v>0.43501504208639513</v>
      </c>
      <c r="O160" s="2">
        <v>0.4950302753341711</v>
      </c>
      <c r="P160" s="2">
        <v>6.2607988616729338E-2</v>
      </c>
      <c r="Q160" s="2">
        <v>0.39059355538855761</v>
      </c>
      <c r="R160" s="2">
        <v>0.23647998762471922</v>
      </c>
      <c r="S160" s="2">
        <v>0.544707123152396</v>
      </c>
      <c r="U160" s="2"/>
      <c r="V160" s="2"/>
    </row>
    <row r="161" spans="1:22" x14ac:dyDescent="0.25">
      <c r="A161" t="s">
        <v>328</v>
      </c>
      <c r="B161" t="s">
        <v>329</v>
      </c>
      <c r="D161">
        <v>570</v>
      </c>
      <c r="E161" t="s">
        <v>514</v>
      </c>
      <c r="H161" t="s">
        <v>514</v>
      </c>
      <c r="I161" t="s">
        <v>514</v>
      </c>
      <c r="J161">
        <v>79.56</v>
      </c>
      <c r="K161" s="2" t="s">
        <v>11</v>
      </c>
      <c r="L161" s="2"/>
      <c r="M161" s="2"/>
      <c r="N161" s="2" t="s">
        <v>11</v>
      </c>
      <c r="O161" s="2" t="s">
        <v>11</v>
      </c>
      <c r="P161" s="2">
        <v>0.79530440085374532</v>
      </c>
      <c r="Q161" s="2"/>
      <c r="R161" s="2"/>
      <c r="S161" s="2"/>
      <c r="U161" s="2"/>
      <c r="V161" s="2"/>
    </row>
    <row r="162" spans="1:22" x14ac:dyDescent="0.25">
      <c r="A162" t="s">
        <v>330</v>
      </c>
      <c r="B162" t="s">
        <v>331</v>
      </c>
      <c r="D162">
        <v>574</v>
      </c>
      <c r="E162" t="s">
        <v>514</v>
      </c>
      <c r="H162" t="s">
        <v>514</v>
      </c>
      <c r="I162" t="s">
        <v>514</v>
      </c>
      <c r="J162" t="s">
        <v>514</v>
      </c>
      <c r="K162" s="2" t="s">
        <v>11</v>
      </c>
      <c r="L162" s="2"/>
      <c r="M162" s="2"/>
      <c r="N162" s="2" t="s">
        <v>11</v>
      </c>
      <c r="O162" s="2" t="s">
        <v>11</v>
      </c>
      <c r="P162" s="2" t="s">
        <v>11</v>
      </c>
      <c r="Q162" s="2"/>
      <c r="R162" s="2"/>
      <c r="S162" s="2"/>
      <c r="U162" s="2"/>
      <c r="V162" s="2"/>
    </row>
    <row r="163" spans="1:22" x14ac:dyDescent="0.25">
      <c r="A163" t="s">
        <v>332</v>
      </c>
      <c r="B163" t="s">
        <v>333</v>
      </c>
      <c r="D163">
        <v>578</v>
      </c>
      <c r="E163">
        <v>69622600000</v>
      </c>
      <c r="F163">
        <v>91.670656236571631</v>
      </c>
      <c r="G163">
        <v>73.7</v>
      </c>
      <c r="H163">
        <v>1E-3</v>
      </c>
      <c r="I163">
        <v>99.9</v>
      </c>
      <c r="J163">
        <v>98</v>
      </c>
      <c r="K163" s="2">
        <v>0.71667656350426479</v>
      </c>
      <c r="L163" s="2">
        <v>0.93552011012731329</v>
      </c>
      <c r="M163" s="2">
        <v>0.52189781021897808</v>
      </c>
      <c r="N163" s="2">
        <v>1</v>
      </c>
      <c r="O163" s="2">
        <v>0.61041928481663432</v>
      </c>
      <c r="P163" s="2">
        <v>0.98272182132330521</v>
      </c>
      <c r="Q163" s="2">
        <v>0.79453926499841598</v>
      </c>
      <c r="R163" s="2">
        <v>0.97274731048353946</v>
      </c>
      <c r="S163" s="2">
        <v>0.61633121951329239</v>
      </c>
      <c r="U163" s="2"/>
      <c r="V163" s="2"/>
    </row>
    <row r="164" spans="1:22" x14ac:dyDescent="0.25">
      <c r="A164" t="s">
        <v>334</v>
      </c>
      <c r="B164" t="s">
        <v>335</v>
      </c>
      <c r="D164">
        <v>580</v>
      </c>
      <c r="E164" t="s">
        <v>514</v>
      </c>
      <c r="H164" t="s">
        <v>514</v>
      </c>
      <c r="I164" t="s">
        <v>514</v>
      </c>
      <c r="J164" t="s">
        <v>514</v>
      </c>
      <c r="K164" s="2" t="s">
        <v>11</v>
      </c>
      <c r="L164" s="2"/>
      <c r="M164" s="2"/>
      <c r="N164" s="2" t="s">
        <v>11</v>
      </c>
      <c r="O164" s="2" t="s">
        <v>11</v>
      </c>
      <c r="P164" s="2" t="s">
        <v>11</v>
      </c>
      <c r="Q164" s="2"/>
      <c r="R164" s="2"/>
      <c r="S164" s="2"/>
      <c r="U164" s="2"/>
      <c r="V164" s="2"/>
    </row>
    <row r="165" spans="1:22" x14ac:dyDescent="0.25">
      <c r="A165" t="s">
        <v>336</v>
      </c>
      <c r="B165" t="s">
        <v>337</v>
      </c>
      <c r="D165">
        <v>581</v>
      </c>
      <c r="E165" t="s">
        <v>514</v>
      </c>
      <c r="H165" t="s">
        <v>514</v>
      </c>
      <c r="I165" t="s">
        <v>514</v>
      </c>
      <c r="J165" t="s">
        <v>514</v>
      </c>
      <c r="K165" s="2" t="s">
        <v>11</v>
      </c>
      <c r="L165" s="2"/>
      <c r="M165" s="2"/>
      <c r="N165" s="2" t="s">
        <v>11</v>
      </c>
      <c r="O165" s="2" t="s">
        <v>11</v>
      </c>
      <c r="P165" s="2" t="s">
        <v>11</v>
      </c>
      <c r="Q165" s="2"/>
      <c r="R165" s="2"/>
      <c r="S165" s="2"/>
      <c r="U165" s="2"/>
      <c r="V165" s="2"/>
    </row>
    <row r="166" spans="1:22" x14ac:dyDescent="0.25">
      <c r="A166" t="s">
        <v>338</v>
      </c>
      <c r="B166" t="s">
        <v>339</v>
      </c>
      <c r="D166">
        <v>583</v>
      </c>
      <c r="E166">
        <v>9000000</v>
      </c>
      <c r="H166" t="s">
        <v>514</v>
      </c>
      <c r="I166">
        <v>80</v>
      </c>
      <c r="J166">
        <v>35.299999999999997</v>
      </c>
      <c r="K166" s="2">
        <v>0.22531824870200415</v>
      </c>
      <c r="L166" s="2"/>
      <c r="M166" s="2"/>
      <c r="N166" s="2" t="s">
        <v>11</v>
      </c>
      <c r="O166" s="2">
        <v>0.38306866217296925</v>
      </c>
      <c r="P166" s="2">
        <v>0.34546193718873863</v>
      </c>
      <c r="Q166" s="2"/>
      <c r="R166" s="2"/>
      <c r="S166" s="2"/>
      <c r="U166" s="2"/>
      <c r="V166" s="2"/>
    </row>
    <row r="167" spans="1:22" x14ac:dyDescent="0.25">
      <c r="A167" t="s">
        <v>340</v>
      </c>
      <c r="B167" t="s">
        <v>341</v>
      </c>
      <c r="D167">
        <v>584</v>
      </c>
      <c r="E167">
        <v>182569</v>
      </c>
      <c r="H167" t="s">
        <v>514</v>
      </c>
      <c r="I167">
        <v>65</v>
      </c>
      <c r="J167">
        <v>38.700000000000003</v>
      </c>
      <c r="K167" s="2">
        <v>1.1411265338645086E-2</v>
      </c>
      <c r="L167" s="2"/>
      <c r="M167" s="2"/>
      <c r="N167" s="2" t="s">
        <v>11</v>
      </c>
      <c r="O167" s="2">
        <v>0.21169884610990519</v>
      </c>
      <c r="P167" s="2">
        <v>0.38001829454212827</v>
      </c>
      <c r="Q167" s="2"/>
      <c r="R167" s="2"/>
      <c r="S167" s="2"/>
      <c r="U167" s="2"/>
      <c r="V167" s="2"/>
    </row>
    <row r="168" spans="1:22" x14ac:dyDescent="0.25">
      <c r="A168" t="s">
        <v>342</v>
      </c>
      <c r="B168" t="s">
        <v>343</v>
      </c>
      <c r="D168">
        <v>585</v>
      </c>
      <c r="E168">
        <v>3800000</v>
      </c>
      <c r="F168">
        <v>29.189182248484741</v>
      </c>
      <c r="H168" t="s">
        <v>514</v>
      </c>
      <c r="I168">
        <v>98</v>
      </c>
      <c r="J168" t="s">
        <v>514</v>
      </c>
      <c r="K168" s="2">
        <v>0.17800099662782465</v>
      </c>
      <c r="L168" s="2">
        <v>0.23599621863507322</v>
      </c>
      <c r="M168" s="2"/>
      <c r="N168" s="2" t="s">
        <v>11</v>
      </c>
      <c r="O168" s="2">
        <v>0.58871244144864621</v>
      </c>
      <c r="P168" s="2" t="s">
        <v>11</v>
      </c>
      <c r="Q168" s="2"/>
      <c r="R168" s="2"/>
      <c r="S168" s="2"/>
      <c r="U168" s="2"/>
      <c r="V168" s="2"/>
    </row>
    <row r="169" spans="1:22" x14ac:dyDescent="0.25">
      <c r="A169" t="s">
        <v>344</v>
      </c>
      <c r="B169" t="s">
        <v>345</v>
      </c>
      <c r="D169">
        <v>586</v>
      </c>
      <c r="E169">
        <v>470115577927</v>
      </c>
      <c r="F169">
        <v>42.10684771572916</v>
      </c>
      <c r="G169">
        <v>47.4</v>
      </c>
      <c r="H169">
        <v>40.1</v>
      </c>
      <c r="I169">
        <v>88.8</v>
      </c>
      <c r="J169">
        <v>17.07</v>
      </c>
      <c r="K169" s="2">
        <v>0.82148780396169507</v>
      </c>
      <c r="L169" s="2">
        <v>0.38061853689799774</v>
      </c>
      <c r="M169" s="2">
        <v>4.1970802919707971E-2</v>
      </c>
      <c r="N169" s="2">
        <v>0.57967064644283484</v>
      </c>
      <c r="O169" s="2">
        <v>0.48360562092996684</v>
      </c>
      <c r="P169" s="2">
        <v>0.16017887996747637</v>
      </c>
      <c r="Q169" s="2">
        <v>0.41125538185327981</v>
      </c>
      <c r="R169" s="2">
        <v>0.37348935443610304</v>
      </c>
      <c r="S169" s="2">
        <v>0.44902140927045658</v>
      </c>
      <c r="U169" s="2"/>
      <c r="V169" s="2"/>
    </row>
    <row r="170" spans="1:22" x14ac:dyDescent="0.25">
      <c r="A170" t="s">
        <v>346</v>
      </c>
      <c r="B170" t="s">
        <v>347</v>
      </c>
      <c r="D170">
        <v>591</v>
      </c>
      <c r="E170">
        <v>9734240477</v>
      </c>
      <c r="G170">
        <v>86.1</v>
      </c>
      <c r="H170">
        <v>22.1</v>
      </c>
      <c r="I170">
        <v>96</v>
      </c>
      <c r="J170">
        <v>63.63</v>
      </c>
      <c r="K170" s="2">
        <v>0.60870706964946164</v>
      </c>
      <c r="L170" s="2"/>
      <c r="M170" s="2">
        <v>0.74817518248175163</v>
      </c>
      <c r="N170" s="2">
        <v>0.76835186951645207</v>
      </c>
      <c r="O170" s="2">
        <v>0.56586313264023769</v>
      </c>
      <c r="P170" s="2">
        <v>0.63339770301859943</v>
      </c>
      <c r="Q170" s="2"/>
      <c r="R170" s="2"/>
      <c r="S170" s="2">
        <v>0.64091512825715036</v>
      </c>
      <c r="U170" s="2"/>
      <c r="V170" s="2"/>
    </row>
    <row r="171" spans="1:22" x14ac:dyDescent="0.25">
      <c r="A171" t="s">
        <v>348</v>
      </c>
      <c r="B171" t="s">
        <v>349</v>
      </c>
      <c r="D171">
        <v>598</v>
      </c>
      <c r="E171">
        <v>1049885844</v>
      </c>
      <c r="G171">
        <v>64.099999999999994</v>
      </c>
      <c r="H171" t="s">
        <v>514</v>
      </c>
      <c r="I171">
        <v>89</v>
      </c>
      <c r="J171">
        <v>11.21</v>
      </c>
      <c r="K171" s="2">
        <v>0.48649512190122457</v>
      </c>
      <c r="L171" s="2"/>
      <c r="M171" s="2">
        <v>0.34671532846715314</v>
      </c>
      <c r="N171" s="2" t="s">
        <v>11</v>
      </c>
      <c r="O171" s="2">
        <v>0.4858905518108077</v>
      </c>
      <c r="P171" s="2">
        <v>0.10061998170545787</v>
      </c>
      <c r="Q171" s="2"/>
      <c r="R171" s="2"/>
      <c r="S171" s="2">
        <v>0.43970033405972847</v>
      </c>
      <c r="U171" s="2"/>
      <c r="V171" s="2"/>
    </row>
    <row r="172" spans="1:22" x14ac:dyDescent="0.25">
      <c r="A172" t="s">
        <v>350</v>
      </c>
      <c r="B172" t="s">
        <v>351</v>
      </c>
      <c r="D172">
        <v>600</v>
      </c>
      <c r="E172">
        <v>41664642301</v>
      </c>
      <c r="G172">
        <v>87.7</v>
      </c>
      <c r="H172">
        <v>17.100000000000001</v>
      </c>
      <c r="I172">
        <v>98.97</v>
      </c>
      <c r="J172">
        <v>68.52</v>
      </c>
      <c r="K172" s="2">
        <v>0.68850011321153548</v>
      </c>
      <c r="L172" s="2"/>
      <c r="M172" s="2">
        <v>0.77737226277372262</v>
      </c>
      <c r="N172" s="2">
        <v>0.82076332037023458</v>
      </c>
      <c r="O172" s="2">
        <v>0.5997943562207243</v>
      </c>
      <c r="P172" s="2">
        <v>0.68309787580038617</v>
      </c>
      <c r="Q172" s="2"/>
      <c r="R172" s="2"/>
      <c r="S172" s="2">
        <v>0.68855557740199413</v>
      </c>
      <c r="U172" s="2"/>
      <c r="V172" s="2"/>
    </row>
    <row r="173" spans="1:22" x14ac:dyDescent="0.25">
      <c r="A173" t="s">
        <v>352</v>
      </c>
      <c r="B173" t="s">
        <v>353</v>
      </c>
      <c r="D173">
        <v>604</v>
      </c>
      <c r="E173">
        <v>69131535049</v>
      </c>
      <c r="G173">
        <v>84.2</v>
      </c>
      <c r="H173">
        <v>33.1</v>
      </c>
      <c r="I173">
        <v>82.89</v>
      </c>
      <c r="J173">
        <v>59.95</v>
      </c>
      <c r="K173" s="2">
        <v>0.716288123037779</v>
      </c>
      <c r="L173" s="2"/>
      <c r="M173" s="2">
        <v>0.71350364963503643</v>
      </c>
      <c r="N173" s="2">
        <v>0.6530466776381304</v>
      </c>
      <c r="O173" s="2">
        <v>0.41608591340111961</v>
      </c>
      <c r="P173" s="2">
        <v>0.59599552800081312</v>
      </c>
      <c r="Q173" s="2"/>
      <c r="R173" s="2"/>
      <c r="S173" s="2">
        <v>0.615292562024645</v>
      </c>
      <c r="U173" s="2"/>
      <c r="V173" s="2"/>
    </row>
    <row r="174" spans="1:22" x14ac:dyDescent="0.25">
      <c r="A174" t="s">
        <v>354</v>
      </c>
      <c r="B174" t="s">
        <v>355</v>
      </c>
      <c r="D174">
        <v>608</v>
      </c>
      <c r="E174">
        <v>74706088641</v>
      </c>
      <c r="F174">
        <v>28.153727215351072</v>
      </c>
      <c r="G174">
        <v>66.7</v>
      </c>
      <c r="H174">
        <v>42.9</v>
      </c>
      <c r="I174">
        <v>99</v>
      </c>
      <c r="J174">
        <v>43.03</v>
      </c>
      <c r="K174" s="2">
        <v>0.72054395847626462</v>
      </c>
      <c r="L174" s="2">
        <v>0.2244035738395776</v>
      </c>
      <c r="M174" s="2">
        <v>0.39416058394160586</v>
      </c>
      <c r="N174" s="2">
        <v>0.55032023396471663</v>
      </c>
      <c r="O174" s="2">
        <v>0.60013709585285047</v>
      </c>
      <c r="P174" s="2">
        <v>0.42402683199512142</v>
      </c>
      <c r="Q174" s="2">
        <v>0.48559871301168939</v>
      </c>
      <c r="R174" s="2">
        <v>0.39958354659980522</v>
      </c>
      <c r="S174" s="2">
        <v>0.57161387942357367</v>
      </c>
      <c r="U174" s="2"/>
      <c r="V174" s="2"/>
    </row>
    <row r="175" spans="1:22" x14ac:dyDescent="0.25">
      <c r="A175" t="s">
        <v>356</v>
      </c>
      <c r="B175" t="s">
        <v>357</v>
      </c>
      <c r="D175">
        <v>612</v>
      </c>
      <c r="E175" t="s">
        <v>514</v>
      </c>
      <c r="H175" t="s">
        <v>514</v>
      </c>
      <c r="I175" t="s">
        <v>514</v>
      </c>
      <c r="J175" t="s">
        <v>514</v>
      </c>
      <c r="K175" s="2" t="s">
        <v>11</v>
      </c>
      <c r="L175" s="2"/>
      <c r="M175" s="2"/>
      <c r="N175" s="2" t="s">
        <v>11</v>
      </c>
      <c r="O175" s="2" t="s">
        <v>11</v>
      </c>
      <c r="P175" s="2" t="s">
        <v>11</v>
      </c>
      <c r="Q175" s="2"/>
      <c r="R175" s="2"/>
      <c r="S175" s="2"/>
      <c r="U175" s="2"/>
      <c r="V175" s="2"/>
    </row>
    <row r="176" spans="1:22" x14ac:dyDescent="0.25">
      <c r="A176" t="s">
        <v>358</v>
      </c>
      <c r="B176" t="s">
        <v>359</v>
      </c>
      <c r="D176">
        <v>616</v>
      </c>
      <c r="E176">
        <v>399485466000</v>
      </c>
      <c r="F176">
        <v>93.809169223417555</v>
      </c>
      <c r="H176">
        <v>0.01</v>
      </c>
      <c r="I176">
        <v>100</v>
      </c>
      <c r="J176">
        <v>80.44</v>
      </c>
      <c r="K176" s="2">
        <v>0.81255357183691046</v>
      </c>
      <c r="L176" s="2">
        <v>0.95946226179374772</v>
      </c>
      <c r="M176" s="2"/>
      <c r="N176" s="2">
        <v>0.99990565938846321</v>
      </c>
      <c r="O176" s="2">
        <v>0.61156175025705473</v>
      </c>
      <c r="P176" s="2">
        <v>0.80424839922756375</v>
      </c>
      <c r="Q176" s="2"/>
      <c r="R176" s="2">
        <v>0.92120544013659156</v>
      </c>
      <c r="S176" s="2"/>
      <c r="U176" s="2"/>
      <c r="V176" s="2"/>
    </row>
    <row r="177" spans="1:22" x14ac:dyDescent="0.25">
      <c r="A177" t="s">
        <v>360</v>
      </c>
      <c r="B177" t="s">
        <v>361</v>
      </c>
      <c r="D177">
        <v>620</v>
      </c>
      <c r="E177">
        <v>24761789220</v>
      </c>
      <c r="F177">
        <v>95.83909152960608</v>
      </c>
      <c r="H177">
        <v>3.6</v>
      </c>
      <c r="I177">
        <v>99.88</v>
      </c>
      <c r="J177">
        <v>75.349999999999994</v>
      </c>
      <c r="K177" s="2">
        <v>0.65994419184873665</v>
      </c>
      <c r="L177" s="2">
        <v>0.98218866468434918</v>
      </c>
      <c r="M177" s="2"/>
      <c r="N177" s="2">
        <v>0.9622742376754474</v>
      </c>
      <c r="O177" s="2">
        <v>0.61019079172855017</v>
      </c>
      <c r="P177" s="2">
        <v>0.75251549954263641</v>
      </c>
      <c r="Q177" s="2"/>
      <c r="R177" s="2">
        <v>0.89899280063414422</v>
      </c>
      <c r="S177" s="2"/>
      <c r="U177" s="2"/>
      <c r="V177" s="2"/>
    </row>
    <row r="178" spans="1:22" x14ac:dyDescent="0.25">
      <c r="A178" t="s">
        <v>362</v>
      </c>
      <c r="B178" t="s">
        <v>363</v>
      </c>
      <c r="D178">
        <v>624</v>
      </c>
      <c r="E178">
        <v>434400000</v>
      </c>
      <c r="H178">
        <v>74.400000000000006</v>
      </c>
      <c r="I178">
        <v>95.7</v>
      </c>
      <c r="J178">
        <v>3.93</v>
      </c>
      <c r="K178" s="2">
        <v>0.43806672739500874</v>
      </c>
      <c r="L178" s="2"/>
      <c r="M178" s="2"/>
      <c r="N178" s="2">
        <v>0.22012809358588664</v>
      </c>
      <c r="O178" s="2">
        <v>0.56243573631897636</v>
      </c>
      <c r="P178" s="2">
        <v>2.6628722431141377E-2</v>
      </c>
      <c r="Q178" s="2"/>
      <c r="R178" s="2"/>
      <c r="S178" s="2"/>
      <c r="U178" s="2"/>
      <c r="V178" s="2"/>
    </row>
    <row r="179" spans="1:22" x14ac:dyDescent="0.25">
      <c r="A179" t="s">
        <v>364</v>
      </c>
      <c r="B179" t="s">
        <v>365</v>
      </c>
      <c r="D179">
        <v>626</v>
      </c>
      <c r="E179" t="s">
        <v>514</v>
      </c>
      <c r="G179">
        <v>79.099999999999994</v>
      </c>
      <c r="H179">
        <v>33.4</v>
      </c>
      <c r="I179">
        <v>96.5</v>
      </c>
      <c r="J179">
        <v>27.49</v>
      </c>
      <c r="K179" s="2" t="s">
        <v>11</v>
      </c>
      <c r="L179" s="2"/>
      <c r="M179" s="2">
        <v>0.62043795620437936</v>
      </c>
      <c r="N179" s="2">
        <v>0.64990199058690346</v>
      </c>
      <c r="O179" s="2">
        <v>0.57157545984233982</v>
      </c>
      <c r="P179" s="2">
        <v>0.26608395162109971</v>
      </c>
      <c r="Q179" s="2"/>
      <c r="R179" s="2"/>
      <c r="S179" s="2"/>
      <c r="U179" s="2"/>
      <c r="V179" s="2"/>
    </row>
    <row r="180" spans="1:22" x14ac:dyDescent="0.25">
      <c r="A180" t="s">
        <v>366</v>
      </c>
      <c r="B180" t="s">
        <v>367</v>
      </c>
      <c r="D180">
        <v>630</v>
      </c>
      <c r="E180">
        <v>17372400000</v>
      </c>
      <c r="H180" t="s">
        <v>514</v>
      </c>
      <c r="I180">
        <v>100</v>
      </c>
      <c r="J180">
        <v>77.739999999999995</v>
      </c>
      <c r="K180" s="2">
        <v>0.64049432597159184</v>
      </c>
      <c r="L180" s="2"/>
      <c r="M180" s="2"/>
      <c r="N180" s="2" t="s">
        <v>11</v>
      </c>
      <c r="O180" s="2">
        <v>0.61156175025705473</v>
      </c>
      <c r="P180" s="2">
        <v>0.77680658603516606</v>
      </c>
      <c r="Q180" s="2"/>
      <c r="R180" s="2"/>
      <c r="S180" s="2"/>
      <c r="U180" s="2"/>
      <c r="V180" s="2"/>
    </row>
    <row r="181" spans="1:22" x14ac:dyDescent="0.25">
      <c r="A181" t="s">
        <v>368</v>
      </c>
      <c r="B181" t="s">
        <v>369</v>
      </c>
      <c r="D181">
        <v>634</v>
      </c>
      <c r="E181">
        <v>26288210970</v>
      </c>
      <c r="F181">
        <v>57.31741857597158</v>
      </c>
      <c r="H181" t="s">
        <v>514</v>
      </c>
      <c r="I181">
        <v>100</v>
      </c>
      <c r="J181">
        <v>99.65</v>
      </c>
      <c r="K181" s="2">
        <v>0.66322694270806315</v>
      </c>
      <c r="L181" s="2">
        <v>0.55091153802028181</v>
      </c>
      <c r="M181" s="2"/>
      <c r="N181" s="2" t="s">
        <v>11</v>
      </c>
      <c r="O181" s="2">
        <v>0.61156175025705473</v>
      </c>
      <c r="P181" s="2">
        <v>0.99949181827421485</v>
      </c>
      <c r="Q181" s="2"/>
      <c r="R181" s="2"/>
      <c r="S181" s="2"/>
      <c r="U181" s="2"/>
      <c r="V181" s="2"/>
    </row>
    <row r="182" spans="1:22" x14ac:dyDescent="0.25">
      <c r="A182" t="s">
        <v>370</v>
      </c>
      <c r="B182" t="s">
        <v>371</v>
      </c>
      <c r="D182">
        <v>638</v>
      </c>
      <c r="E182" t="s">
        <v>514</v>
      </c>
      <c r="H182" t="s">
        <v>514</v>
      </c>
      <c r="I182" t="s">
        <v>514</v>
      </c>
      <c r="J182" t="s">
        <v>514</v>
      </c>
      <c r="K182" s="2" t="s">
        <v>11</v>
      </c>
      <c r="L182" s="2"/>
      <c r="M182" s="2"/>
      <c r="N182" s="2" t="s">
        <v>11</v>
      </c>
      <c r="O182" s="2" t="s">
        <v>11</v>
      </c>
      <c r="P182" s="2" t="s">
        <v>11</v>
      </c>
      <c r="Q182" s="2"/>
      <c r="R182" s="2"/>
      <c r="S182" s="2"/>
      <c r="U182" s="2"/>
      <c r="V182" s="2"/>
    </row>
    <row r="183" spans="1:22" x14ac:dyDescent="0.25">
      <c r="A183" t="s">
        <v>372</v>
      </c>
      <c r="B183" t="s">
        <v>373</v>
      </c>
      <c r="D183">
        <v>642</v>
      </c>
      <c r="E183">
        <v>123401734000</v>
      </c>
      <c r="F183">
        <v>84.0180800879223</v>
      </c>
      <c r="H183">
        <v>12.1</v>
      </c>
      <c r="I183">
        <v>99.96</v>
      </c>
      <c r="J183">
        <v>73.66</v>
      </c>
      <c r="K183" s="2">
        <v>0.74808641230206618</v>
      </c>
      <c r="L183" s="2">
        <v>0.84984415682850756</v>
      </c>
      <c r="M183" s="2"/>
      <c r="N183" s="2">
        <v>0.8731747712240171</v>
      </c>
      <c r="O183" s="2">
        <v>0.61110476408088654</v>
      </c>
      <c r="P183" s="2">
        <v>0.73533895721109865</v>
      </c>
      <c r="Q183" s="2"/>
      <c r="R183" s="2">
        <v>0.81945262842120792</v>
      </c>
      <c r="S183" s="2"/>
      <c r="U183" s="2"/>
      <c r="V183" s="2"/>
    </row>
    <row r="184" spans="1:22" x14ac:dyDescent="0.25">
      <c r="A184" t="s">
        <v>374</v>
      </c>
      <c r="B184" t="s">
        <v>375</v>
      </c>
      <c r="D184">
        <v>643</v>
      </c>
      <c r="E184">
        <v>2945217495780</v>
      </c>
      <c r="H184" t="s">
        <v>514</v>
      </c>
      <c r="I184">
        <v>98.9</v>
      </c>
      <c r="J184">
        <v>82.64</v>
      </c>
      <c r="K184" s="2">
        <v>0.9221870240986646</v>
      </c>
      <c r="L184" s="2"/>
      <c r="M184" s="2"/>
      <c r="N184" s="2" t="s">
        <v>11</v>
      </c>
      <c r="O184" s="2">
        <v>0.59899463041243006</v>
      </c>
      <c r="P184" s="2">
        <v>0.82660839516210993</v>
      </c>
      <c r="Q184" s="2"/>
      <c r="R184" s="2"/>
      <c r="S184" s="2"/>
      <c r="U184" s="2"/>
      <c r="V184" s="2"/>
    </row>
    <row r="185" spans="1:22" x14ac:dyDescent="0.25">
      <c r="A185" t="s">
        <v>376</v>
      </c>
      <c r="B185" t="s">
        <v>377</v>
      </c>
      <c r="D185">
        <v>646</v>
      </c>
      <c r="E185">
        <v>2262200000</v>
      </c>
      <c r="F185">
        <v>40.590097589668794</v>
      </c>
      <c r="G185">
        <v>91.8</v>
      </c>
      <c r="H185">
        <v>42.1</v>
      </c>
      <c r="I185">
        <v>99.94</v>
      </c>
      <c r="J185">
        <v>21.77</v>
      </c>
      <c r="K185" s="2">
        <v>0.52862270101235354</v>
      </c>
      <c r="L185" s="2">
        <v>0.36363745622110155</v>
      </c>
      <c r="M185" s="2">
        <v>0.85218978102189769</v>
      </c>
      <c r="N185" s="2">
        <v>0.5587060661013219</v>
      </c>
      <c r="O185" s="2">
        <v>0.61087627099280239</v>
      </c>
      <c r="P185" s="2">
        <v>0.20794796219127962</v>
      </c>
      <c r="Q185" s="2">
        <v>0.52033003959012614</v>
      </c>
      <c r="R185" s="2">
        <v>0.37676382817123438</v>
      </c>
      <c r="S185" s="2">
        <v>0.66389625100901795</v>
      </c>
      <c r="U185" s="2"/>
      <c r="V185" s="2"/>
    </row>
    <row r="186" spans="1:22" x14ac:dyDescent="0.25">
      <c r="A186" t="s">
        <v>378</v>
      </c>
      <c r="B186" t="s">
        <v>379</v>
      </c>
      <c r="D186">
        <v>652</v>
      </c>
      <c r="E186" t="s">
        <v>514</v>
      </c>
      <c r="H186" t="s">
        <v>514</v>
      </c>
      <c r="I186" t="s">
        <v>514</v>
      </c>
      <c r="J186" t="s">
        <v>514</v>
      </c>
      <c r="K186" s="2" t="s">
        <v>11</v>
      </c>
      <c r="L186" s="2"/>
      <c r="M186" s="2"/>
      <c r="N186" s="2" t="s">
        <v>11</v>
      </c>
      <c r="O186" s="2" t="s">
        <v>11</v>
      </c>
      <c r="P186" s="2" t="s">
        <v>11</v>
      </c>
      <c r="Q186" s="2"/>
      <c r="R186" s="2"/>
      <c r="S186" s="2"/>
      <c r="U186" s="2"/>
      <c r="V186" s="2"/>
    </row>
    <row r="187" spans="1:22" x14ac:dyDescent="0.25">
      <c r="A187" t="s">
        <v>380</v>
      </c>
      <c r="B187" t="s">
        <v>381</v>
      </c>
      <c r="D187">
        <v>654</v>
      </c>
      <c r="E187" t="s">
        <v>514</v>
      </c>
      <c r="H187" t="s">
        <v>514</v>
      </c>
      <c r="I187">
        <v>98</v>
      </c>
      <c r="J187">
        <v>37.6</v>
      </c>
      <c r="K187" s="2" t="s">
        <v>11</v>
      </c>
      <c r="L187" s="2"/>
      <c r="M187" s="2"/>
      <c r="N187" s="2" t="s">
        <v>11</v>
      </c>
      <c r="O187" s="2">
        <v>0.58871244144864621</v>
      </c>
      <c r="P187" s="2">
        <v>0.36883829657485517</v>
      </c>
      <c r="Q187" s="2"/>
      <c r="R187" s="2"/>
      <c r="S187" s="2"/>
      <c r="U187" s="2"/>
      <c r="V187" s="2"/>
    </row>
    <row r="188" spans="1:22" x14ac:dyDescent="0.25">
      <c r="A188" t="s">
        <v>382</v>
      </c>
      <c r="B188" t="s">
        <v>383</v>
      </c>
      <c r="D188">
        <v>659</v>
      </c>
      <c r="E188">
        <v>23200000</v>
      </c>
      <c r="H188" t="s">
        <v>514</v>
      </c>
      <c r="I188">
        <v>100</v>
      </c>
      <c r="J188">
        <v>80.709999999999994</v>
      </c>
      <c r="K188" s="2">
        <v>0.27728391211654063</v>
      </c>
      <c r="L188" s="2"/>
      <c r="M188" s="2"/>
      <c r="N188" s="2" t="s">
        <v>11</v>
      </c>
      <c r="O188" s="2">
        <v>0.61156175025705473</v>
      </c>
      <c r="P188" s="2">
        <v>0.80699258054680345</v>
      </c>
      <c r="Q188" s="2"/>
      <c r="R188" s="2"/>
      <c r="S188" s="2"/>
      <c r="U188" s="2"/>
      <c r="V188" s="2"/>
    </row>
    <row r="189" spans="1:22" x14ac:dyDescent="0.25">
      <c r="A189" t="s">
        <v>384</v>
      </c>
      <c r="B189" t="s">
        <v>385</v>
      </c>
      <c r="D189">
        <v>660</v>
      </c>
      <c r="E189" t="s">
        <v>514</v>
      </c>
      <c r="H189" t="s">
        <v>514</v>
      </c>
      <c r="I189">
        <v>99</v>
      </c>
      <c r="J189">
        <v>81.569999999999993</v>
      </c>
      <c r="K189" s="2" t="s">
        <v>11</v>
      </c>
      <c r="L189" s="2"/>
      <c r="M189" s="2"/>
      <c r="N189" s="2" t="s">
        <v>11</v>
      </c>
      <c r="O189" s="2">
        <v>0.60013709585285047</v>
      </c>
      <c r="P189" s="2">
        <v>0.81573330623030782</v>
      </c>
      <c r="Q189" s="2"/>
      <c r="R189" s="2"/>
      <c r="S189" s="2"/>
      <c r="U189" s="2"/>
      <c r="V189" s="2"/>
    </row>
    <row r="190" spans="1:22" x14ac:dyDescent="0.25">
      <c r="A190" t="s">
        <v>386</v>
      </c>
      <c r="B190" t="s">
        <v>387</v>
      </c>
      <c r="D190">
        <v>662</v>
      </c>
      <c r="E190">
        <v>17600000</v>
      </c>
      <c r="G190">
        <v>96</v>
      </c>
      <c r="H190">
        <v>11.2</v>
      </c>
      <c r="I190">
        <v>98</v>
      </c>
      <c r="J190">
        <v>50.82</v>
      </c>
      <c r="K190" s="2">
        <v>0.2621236311714028</v>
      </c>
      <c r="L190" s="2"/>
      <c r="M190" s="2">
        <v>0.92883211678832112</v>
      </c>
      <c r="N190" s="2">
        <v>0.88260883237769794</v>
      </c>
      <c r="O190" s="2">
        <v>0.58871244144864621</v>
      </c>
      <c r="P190" s="2">
        <v>0.50320154487244639</v>
      </c>
      <c r="Q190" s="2"/>
      <c r="R190" s="2"/>
      <c r="S190" s="2">
        <v>0.59322272980279001</v>
      </c>
      <c r="U190" s="2"/>
      <c r="V190" s="2"/>
    </row>
    <row r="191" spans="1:22" x14ac:dyDescent="0.25">
      <c r="A191" t="s">
        <v>388</v>
      </c>
      <c r="B191" t="s">
        <v>389</v>
      </c>
      <c r="D191">
        <v>663</v>
      </c>
      <c r="E191" t="s">
        <v>514</v>
      </c>
      <c r="H191" t="s">
        <v>514</v>
      </c>
      <c r="I191" t="s">
        <v>514</v>
      </c>
      <c r="J191" t="s">
        <v>514</v>
      </c>
      <c r="K191" s="2" t="s">
        <v>11</v>
      </c>
      <c r="L191" s="2"/>
      <c r="M191" s="2"/>
      <c r="N191" s="2" t="s">
        <v>11</v>
      </c>
      <c r="O191" s="2" t="s">
        <v>11</v>
      </c>
      <c r="P191" s="2" t="s">
        <v>11</v>
      </c>
      <c r="Q191" s="2"/>
      <c r="R191" s="2"/>
      <c r="S191" s="2"/>
      <c r="U191" s="2"/>
      <c r="V191" s="2"/>
    </row>
    <row r="192" spans="1:22" x14ac:dyDescent="0.25">
      <c r="A192" t="s">
        <v>390</v>
      </c>
      <c r="B192" t="s">
        <v>391</v>
      </c>
      <c r="D192">
        <v>666</v>
      </c>
      <c r="E192" t="s">
        <v>514</v>
      </c>
      <c r="H192" t="s">
        <v>514</v>
      </c>
      <c r="I192" t="s">
        <v>514</v>
      </c>
      <c r="J192" t="s">
        <v>514</v>
      </c>
      <c r="K192" s="2" t="s">
        <v>11</v>
      </c>
      <c r="L192" s="2"/>
      <c r="M192" s="2"/>
      <c r="N192" s="2" t="s">
        <v>11</v>
      </c>
      <c r="O192" s="2" t="s">
        <v>11</v>
      </c>
      <c r="P192" s="2" t="s">
        <v>11</v>
      </c>
      <c r="Q192" s="2"/>
      <c r="R192" s="2"/>
      <c r="S192" s="2"/>
      <c r="U192" s="2"/>
      <c r="V192" s="2"/>
    </row>
    <row r="193" spans="1:22" x14ac:dyDescent="0.25">
      <c r="A193" t="s">
        <v>392</v>
      </c>
      <c r="B193" t="s">
        <v>393</v>
      </c>
      <c r="D193">
        <v>670</v>
      </c>
      <c r="E193">
        <v>26400000</v>
      </c>
      <c r="H193" t="s">
        <v>514</v>
      </c>
      <c r="I193">
        <v>100</v>
      </c>
      <c r="J193">
        <v>20.69</v>
      </c>
      <c r="K193" s="2">
        <v>0.28437481603436415</v>
      </c>
      <c r="L193" s="2"/>
      <c r="M193" s="2"/>
      <c r="N193" s="2" t="s">
        <v>11</v>
      </c>
      <c r="O193" s="2">
        <v>0.61156175025705473</v>
      </c>
      <c r="P193" s="2">
        <v>0.19697123691432059</v>
      </c>
      <c r="Q193" s="2"/>
      <c r="R193" s="2"/>
      <c r="S193" s="2"/>
      <c r="U193" s="2"/>
      <c r="V193" s="2"/>
    </row>
    <row r="194" spans="1:22" x14ac:dyDescent="0.25">
      <c r="A194" t="s">
        <v>394</v>
      </c>
      <c r="B194" t="s">
        <v>395</v>
      </c>
      <c r="D194">
        <v>674</v>
      </c>
      <c r="E194" t="s">
        <v>514</v>
      </c>
      <c r="H194" t="s">
        <v>514</v>
      </c>
      <c r="I194">
        <v>99</v>
      </c>
      <c r="J194">
        <v>60.18</v>
      </c>
      <c r="K194" s="2" t="s">
        <v>11</v>
      </c>
      <c r="L194" s="2"/>
      <c r="M194" s="2"/>
      <c r="N194" s="2" t="s">
        <v>11</v>
      </c>
      <c r="O194" s="2">
        <v>0.60013709585285047</v>
      </c>
      <c r="P194" s="2">
        <v>0.59833316393942471</v>
      </c>
      <c r="Q194" s="2"/>
      <c r="R194" s="2"/>
      <c r="S194" s="2"/>
      <c r="U194" s="2"/>
      <c r="V194" s="2"/>
    </row>
    <row r="195" spans="1:22" x14ac:dyDescent="0.25">
      <c r="A195" t="s">
        <v>396</v>
      </c>
      <c r="B195" t="s">
        <v>397</v>
      </c>
      <c r="D195">
        <v>678</v>
      </c>
      <c r="E195">
        <v>4372749</v>
      </c>
      <c r="G195">
        <v>79.7</v>
      </c>
      <c r="H195">
        <v>85.7</v>
      </c>
      <c r="I195">
        <v>94</v>
      </c>
      <c r="J195">
        <v>29.93</v>
      </c>
      <c r="K195" s="2">
        <v>0.18570538776638101</v>
      </c>
      <c r="L195" s="2"/>
      <c r="M195" s="2">
        <v>0.63138686131386856</v>
      </c>
      <c r="N195" s="2">
        <v>0.10167821465633814</v>
      </c>
      <c r="O195" s="2">
        <v>0.54301382383182906</v>
      </c>
      <c r="P195" s="2">
        <v>0.29088321983941456</v>
      </c>
      <c r="Q195" s="2"/>
      <c r="R195" s="2"/>
      <c r="S195" s="2">
        <v>0.45336869097069288</v>
      </c>
      <c r="U195" s="2"/>
      <c r="V195" s="2"/>
    </row>
    <row r="196" spans="1:22" x14ac:dyDescent="0.25">
      <c r="A196" t="s">
        <v>398</v>
      </c>
      <c r="B196" t="s">
        <v>399</v>
      </c>
      <c r="D196">
        <v>682</v>
      </c>
      <c r="E196">
        <v>216473061000</v>
      </c>
      <c r="F196">
        <v>8.5886014529112185</v>
      </c>
      <c r="H196">
        <v>16.2</v>
      </c>
      <c r="I196">
        <v>99.99</v>
      </c>
      <c r="J196">
        <v>95.72</v>
      </c>
      <c r="K196" s="2">
        <v>0.77892909576931435</v>
      </c>
      <c r="L196" s="2">
        <v>5.3582786935873154E-3</v>
      </c>
      <c r="M196" s="2"/>
      <c r="N196" s="2">
        <v>0.83019738152391531</v>
      </c>
      <c r="O196" s="2">
        <v>0.6114475037130126</v>
      </c>
      <c r="P196" s="2">
        <v>0.95954873462750279</v>
      </c>
      <c r="Q196" s="2"/>
      <c r="R196" s="2">
        <v>0.5983681316150018</v>
      </c>
      <c r="S196" s="2"/>
      <c r="U196" s="2"/>
      <c r="V196" s="2"/>
    </row>
    <row r="197" spans="1:22" x14ac:dyDescent="0.25">
      <c r="A197" t="s">
        <v>400</v>
      </c>
      <c r="B197" t="s">
        <v>401</v>
      </c>
      <c r="D197">
        <v>686</v>
      </c>
      <c r="E197">
        <v>3519200000</v>
      </c>
      <c r="F197">
        <v>44.48257253566868</v>
      </c>
      <c r="G197">
        <v>74.400000000000006</v>
      </c>
      <c r="H197">
        <v>29.5</v>
      </c>
      <c r="I197">
        <v>98</v>
      </c>
      <c r="J197">
        <v>29.64</v>
      </c>
      <c r="K197" s="2">
        <v>0.55287314121808628</v>
      </c>
      <c r="L197" s="2">
        <v>0.40721644128603535</v>
      </c>
      <c r="M197" s="2">
        <v>0.53467153284671531</v>
      </c>
      <c r="N197" s="2">
        <v>0.69078292225285387</v>
      </c>
      <c r="O197" s="2">
        <v>0.58871244144864621</v>
      </c>
      <c r="P197" s="2">
        <v>0.2879357658298608</v>
      </c>
      <c r="Q197" s="2">
        <v>0.51036537414703298</v>
      </c>
      <c r="R197" s="2">
        <v>0.46197837645624995</v>
      </c>
      <c r="S197" s="2">
        <v>0.5587523718378159</v>
      </c>
      <c r="U197" s="2"/>
      <c r="V197" s="2"/>
    </row>
    <row r="198" spans="1:22" x14ac:dyDescent="0.25">
      <c r="A198" t="s">
        <v>402</v>
      </c>
      <c r="B198" t="s">
        <v>403</v>
      </c>
      <c r="D198">
        <v>688</v>
      </c>
      <c r="E198">
        <v>74987713000</v>
      </c>
      <c r="F198">
        <v>83.322190292941613</v>
      </c>
      <c r="G198">
        <v>96.7</v>
      </c>
      <c r="H198">
        <v>3.6</v>
      </c>
      <c r="I198">
        <v>99.16</v>
      </c>
      <c r="J198">
        <v>77.42</v>
      </c>
      <c r="K198" s="2">
        <v>0.72075044730501148</v>
      </c>
      <c r="L198" s="2">
        <v>0.84205318285872821</v>
      </c>
      <c r="M198" s="2">
        <v>0.94160583941605835</v>
      </c>
      <c r="N198" s="2">
        <v>0.9622742376754474</v>
      </c>
      <c r="O198" s="2">
        <v>0.60196504055752309</v>
      </c>
      <c r="P198" s="2">
        <v>0.77355422299014132</v>
      </c>
      <c r="Q198" s="2">
        <v>0.80703382846715177</v>
      </c>
      <c r="R198" s="2">
        <v>0.85929388117477234</v>
      </c>
      <c r="S198" s="2">
        <v>0.75477377575953097</v>
      </c>
      <c r="U198" s="2"/>
      <c r="V198" s="2"/>
    </row>
    <row r="199" spans="1:22" x14ac:dyDescent="0.25">
      <c r="A199" t="s">
        <v>404</v>
      </c>
      <c r="B199" t="s">
        <v>405</v>
      </c>
      <c r="D199">
        <v>690</v>
      </c>
      <c r="E199">
        <v>16807690</v>
      </c>
      <c r="H199" t="s">
        <v>514</v>
      </c>
      <c r="I199">
        <v>99</v>
      </c>
      <c r="J199">
        <v>58.77</v>
      </c>
      <c r="K199" s="2">
        <v>0.25959581172993362</v>
      </c>
      <c r="L199" s="2"/>
      <c r="M199" s="2"/>
      <c r="N199" s="2" t="s">
        <v>11</v>
      </c>
      <c r="O199" s="2">
        <v>0.60013709585285047</v>
      </c>
      <c r="P199" s="2">
        <v>0.58400243927228379</v>
      </c>
      <c r="Q199" s="2"/>
      <c r="R199" s="2"/>
      <c r="S199" s="2"/>
      <c r="U199" s="2"/>
      <c r="V199" s="2"/>
    </row>
    <row r="200" spans="1:22" x14ac:dyDescent="0.25">
      <c r="A200" t="s">
        <v>406</v>
      </c>
      <c r="B200" t="s">
        <v>407</v>
      </c>
      <c r="D200">
        <v>694</v>
      </c>
      <c r="E200">
        <v>1840000000</v>
      </c>
      <c r="G200">
        <v>74.3</v>
      </c>
      <c r="H200">
        <v>59.1</v>
      </c>
      <c r="I200">
        <v>80</v>
      </c>
      <c r="J200">
        <v>13.24</v>
      </c>
      <c r="K200" s="2">
        <v>0.51728639475171068</v>
      </c>
      <c r="L200" s="2"/>
      <c r="M200" s="2">
        <v>0.53284671532846706</v>
      </c>
      <c r="N200" s="2">
        <v>0.38050713319846124</v>
      </c>
      <c r="O200" s="2">
        <v>0.38306866217296925</v>
      </c>
      <c r="P200" s="2">
        <v>0.12125215977233458</v>
      </c>
      <c r="Q200" s="2"/>
      <c r="R200" s="2"/>
      <c r="S200" s="2">
        <v>0.47773392408438231</v>
      </c>
      <c r="U200" s="2"/>
      <c r="V200" s="2"/>
    </row>
    <row r="201" spans="1:22" x14ac:dyDescent="0.25">
      <c r="A201" t="s">
        <v>408</v>
      </c>
      <c r="B201" t="s">
        <v>409</v>
      </c>
      <c r="D201">
        <v>702</v>
      </c>
      <c r="E201">
        <v>18116389828</v>
      </c>
      <c r="F201">
        <v>94.2</v>
      </c>
      <c r="H201" t="s">
        <v>514</v>
      </c>
      <c r="I201">
        <v>100</v>
      </c>
      <c r="J201">
        <v>88.95</v>
      </c>
      <c r="K201" s="2">
        <v>0.64279560401071512</v>
      </c>
      <c r="L201" s="2">
        <v>0.96383788625167932</v>
      </c>
      <c r="M201" s="2"/>
      <c r="N201" s="2" t="s">
        <v>11</v>
      </c>
      <c r="O201" s="2">
        <v>0.61156175025705473</v>
      </c>
      <c r="P201" s="2">
        <v>0.89074092895619472</v>
      </c>
      <c r="Q201" s="2"/>
      <c r="R201" s="2"/>
      <c r="S201" s="2"/>
      <c r="U201" s="2"/>
      <c r="V201" s="2"/>
    </row>
    <row r="202" spans="1:22" x14ac:dyDescent="0.25">
      <c r="A202" t="s">
        <v>410</v>
      </c>
      <c r="B202" t="s">
        <v>411</v>
      </c>
      <c r="D202">
        <v>703</v>
      </c>
      <c r="E202">
        <v>34365600000</v>
      </c>
      <c r="F202">
        <v>93.060465820807011</v>
      </c>
      <c r="H202" t="s">
        <v>514</v>
      </c>
      <c r="I202">
        <v>100</v>
      </c>
      <c r="J202">
        <v>82.85</v>
      </c>
      <c r="K202" s="2">
        <v>0.67793075253245294</v>
      </c>
      <c r="L202" s="2">
        <v>0.95108000247208913</v>
      </c>
      <c r="M202" s="2"/>
      <c r="N202" s="2" t="s">
        <v>11</v>
      </c>
      <c r="O202" s="2">
        <v>0.61156175025705473</v>
      </c>
      <c r="P202" s="2">
        <v>0.82874275841040745</v>
      </c>
      <c r="Q202" s="2"/>
      <c r="R202" s="2"/>
      <c r="S202" s="2"/>
      <c r="U202" s="2"/>
      <c r="V202" s="2"/>
    </row>
    <row r="203" spans="1:22" x14ac:dyDescent="0.25">
      <c r="A203" t="s">
        <v>412</v>
      </c>
      <c r="B203" t="s">
        <v>413</v>
      </c>
      <c r="D203">
        <v>704</v>
      </c>
      <c r="E203">
        <v>179874842250</v>
      </c>
      <c r="F203">
        <v>67.335850218454908</v>
      </c>
      <c r="G203">
        <v>84.5</v>
      </c>
      <c r="H203">
        <v>13.8</v>
      </c>
      <c r="I203">
        <v>99.8</v>
      </c>
      <c r="J203">
        <v>68.7</v>
      </c>
      <c r="K203" s="2">
        <v>0.768765393275882</v>
      </c>
      <c r="L203" s="2">
        <v>0.66307490168444805</v>
      </c>
      <c r="M203" s="2">
        <v>0.71897810218978098</v>
      </c>
      <c r="N203" s="2">
        <v>0.85535487793373099</v>
      </c>
      <c r="O203" s="2">
        <v>0.60927681937621381</v>
      </c>
      <c r="P203" s="2">
        <v>0.68492733001321271</v>
      </c>
      <c r="Q203" s="2">
        <v>0.71672957074554489</v>
      </c>
      <c r="R203" s="2">
        <v>0.7344523698771307</v>
      </c>
      <c r="S203" s="2">
        <v>0.69900677161395885</v>
      </c>
      <c r="U203" s="2"/>
      <c r="V203" s="2"/>
    </row>
    <row r="204" spans="1:22" x14ac:dyDescent="0.25">
      <c r="A204" t="s">
        <v>414</v>
      </c>
      <c r="B204" t="s">
        <v>415</v>
      </c>
      <c r="D204">
        <v>705</v>
      </c>
      <c r="E204">
        <v>7602359507</v>
      </c>
      <c r="F204">
        <v>92.53</v>
      </c>
      <c r="H204">
        <v>3.7</v>
      </c>
      <c r="I204">
        <v>99.84</v>
      </c>
      <c r="J204">
        <v>83.11</v>
      </c>
      <c r="K204" s="2">
        <v>0.59514168132125222</v>
      </c>
      <c r="L204" s="2">
        <v>0.94514106583072099</v>
      </c>
      <c r="M204" s="2"/>
      <c r="N204" s="2">
        <v>0.96122600865837171</v>
      </c>
      <c r="O204" s="2">
        <v>0.6097338055523821</v>
      </c>
      <c r="P204" s="2">
        <v>0.83138530338449024</v>
      </c>
      <c r="Q204" s="2"/>
      <c r="R204" s="2">
        <v>0.91258412595786087</v>
      </c>
      <c r="S204" s="2"/>
      <c r="U204" s="2"/>
      <c r="V204" s="2"/>
    </row>
    <row r="205" spans="1:22" x14ac:dyDescent="0.25">
      <c r="A205" t="s">
        <v>416</v>
      </c>
      <c r="B205" t="s">
        <v>417</v>
      </c>
      <c r="D205">
        <v>706</v>
      </c>
      <c r="E205">
        <v>6480400000</v>
      </c>
      <c r="H205">
        <v>72.099999999999994</v>
      </c>
      <c r="I205">
        <v>46.47</v>
      </c>
      <c r="J205">
        <v>2</v>
      </c>
      <c r="K205" s="2">
        <v>0.58637893071458458</v>
      </c>
      <c r="L205" s="2"/>
      <c r="M205" s="2"/>
      <c r="N205" s="2">
        <v>0.24423736097862672</v>
      </c>
      <c r="O205" s="2">
        <v>0</v>
      </c>
      <c r="P205" s="2">
        <v>7.0129078158349418E-3</v>
      </c>
      <c r="Q205" s="2"/>
      <c r="R205" s="2"/>
      <c r="S205" s="2"/>
      <c r="U205" s="2"/>
      <c r="V205" s="2"/>
    </row>
    <row r="206" spans="1:22" x14ac:dyDescent="0.25">
      <c r="A206" t="s">
        <v>418</v>
      </c>
      <c r="B206" t="s">
        <v>419</v>
      </c>
      <c r="D206">
        <v>710</v>
      </c>
      <c r="E206">
        <v>477155613560</v>
      </c>
      <c r="F206">
        <v>18.556753620128664</v>
      </c>
      <c r="G206">
        <v>83.4</v>
      </c>
      <c r="H206">
        <v>25.6</v>
      </c>
      <c r="I206">
        <v>99.97</v>
      </c>
      <c r="J206">
        <v>56.17</v>
      </c>
      <c r="K206" s="2">
        <v>0.82230351844570726</v>
      </c>
      <c r="L206" s="2">
        <v>0.11695872839373783</v>
      </c>
      <c r="M206" s="2">
        <v>0.69890510948905116</v>
      </c>
      <c r="N206" s="2">
        <v>0.73166385391880429</v>
      </c>
      <c r="O206" s="2">
        <v>0.61121901062492856</v>
      </c>
      <c r="P206" s="2">
        <v>0.5575769895314564</v>
      </c>
      <c r="Q206" s="2">
        <v>0.58977120173394759</v>
      </c>
      <c r="R206" s="2">
        <v>0.46873319061466617</v>
      </c>
      <c r="S206" s="2">
        <v>0.71080921285322907</v>
      </c>
      <c r="U206" s="2"/>
      <c r="V206" s="2"/>
    </row>
    <row r="207" spans="1:22" x14ac:dyDescent="0.25">
      <c r="A207" t="s">
        <v>420</v>
      </c>
      <c r="B207" t="s">
        <v>421</v>
      </c>
      <c r="D207">
        <v>716</v>
      </c>
      <c r="E207">
        <v>22875800000</v>
      </c>
      <c r="G207">
        <v>84.2</v>
      </c>
      <c r="H207">
        <v>33.5</v>
      </c>
      <c r="I207">
        <v>93.4</v>
      </c>
      <c r="J207">
        <v>27.06</v>
      </c>
      <c r="K207" s="2">
        <v>0.65559662629452842</v>
      </c>
      <c r="L207" s="2"/>
      <c r="M207" s="2">
        <v>0.71350364963503643</v>
      </c>
      <c r="N207" s="2">
        <v>0.64885376156982788</v>
      </c>
      <c r="O207" s="2">
        <v>0.53615903118930663</v>
      </c>
      <c r="P207" s="2">
        <v>0.26171358877934747</v>
      </c>
      <c r="Q207" s="2"/>
      <c r="R207" s="2"/>
      <c r="S207" s="2">
        <v>0.63508643570629053</v>
      </c>
      <c r="U207" s="2"/>
      <c r="V207" s="2"/>
    </row>
    <row r="208" spans="1:22" x14ac:dyDescent="0.25">
      <c r="A208" t="s">
        <v>422</v>
      </c>
      <c r="B208" t="s">
        <v>423</v>
      </c>
      <c r="D208">
        <v>724</v>
      </c>
      <c r="E208">
        <v>183957866578</v>
      </c>
      <c r="F208">
        <v>96.533185975210486</v>
      </c>
      <c r="H208">
        <v>5.5</v>
      </c>
      <c r="I208">
        <v>99.8</v>
      </c>
      <c r="J208">
        <v>90.72</v>
      </c>
      <c r="K208" s="2">
        <v>0.76999715898707655</v>
      </c>
      <c r="L208" s="2">
        <v>0.98995953845958884</v>
      </c>
      <c r="M208" s="2"/>
      <c r="N208" s="2">
        <v>0.94235788635101003</v>
      </c>
      <c r="O208" s="2">
        <v>0.60927681937621381</v>
      </c>
      <c r="P208" s="2">
        <v>0.90873056204898872</v>
      </c>
      <c r="Q208" s="2"/>
      <c r="R208" s="2">
        <v>0.94701599561986249</v>
      </c>
      <c r="S208" s="2"/>
      <c r="U208" s="2"/>
      <c r="V208" s="2"/>
    </row>
    <row r="209" spans="1:22" x14ac:dyDescent="0.25">
      <c r="A209" t="s">
        <v>424</v>
      </c>
      <c r="B209" t="s">
        <v>425</v>
      </c>
      <c r="D209">
        <v>728</v>
      </c>
      <c r="E209">
        <v>2153000000</v>
      </c>
      <c r="H209">
        <v>91.4</v>
      </c>
      <c r="I209">
        <v>48</v>
      </c>
      <c r="J209">
        <v>7.98</v>
      </c>
      <c r="K209" s="2">
        <v>0.52590757190983306</v>
      </c>
      <c r="L209" s="2"/>
      <c r="M209" s="2"/>
      <c r="N209" s="2">
        <v>4.1929160683026025E-2</v>
      </c>
      <c r="O209" s="2">
        <v>1.7479721238432552E-2</v>
      </c>
      <c r="P209" s="2">
        <v>6.7791442219737777E-2</v>
      </c>
      <c r="Q209" s="2"/>
      <c r="R209" s="2"/>
      <c r="S209" s="2"/>
      <c r="U209" s="2"/>
      <c r="V209" s="2"/>
    </row>
    <row r="210" spans="1:22" x14ac:dyDescent="0.25">
      <c r="A210" t="s">
        <v>426</v>
      </c>
      <c r="B210" t="s">
        <v>427</v>
      </c>
      <c r="D210">
        <v>729</v>
      </c>
      <c r="E210">
        <v>59562275500</v>
      </c>
      <c r="F210">
        <v>13.393109853959199</v>
      </c>
      <c r="G210">
        <v>55.9</v>
      </c>
      <c r="H210">
        <v>88.4</v>
      </c>
      <c r="I210">
        <v>90.9</v>
      </c>
      <c r="J210">
        <v>30.87</v>
      </c>
      <c r="K210" s="2">
        <v>0.7081119016319638</v>
      </c>
      <c r="L210" s="2">
        <v>5.9148117487227939E-2</v>
      </c>
      <c r="M210" s="2">
        <v>0.19708029197080285</v>
      </c>
      <c r="N210" s="2">
        <v>7.3376031195295552E-2</v>
      </c>
      <c r="O210" s="2">
        <v>0.50759739517879587</v>
      </c>
      <c r="P210" s="2">
        <v>0.30043703628417523</v>
      </c>
      <c r="Q210" s="2">
        <v>0.30762512895804356</v>
      </c>
      <c r="R210" s="2">
        <v>0.14432039498889956</v>
      </c>
      <c r="S210" s="2">
        <v>0.47092986292718758</v>
      </c>
      <c r="U210" s="2"/>
      <c r="V210" s="2"/>
    </row>
    <row r="211" spans="1:22" x14ac:dyDescent="0.25">
      <c r="A211" t="s">
        <v>428</v>
      </c>
      <c r="B211" t="s">
        <v>429</v>
      </c>
      <c r="D211">
        <v>732</v>
      </c>
      <c r="E211">
        <v>191400000</v>
      </c>
      <c r="H211" t="s">
        <v>514</v>
      </c>
      <c r="I211" t="s">
        <v>514</v>
      </c>
      <c r="J211" t="s">
        <v>514</v>
      </c>
      <c r="K211" s="2">
        <v>0.39308855987095964</v>
      </c>
      <c r="L211" s="2"/>
      <c r="M211" s="2"/>
      <c r="N211" s="2" t="s">
        <v>11</v>
      </c>
      <c r="O211" s="2" t="s">
        <v>11</v>
      </c>
      <c r="P211" s="2" t="s">
        <v>11</v>
      </c>
      <c r="Q211" s="2"/>
      <c r="R211" s="2"/>
      <c r="S211" s="2"/>
      <c r="U211" s="2"/>
      <c r="V211" s="2"/>
    </row>
    <row r="212" spans="1:22" x14ac:dyDescent="0.25">
      <c r="A212" t="s">
        <v>430</v>
      </c>
      <c r="B212" t="s">
        <v>431</v>
      </c>
      <c r="D212">
        <v>740</v>
      </c>
      <c r="E212">
        <v>781827000</v>
      </c>
      <c r="G212">
        <v>89.4</v>
      </c>
      <c r="H212">
        <v>5.9</v>
      </c>
      <c r="I212">
        <v>100</v>
      </c>
      <c r="J212">
        <v>48.95</v>
      </c>
      <c r="K212" s="2">
        <v>0.47031685893638064</v>
      </c>
      <c r="L212" s="2"/>
      <c r="M212" s="2">
        <v>0.80839416058394165</v>
      </c>
      <c r="N212" s="2">
        <v>0.9381649702827074</v>
      </c>
      <c r="O212" s="2">
        <v>0.61156175025705473</v>
      </c>
      <c r="P212" s="2">
        <v>0.48419554832808215</v>
      </c>
      <c r="Q212" s="2"/>
      <c r="R212" s="2"/>
      <c r="S212" s="2">
        <v>0.63009092325912563</v>
      </c>
      <c r="U212" s="2"/>
      <c r="V212" s="2"/>
    </row>
    <row r="213" spans="1:22" x14ac:dyDescent="0.25">
      <c r="A213" t="s">
        <v>432</v>
      </c>
      <c r="B213" t="s">
        <v>433</v>
      </c>
      <c r="D213">
        <v>744</v>
      </c>
      <c r="E213" t="s">
        <v>514</v>
      </c>
      <c r="H213" t="s">
        <v>514</v>
      </c>
      <c r="I213" t="s">
        <v>514</v>
      </c>
      <c r="J213" t="s">
        <v>514</v>
      </c>
      <c r="K213" s="2" t="s">
        <v>11</v>
      </c>
      <c r="L213" s="2"/>
      <c r="M213" s="2"/>
      <c r="N213" s="2" t="s">
        <v>11</v>
      </c>
      <c r="O213" s="2" t="s">
        <v>11</v>
      </c>
      <c r="P213" s="2" t="s">
        <v>11</v>
      </c>
      <c r="Q213" s="2"/>
      <c r="R213" s="2"/>
      <c r="S213" s="2"/>
      <c r="U213" s="2"/>
      <c r="V213" s="2"/>
    </row>
    <row r="214" spans="1:22" x14ac:dyDescent="0.25">
      <c r="A214" t="s">
        <v>434</v>
      </c>
      <c r="B214" t="s">
        <v>435</v>
      </c>
      <c r="D214">
        <v>748</v>
      </c>
      <c r="E214">
        <v>1132643615</v>
      </c>
      <c r="G214">
        <v>82</v>
      </c>
      <c r="H214">
        <v>32.1</v>
      </c>
      <c r="I214">
        <v>54</v>
      </c>
      <c r="J214">
        <v>30.3</v>
      </c>
      <c r="K214" s="2">
        <v>0.49065889056843826</v>
      </c>
      <c r="L214" s="2"/>
      <c r="M214" s="2">
        <v>0.67335766423357657</v>
      </c>
      <c r="N214" s="2">
        <v>0.66352896780888693</v>
      </c>
      <c r="O214" s="2">
        <v>8.6027647663658183E-2</v>
      </c>
      <c r="P214" s="2">
        <v>0.29464376461022462</v>
      </c>
      <c r="Q214" s="2"/>
      <c r="R214" s="2"/>
      <c r="S214" s="2">
        <v>0.41668140082189092</v>
      </c>
      <c r="U214" s="2"/>
      <c r="V214" s="2"/>
    </row>
    <row r="215" spans="1:22" x14ac:dyDescent="0.25">
      <c r="A215" t="s">
        <v>436</v>
      </c>
      <c r="B215" t="s">
        <v>437</v>
      </c>
      <c r="D215">
        <v>752</v>
      </c>
      <c r="E215">
        <v>99049000000</v>
      </c>
      <c r="F215">
        <v>87.906444519027602</v>
      </c>
      <c r="H215">
        <v>1E-3</v>
      </c>
      <c r="I215">
        <v>100</v>
      </c>
      <c r="J215">
        <v>94.49</v>
      </c>
      <c r="K215" s="2">
        <v>0.73602251657864715</v>
      </c>
      <c r="L215" s="2">
        <v>0.8933771217983385</v>
      </c>
      <c r="M215" s="2"/>
      <c r="N215" s="2">
        <v>1</v>
      </c>
      <c r="O215" s="2">
        <v>0.61156175025705473</v>
      </c>
      <c r="P215" s="2">
        <v>0.9470474641731883</v>
      </c>
      <c r="Q215" s="2"/>
      <c r="R215" s="2">
        <v>0.94680819532384231</v>
      </c>
      <c r="S215" s="2"/>
      <c r="U215" s="2"/>
      <c r="V215" s="2"/>
    </row>
    <row r="216" spans="1:22" x14ac:dyDescent="0.25">
      <c r="A216" t="s">
        <v>438</v>
      </c>
      <c r="B216" t="s">
        <v>439</v>
      </c>
      <c r="D216">
        <v>756</v>
      </c>
      <c r="E216">
        <v>24458135000</v>
      </c>
      <c r="F216">
        <v>95.275210288025306</v>
      </c>
      <c r="H216" t="s">
        <v>514</v>
      </c>
      <c r="I216">
        <v>100</v>
      </c>
      <c r="J216">
        <v>93.15</v>
      </c>
      <c r="K216" s="2">
        <v>0.65926705953347631</v>
      </c>
      <c r="L216" s="2">
        <v>0.97587561898819186</v>
      </c>
      <c r="M216" s="2"/>
      <c r="N216" s="2" t="s">
        <v>11</v>
      </c>
      <c r="O216" s="2">
        <v>0.61156175025705473</v>
      </c>
      <c r="P216" s="2">
        <v>0.9334281939221466</v>
      </c>
      <c r="Q216" s="2"/>
      <c r="R216" s="2"/>
      <c r="S216" s="2"/>
      <c r="U216" s="2"/>
      <c r="V216" s="2"/>
    </row>
    <row r="217" spans="1:22" x14ac:dyDescent="0.25">
      <c r="A217" t="s">
        <v>440</v>
      </c>
      <c r="B217" t="s">
        <v>441</v>
      </c>
      <c r="D217">
        <v>760</v>
      </c>
      <c r="E217">
        <v>8670424357</v>
      </c>
      <c r="H217">
        <v>37.9</v>
      </c>
      <c r="I217">
        <v>90</v>
      </c>
      <c r="J217">
        <v>34.25</v>
      </c>
      <c r="K217" s="2">
        <v>0.60235591531999633</v>
      </c>
      <c r="L217" s="2"/>
      <c r="M217" s="2"/>
      <c r="N217" s="2">
        <v>0.60273168481849926</v>
      </c>
      <c r="O217" s="2">
        <v>0.49731520621501202</v>
      </c>
      <c r="P217" s="2">
        <v>0.33479012094725069</v>
      </c>
      <c r="Q217" s="2"/>
      <c r="R217" s="2"/>
      <c r="S217" s="2"/>
      <c r="U217" s="2"/>
      <c r="V217" s="2"/>
    </row>
    <row r="218" spans="1:22" x14ac:dyDescent="0.25">
      <c r="A218" t="s">
        <v>442</v>
      </c>
      <c r="B218" t="s">
        <v>443</v>
      </c>
      <c r="D218">
        <v>762</v>
      </c>
      <c r="E218">
        <v>6315506005</v>
      </c>
      <c r="F218">
        <v>21.7</v>
      </c>
      <c r="G218">
        <v>81.900000000000006</v>
      </c>
      <c r="H218">
        <v>26</v>
      </c>
      <c r="I218">
        <v>90</v>
      </c>
      <c r="J218">
        <v>21.96</v>
      </c>
      <c r="K218" s="2">
        <v>0.58496448107111931</v>
      </c>
      <c r="L218" s="2">
        <v>0.15214957456336764</v>
      </c>
      <c r="M218" s="2">
        <v>0.67153284671532854</v>
      </c>
      <c r="N218" s="2">
        <v>0.72747093785050165</v>
      </c>
      <c r="O218" s="2">
        <v>0.49731520621501202</v>
      </c>
      <c r="P218" s="2">
        <v>0.20987905274926316</v>
      </c>
      <c r="Q218" s="2">
        <v>0.47388534986076536</v>
      </c>
      <c r="R218" s="2">
        <v>0.36316652172104419</v>
      </c>
      <c r="S218" s="2">
        <v>0.58460417800048659</v>
      </c>
      <c r="U218" s="2"/>
      <c r="V218" s="2"/>
    </row>
    <row r="219" spans="1:22" x14ac:dyDescent="0.25">
      <c r="A219" t="s">
        <v>444</v>
      </c>
      <c r="B219" t="s">
        <v>445</v>
      </c>
      <c r="D219">
        <v>764</v>
      </c>
      <c r="E219">
        <v>215760637310</v>
      </c>
      <c r="F219">
        <v>26.126380470705616</v>
      </c>
      <c r="G219">
        <v>90.4</v>
      </c>
      <c r="H219">
        <v>23.7</v>
      </c>
      <c r="I219">
        <v>98</v>
      </c>
      <c r="J219">
        <v>66.650000000000006</v>
      </c>
      <c r="K219" s="2">
        <v>0.77874819110144233</v>
      </c>
      <c r="L219" s="2">
        <v>0.20170600616553533</v>
      </c>
      <c r="M219" s="2">
        <v>0.82664233576642332</v>
      </c>
      <c r="N219" s="2">
        <v>0.75158020524324154</v>
      </c>
      <c r="O219" s="2">
        <v>0.58871244144864621</v>
      </c>
      <c r="P219" s="2">
        <v>0.66409187925602198</v>
      </c>
      <c r="Q219" s="2">
        <v>0.63524684316355184</v>
      </c>
      <c r="R219" s="2">
        <v>0.53912603022159955</v>
      </c>
      <c r="S219" s="2">
        <v>0.73136765610550392</v>
      </c>
      <c r="U219" s="2"/>
      <c r="V219" s="2"/>
    </row>
    <row r="220" spans="1:22" x14ac:dyDescent="0.25">
      <c r="A220" t="s">
        <v>446</v>
      </c>
      <c r="B220" t="s">
        <v>447</v>
      </c>
      <c r="D220">
        <v>768</v>
      </c>
      <c r="E220">
        <v>987065775</v>
      </c>
      <c r="G220">
        <v>69.400000000000006</v>
      </c>
      <c r="H220">
        <v>54.3</v>
      </c>
      <c r="I220">
        <v>97</v>
      </c>
      <c r="J220">
        <v>12.36</v>
      </c>
      <c r="K220" s="2">
        <v>0.48310913642552211</v>
      </c>
      <c r="L220" s="2"/>
      <c r="M220" s="2">
        <v>0.44343065693430661</v>
      </c>
      <c r="N220" s="2">
        <v>0.4308221260180925</v>
      </c>
      <c r="O220" s="2">
        <v>0.57728778704444195</v>
      </c>
      <c r="P220" s="2">
        <v>0.1123081613985161</v>
      </c>
      <c r="Q220" s="2"/>
      <c r="R220" s="2"/>
      <c r="S220" s="2">
        <v>0.50127586013475689</v>
      </c>
      <c r="U220" s="2"/>
      <c r="V220" s="2"/>
    </row>
    <row r="221" spans="1:22" x14ac:dyDescent="0.25">
      <c r="A221" t="s">
        <v>448</v>
      </c>
      <c r="B221" t="s">
        <v>449</v>
      </c>
      <c r="D221">
        <v>772</v>
      </c>
      <c r="E221" t="s">
        <v>514</v>
      </c>
      <c r="H221" t="s">
        <v>514</v>
      </c>
      <c r="I221" t="s">
        <v>514</v>
      </c>
      <c r="J221" t="s">
        <v>514</v>
      </c>
      <c r="K221" s="2" t="s">
        <v>11</v>
      </c>
      <c r="L221" s="2"/>
      <c r="M221" s="2"/>
      <c r="N221" s="2" t="s">
        <v>11</v>
      </c>
      <c r="O221" s="2" t="s">
        <v>11</v>
      </c>
      <c r="P221" s="2" t="s">
        <v>11</v>
      </c>
      <c r="Q221" s="2"/>
      <c r="R221" s="2"/>
      <c r="S221" s="2"/>
      <c r="U221" s="2"/>
      <c r="V221" s="2"/>
    </row>
    <row r="222" spans="1:22" x14ac:dyDescent="0.25">
      <c r="A222" t="s">
        <v>450</v>
      </c>
      <c r="B222" t="s">
        <v>451</v>
      </c>
      <c r="D222">
        <v>776</v>
      </c>
      <c r="E222">
        <v>16200000</v>
      </c>
      <c r="H222" t="s">
        <v>514</v>
      </c>
      <c r="I222">
        <v>99</v>
      </c>
      <c r="J222">
        <v>41.25</v>
      </c>
      <c r="K222" s="2">
        <v>0.25757490773179093</v>
      </c>
      <c r="L222" s="2"/>
      <c r="M222" s="2"/>
      <c r="N222" s="2" t="s">
        <v>11</v>
      </c>
      <c r="O222" s="2">
        <v>0.60013709585285047</v>
      </c>
      <c r="P222" s="2">
        <v>0.40593556255717039</v>
      </c>
      <c r="Q222" s="2"/>
      <c r="R222" s="2"/>
      <c r="S222" s="2"/>
      <c r="U222" s="2"/>
      <c r="V222" s="2"/>
    </row>
    <row r="223" spans="1:22" x14ac:dyDescent="0.25">
      <c r="A223" t="s">
        <v>452</v>
      </c>
      <c r="B223" t="s">
        <v>453</v>
      </c>
      <c r="D223">
        <v>780</v>
      </c>
      <c r="E223">
        <v>1060738148</v>
      </c>
      <c r="G223">
        <v>94.1</v>
      </c>
      <c r="H223">
        <v>5.4</v>
      </c>
      <c r="I223">
        <v>100</v>
      </c>
      <c r="J223">
        <v>77.33</v>
      </c>
      <c r="K223" s="2">
        <v>0.48705946674030992</v>
      </c>
      <c r="L223" s="2"/>
      <c r="M223" s="2">
        <v>0.89416058394160569</v>
      </c>
      <c r="N223" s="2">
        <v>0.94340611536808561</v>
      </c>
      <c r="O223" s="2">
        <v>0.61156175025705473</v>
      </c>
      <c r="P223" s="2">
        <v>0.77263949588372793</v>
      </c>
      <c r="Q223" s="2"/>
      <c r="R223" s="2"/>
      <c r="S223" s="2">
        <v>0.66426060031299017</v>
      </c>
      <c r="U223" s="2"/>
      <c r="V223" s="2"/>
    </row>
    <row r="224" spans="1:22" x14ac:dyDescent="0.25">
      <c r="A224" t="s">
        <v>454</v>
      </c>
      <c r="B224" t="s">
        <v>455</v>
      </c>
      <c r="D224">
        <v>784</v>
      </c>
      <c r="E224">
        <v>81574869581</v>
      </c>
      <c r="F224">
        <v>94.577743934691028</v>
      </c>
      <c r="H224" t="s">
        <v>514</v>
      </c>
      <c r="I224">
        <v>100</v>
      </c>
      <c r="J224">
        <v>99.15</v>
      </c>
      <c r="K224" s="2">
        <v>0.72537102331232295</v>
      </c>
      <c r="L224" s="2">
        <v>0.96806699434271182</v>
      </c>
      <c r="M224" s="2"/>
      <c r="N224" s="2" t="s">
        <v>11</v>
      </c>
      <c r="O224" s="2">
        <v>0.61156175025705473</v>
      </c>
      <c r="P224" s="2">
        <v>0.99441000101636345</v>
      </c>
      <c r="Q224" s="2"/>
      <c r="R224" s="2"/>
      <c r="S224" s="2"/>
      <c r="U224" s="2"/>
      <c r="V224" s="2"/>
    </row>
    <row r="225" spans="1:22" x14ac:dyDescent="0.25">
      <c r="A225" t="s">
        <v>456</v>
      </c>
      <c r="B225" t="s">
        <v>457</v>
      </c>
      <c r="D225">
        <v>788</v>
      </c>
      <c r="E225">
        <v>15184692473</v>
      </c>
      <c r="F225">
        <v>34.781123224142334</v>
      </c>
      <c r="G225">
        <v>93.1</v>
      </c>
      <c r="H225">
        <v>8.1999999999999993</v>
      </c>
      <c r="I225">
        <v>99</v>
      </c>
      <c r="J225">
        <v>66.7</v>
      </c>
      <c r="K225" s="2">
        <v>0.63310800393943445</v>
      </c>
      <c r="L225" s="2">
        <v>0.29860191697427602</v>
      </c>
      <c r="M225" s="2">
        <v>0.87591240875912391</v>
      </c>
      <c r="N225" s="2">
        <v>0.9140557028899674</v>
      </c>
      <c r="O225" s="2">
        <v>0.60013709585285047</v>
      </c>
      <c r="P225" s="2">
        <v>0.66460006098180713</v>
      </c>
      <c r="Q225" s="2">
        <v>0.66440253156624329</v>
      </c>
      <c r="R225" s="2">
        <v>0.62575256028201676</v>
      </c>
      <c r="S225" s="2">
        <v>0.70305250285046961</v>
      </c>
      <c r="U225" s="2"/>
      <c r="V225" s="2"/>
    </row>
    <row r="226" spans="1:22" x14ac:dyDescent="0.25">
      <c r="A226" t="s">
        <v>458</v>
      </c>
      <c r="B226" t="s">
        <v>459</v>
      </c>
      <c r="D226">
        <v>792</v>
      </c>
      <c r="E226">
        <v>462890109750</v>
      </c>
      <c r="F226">
        <v>71.086777076943676</v>
      </c>
      <c r="G226">
        <v>90.1</v>
      </c>
      <c r="H226">
        <v>8.6</v>
      </c>
      <c r="I226">
        <v>99.7</v>
      </c>
      <c r="J226">
        <v>73.98</v>
      </c>
      <c r="K226" s="2">
        <v>0.82063780179279244</v>
      </c>
      <c r="L226" s="2">
        <v>0.70506915670559422</v>
      </c>
      <c r="M226" s="2">
        <v>0.82116788321167866</v>
      </c>
      <c r="N226" s="2">
        <v>0.90986278682166488</v>
      </c>
      <c r="O226" s="2">
        <v>0.60813435393579351</v>
      </c>
      <c r="P226" s="2">
        <v>0.73859132025612362</v>
      </c>
      <c r="Q226" s="2">
        <v>0.76724388378727448</v>
      </c>
      <c r="R226" s="2">
        <v>0.78450775459446087</v>
      </c>
      <c r="S226" s="2">
        <v>0.74998001298008832</v>
      </c>
      <c r="U226" s="2"/>
      <c r="V226" s="2"/>
    </row>
    <row r="227" spans="1:22" x14ac:dyDescent="0.25">
      <c r="A227" t="s">
        <v>460</v>
      </c>
      <c r="B227" t="s">
        <v>461</v>
      </c>
      <c r="D227">
        <v>795</v>
      </c>
      <c r="E227">
        <v>20762557840</v>
      </c>
      <c r="G227">
        <v>91.3</v>
      </c>
      <c r="H227" t="s">
        <v>514</v>
      </c>
      <c r="I227">
        <v>95.76</v>
      </c>
      <c r="J227">
        <v>21.25</v>
      </c>
      <c r="K227" s="2">
        <v>0.65027737692069987</v>
      </c>
      <c r="L227" s="2"/>
      <c r="M227" s="2">
        <v>0.84306569343065674</v>
      </c>
      <c r="N227" s="2" t="s">
        <v>11</v>
      </c>
      <c r="O227" s="2">
        <v>0.5631212155832287</v>
      </c>
      <c r="P227" s="2">
        <v>0.20266287224311416</v>
      </c>
      <c r="Q227" s="2"/>
      <c r="R227" s="2"/>
      <c r="S227" s="2">
        <v>0.68548809531152843</v>
      </c>
      <c r="U227" s="2"/>
      <c r="V227" s="2"/>
    </row>
    <row r="228" spans="1:22" x14ac:dyDescent="0.25">
      <c r="A228" t="s">
        <v>462</v>
      </c>
      <c r="B228" t="s">
        <v>463</v>
      </c>
      <c r="D228">
        <v>796</v>
      </c>
      <c r="E228" t="s">
        <v>514</v>
      </c>
      <c r="H228" t="s">
        <v>514</v>
      </c>
      <c r="I228">
        <v>98</v>
      </c>
      <c r="J228" t="s">
        <v>514</v>
      </c>
      <c r="K228" s="2" t="s">
        <v>11</v>
      </c>
      <c r="L228" s="2"/>
      <c r="M228" s="2"/>
      <c r="N228" s="2" t="s">
        <v>11</v>
      </c>
      <c r="O228" s="2">
        <v>0.58871244144864621</v>
      </c>
      <c r="P228" s="2" t="s">
        <v>11</v>
      </c>
      <c r="Q228" s="2"/>
      <c r="R228" s="2"/>
      <c r="S228" s="2"/>
      <c r="U228" s="2"/>
      <c r="V228" s="2"/>
    </row>
    <row r="229" spans="1:22" x14ac:dyDescent="0.25">
      <c r="A229" t="s">
        <v>464</v>
      </c>
      <c r="B229" t="s">
        <v>465</v>
      </c>
      <c r="D229">
        <v>798</v>
      </c>
      <c r="E229">
        <v>1000000</v>
      </c>
      <c r="F229">
        <v>33.237196582194798</v>
      </c>
      <c r="H229" t="s">
        <v>514</v>
      </c>
      <c r="I229">
        <v>48</v>
      </c>
      <c r="J229">
        <v>49.32</v>
      </c>
      <c r="K229" s="2">
        <v>0.10473857543771911</v>
      </c>
      <c r="L229" s="2">
        <v>0.28131657615533806</v>
      </c>
      <c r="M229" s="2"/>
      <c r="N229" s="2" t="s">
        <v>11</v>
      </c>
      <c r="O229" s="2">
        <v>1.7479721238432552E-2</v>
      </c>
      <c r="P229" s="2">
        <v>0.48795609309889215</v>
      </c>
      <c r="Q229" s="2"/>
      <c r="R229" s="2"/>
      <c r="S229" s="2"/>
      <c r="U229" s="2"/>
      <c r="V229" s="2"/>
    </row>
    <row r="230" spans="1:22" x14ac:dyDescent="0.25">
      <c r="A230" t="s">
        <v>466</v>
      </c>
      <c r="B230" t="s">
        <v>467</v>
      </c>
      <c r="D230">
        <v>800</v>
      </c>
      <c r="E230">
        <v>14709455325</v>
      </c>
      <c r="F230">
        <v>36.082148330573709</v>
      </c>
      <c r="G230">
        <v>64.400000000000006</v>
      </c>
      <c r="H230">
        <v>48.3</v>
      </c>
      <c r="I230">
        <v>98</v>
      </c>
      <c r="J230">
        <v>23.71</v>
      </c>
      <c r="K230" s="2">
        <v>0.63136302398062727</v>
      </c>
      <c r="L230" s="2">
        <v>0.31316780486535722</v>
      </c>
      <c r="M230" s="2">
        <v>0.35218978102189785</v>
      </c>
      <c r="N230" s="2">
        <v>0.49371586704263154</v>
      </c>
      <c r="O230" s="2">
        <v>0.58871244144864621</v>
      </c>
      <c r="P230" s="2">
        <v>0.22766541315174307</v>
      </c>
      <c r="Q230" s="2">
        <v>0.43446905525181717</v>
      </c>
      <c r="R230" s="2">
        <v>0.34484969501991064</v>
      </c>
      <c r="S230" s="2">
        <v>0.52408841548372376</v>
      </c>
      <c r="U230" s="2"/>
      <c r="V230" s="2"/>
    </row>
    <row r="231" spans="1:22" x14ac:dyDescent="0.25">
      <c r="A231" t="s">
        <v>468</v>
      </c>
      <c r="B231" t="s">
        <v>469</v>
      </c>
      <c r="D231">
        <v>804</v>
      </c>
      <c r="E231">
        <v>287716217661</v>
      </c>
      <c r="F231">
        <v>78.250454107863703</v>
      </c>
      <c r="G231">
        <v>98.6</v>
      </c>
      <c r="H231">
        <v>19</v>
      </c>
      <c r="I231">
        <v>99.9</v>
      </c>
      <c r="J231">
        <v>62.55</v>
      </c>
      <c r="K231" s="2">
        <v>0.7945424043978635</v>
      </c>
      <c r="L231" s="2">
        <v>0.78527154173604674</v>
      </c>
      <c r="M231" s="2">
        <v>0.97627737226277356</v>
      </c>
      <c r="N231" s="2">
        <v>0.80084696904579722</v>
      </c>
      <c r="O231" s="2">
        <v>0.61041928481663432</v>
      </c>
      <c r="P231" s="2">
        <v>0.6224209777416404</v>
      </c>
      <c r="Q231" s="2">
        <v>0.76496309166679266</v>
      </c>
      <c r="R231" s="2">
        <v>0.73617982950782812</v>
      </c>
      <c r="S231" s="2">
        <v>0.79374635382575709</v>
      </c>
      <c r="U231" s="2"/>
      <c r="V231" s="2"/>
    </row>
    <row r="232" spans="1:22" x14ac:dyDescent="0.25">
      <c r="A232" t="s">
        <v>470</v>
      </c>
      <c r="B232" t="s">
        <v>471</v>
      </c>
      <c r="D232">
        <v>807</v>
      </c>
      <c r="E232">
        <v>7708800000</v>
      </c>
      <c r="H232">
        <v>8.3000000000000007</v>
      </c>
      <c r="I232">
        <v>99.88</v>
      </c>
      <c r="J232">
        <v>79.17</v>
      </c>
      <c r="K232" s="2">
        <v>0.59590470048028854</v>
      </c>
      <c r="L232" s="2"/>
      <c r="M232" s="2"/>
      <c r="N232" s="2">
        <v>0.91300747387289183</v>
      </c>
      <c r="O232" s="2">
        <v>0.61019079172855017</v>
      </c>
      <c r="P232" s="2">
        <v>0.79134058339262114</v>
      </c>
      <c r="Q232" s="2"/>
      <c r="R232" s="2"/>
      <c r="S232" s="2"/>
      <c r="U232" s="2"/>
      <c r="V232" s="2"/>
    </row>
    <row r="233" spans="1:22" x14ac:dyDescent="0.25">
      <c r="A233" t="s">
        <v>472</v>
      </c>
      <c r="B233" t="s">
        <v>473</v>
      </c>
      <c r="D233">
        <v>818</v>
      </c>
      <c r="E233">
        <v>70632813879</v>
      </c>
      <c r="F233">
        <v>25.824973777278444</v>
      </c>
      <c r="G233">
        <v>92.2</v>
      </c>
      <c r="H233">
        <v>5.2</v>
      </c>
      <c r="I233">
        <v>99.83</v>
      </c>
      <c r="J233">
        <v>57.28</v>
      </c>
      <c r="K233" s="2">
        <v>0.71746711626069459</v>
      </c>
      <c r="L233" s="2">
        <v>0.19833154699147384</v>
      </c>
      <c r="M233" s="2">
        <v>0.85948905109489049</v>
      </c>
      <c r="N233" s="2">
        <v>0.94550257340223698</v>
      </c>
      <c r="O233" s="2">
        <v>0.60961955900833997</v>
      </c>
      <c r="P233" s="2">
        <v>0.56885862384388652</v>
      </c>
      <c r="Q233" s="2">
        <v>0.64987807843358703</v>
      </c>
      <c r="R233" s="2">
        <v>0.57089758141253244</v>
      </c>
      <c r="S233" s="2">
        <v>0.72885857545464161</v>
      </c>
      <c r="U233" s="2"/>
      <c r="V233" s="2"/>
    </row>
    <row r="234" spans="1:22" x14ac:dyDescent="0.25">
      <c r="A234" t="s">
        <v>474</v>
      </c>
      <c r="B234" t="s">
        <v>475</v>
      </c>
      <c r="D234">
        <v>826</v>
      </c>
      <c r="E234">
        <v>249569990000</v>
      </c>
      <c r="H234" t="s">
        <v>514</v>
      </c>
      <c r="I234">
        <v>99.9</v>
      </c>
      <c r="J234">
        <v>92.52</v>
      </c>
      <c r="K234" s="2">
        <v>0.78673679399378493</v>
      </c>
      <c r="L234" s="2"/>
      <c r="M234" s="2"/>
      <c r="N234" s="2" t="s">
        <v>11</v>
      </c>
      <c r="O234" s="2">
        <v>0.61041928481663432</v>
      </c>
      <c r="P234" s="2">
        <v>0.9270251041772537</v>
      </c>
      <c r="Q234" s="2"/>
      <c r="R234" s="2"/>
      <c r="S234" s="2"/>
      <c r="U234" s="2"/>
      <c r="V234" s="2"/>
    </row>
    <row r="235" spans="1:22" x14ac:dyDescent="0.25">
      <c r="A235" t="s">
        <v>476</v>
      </c>
      <c r="B235" t="s">
        <v>477</v>
      </c>
      <c r="D235">
        <v>831</v>
      </c>
      <c r="E235" t="s">
        <v>514</v>
      </c>
      <c r="H235" t="s">
        <v>514</v>
      </c>
      <c r="I235" t="s">
        <v>514</v>
      </c>
      <c r="J235">
        <v>83.63</v>
      </c>
      <c r="K235" s="2" t="s">
        <v>11</v>
      </c>
      <c r="L235" s="2"/>
      <c r="M235" s="2"/>
      <c r="N235" s="2" t="s">
        <v>11</v>
      </c>
      <c r="O235" s="2" t="s">
        <v>11</v>
      </c>
      <c r="P235" s="2">
        <v>0.83667039333265569</v>
      </c>
      <c r="Q235" s="2"/>
      <c r="R235" s="2"/>
      <c r="S235" s="2"/>
      <c r="U235" s="2"/>
      <c r="V235" s="2"/>
    </row>
    <row r="236" spans="1:22" x14ac:dyDescent="0.25">
      <c r="A236" t="s">
        <v>478</v>
      </c>
      <c r="B236" t="s">
        <v>479</v>
      </c>
      <c r="D236">
        <v>832</v>
      </c>
      <c r="E236" t="s">
        <v>514</v>
      </c>
      <c r="H236" t="s">
        <v>514</v>
      </c>
      <c r="I236" t="s">
        <v>514</v>
      </c>
      <c r="J236">
        <v>41.03</v>
      </c>
      <c r="K236" s="2" t="s">
        <v>11</v>
      </c>
      <c r="L236" s="2"/>
      <c r="M236" s="2"/>
      <c r="N236" s="2" t="s">
        <v>11</v>
      </c>
      <c r="O236" s="2" t="s">
        <v>11</v>
      </c>
      <c r="P236" s="2">
        <v>0.40369956296371579</v>
      </c>
      <c r="Q236" s="2"/>
      <c r="R236" s="2"/>
      <c r="S236" s="2"/>
      <c r="U236" s="2"/>
      <c r="V236" s="2"/>
    </row>
    <row r="237" spans="1:22" x14ac:dyDescent="0.25">
      <c r="A237" t="s">
        <v>480</v>
      </c>
      <c r="B237" t="s">
        <v>481</v>
      </c>
      <c r="D237">
        <v>833</v>
      </c>
      <c r="E237" t="s">
        <v>514</v>
      </c>
      <c r="H237" t="s">
        <v>514</v>
      </c>
      <c r="I237" t="s">
        <v>514</v>
      </c>
      <c r="J237" t="s">
        <v>514</v>
      </c>
      <c r="K237" s="2" t="s">
        <v>11</v>
      </c>
      <c r="L237" s="2"/>
      <c r="M237" s="2"/>
      <c r="N237" s="2" t="s">
        <v>11</v>
      </c>
      <c r="O237" s="2" t="s">
        <v>11</v>
      </c>
      <c r="P237" s="2" t="s">
        <v>11</v>
      </c>
      <c r="Q237" s="2"/>
      <c r="R237" s="2"/>
      <c r="S237" s="2"/>
      <c r="U237" s="2"/>
      <c r="V237" s="2"/>
    </row>
    <row r="238" spans="1:22" x14ac:dyDescent="0.25">
      <c r="A238" t="s">
        <v>482</v>
      </c>
      <c r="B238" t="s">
        <v>483</v>
      </c>
      <c r="D238">
        <v>834</v>
      </c>
      <c r="E238">
        <v>29083362933</v>
      </c>
      <c r="F238">
        <v>60.864032591362054</v>
      </c>
      <c r="H238">
        <v>40.1</v>
      </c>
      <c r="I238">
        <v>95</v>
      </c>
      <c r="J238">
        <v>16</v>
      </c>
      <c r="K238" s="2">
        <v>0.66877214643776339</v>
      </c>
      <c r="L238" s="2">
        <v>0.59061836757010799</v>
      </c>
      <c r="M238" s="2"/>
      <c r="N238" s="2">
        <v>0.57967064644283484</v>
      </c>
      <c r="O238" s="2">
        <v>0.55443847823603332</v>
      </c>
      <c r="P238" s="2">
        <v>0.14930379103567434</v>
      </c>
      <c r="Q238" s="2"/>
      <c r="R238" s="2">
        <v>0.43986426834953901</v>
      </c>
      <c r="S238" s="2"/>
      <c r="U238" s="2"/>
      <c r="V238" s="2"/>
    </row>
    <row r="239" spans="1:22" x14ac:dyDescent="0.25">
      <c r="A239" t="s">
        <v>484</v>
      </c>
      <c r="B239" t="s">
        <v>485</v>
      </c>
      <c r="D239">
        <v>840</v>
      </c>
      <c r="E239">
        <v>6857106862662</v>
      </c>
      <c r="H239" t="s">
        <v>514</v>
      </c>
      <c r="I239">
        <v>99.9</v>
      </c>
      <c r="J239">
        <v>88.5</v>
      </c>
      <c r="K239" s="2">
        <v>0.96856473082901751</v>
      </c>
      <c r="L239" s="2"/>
      <c r="M239" s="2"/>
      <c r="N239" s="2" t="s">
        <v>11</v>
      </c>
      <c r="O239" s="2">
        <v>0.61041928481663432</v>
      </c>
      <c r="P239" s="2">
        <v>0.88616729342412848</v>
      </c>
      <c r="Q239" s="2"/>
      <c r="R239" s="2"/>
      <c r="S239" s="2"/>
      <c r="U239" s="2"/>
      <c r="V239" s="2"/>
    </row>
    <row r="240" spans="1:22" x14ac:dyDescent="0.25">
      <c r="A240" t="s">
        <v>486</v>
      </c>
      <c r="B240" t="s">
        <v>487</v>
      </c>
      <c r="D240">
        <v>850</v>
      </c>
      <c r="E240" t="s">
        <v>514</v>
      </c>
      <c r="H240" t="s">
        <v>514</v>
      </c>
      <c r="I240" t="s">
        <v>514</v>
      </c>
      <c r="J240">
        <v>64.38</v>
      </c>
      <c r="K240" s="2" t="s">
        <v>11</v>
      </c>
      <c r="L240" s="2"/>
      <c r="M240" s="2"/>
      <c r="N240" s="2" t="s">
        <v>11</v>
      </c>
      <c r="O240" s="2" t="s">
        <v>11</v>
      </c>
      <c r="P240" s="2">
        <v>0.64102042890537647</v>
      </c>
      <c r="Q240" s="2"/>
      <c r="R240" s="2"/>
      <c r="S240" s="2"/>
      <c r="U240" s="2"/>
      <c r="V240" s="2"/>
    </row>
    <row r="241" spans="1:22" x14ac:dyDescent="0.25">
      <c r="A241" t="s">
        <v>488</v>
      </c>
      <c r="B241" t="s">
        <v>489</v>
      </c>
      <c r="D241">
        <v>854</v>
      </c>
      <c r="E241">
        <v>9673107468</v>
      </c>
      <c r="G241">
        <v>81.3</v>
      </c>
      <c r="H241">
        <v>57.1</v>
      </c>
      <c r="I241">
        <v>93</v>
      </c>
      <c r="J241">
        <v>15.88</v>
      </c>
      <c r="K241" s="2">
        <v>0.60836133678299575</v>
      </c>
      <c r="L241" s="2"/>
      <c r="M241" s="2">
        <v>0.66058394160583933</v>
      </c>
      <c r="N241" s="2">
        <v>0.40147171353997424</v>
      </c>
      <c r="O241" s="2">
        <v>0.5315891694276248</v>
      </c>
      <c r="P241" s="2">
        <v>0.14808415489379001</v>
      </c>
      <c r="Q241" s="2"/>
      <c r="R241" s="2"/>
      <c r="S241" s="2">
        <v>0.60017814927215329</v>
      </c>
      <c r="U241" s="2"/>
      <c r="V241" s="2"/>
    </row>
    <row r="242" spans="1:22" x14ac:dyDescent="0.25">
      <c r="A242" t="s">
        <v>490</v>
      </c>
      <c r="B242" t="s">
        <v>491</v>
      </c>
      <c r="D242">
        <v>858</v>
      </c>
      <c r="E242">
        <v>63907000000</v>
      </c>
      <c r="F242">
        <v>69.342554411060803</v>
      </c>
      <c r="G242">
        <v>93.9</v>
      </c>
      <c r="H242" t="s">
        <v>514</v>
      </c>
      <c r="I242">
        <v>91</v>
      </c>
      <c r="J242">
        <v>77.37</v>
      </c>
      <c r="K242" s="2">
        <v>0.71197568122105404</v>
      </c>
      <c r="L242" s="2">
        <v>0.68554136152105682</v>
      </c>
      <c r="M242" s="2">
        <v>0.89051094890510951</v>
      </c>
      <c r="N242" s="2" t="s">
        <v>11</v>
      </c>
      <c r="O242" s="2">
        <v>0.50873986061921628</v>
      </c>
      <c r="P242" s="2">
        <v>0.77304604126435617</v>
      </c>
      <c r="Q242" s="2"/>
      <c r="R242" s="2"/>
      <c r="S242" s="2">
        <v>0.7037421635817932</v>
      </c>
      <c r="U242" s="2"/>
      <c r="V242" s="2"/>
    </row>
    <row r="243" spans="1:22" x14ac:dyDescent="0.25">
      <c r="A243" t="s">
        <v>492</v>
      </c>
      <c r="B243" t="s">
        <v>493</v>
      </c>
      <c r="D243">
        <v>860</v>
      </c>
      <c r="E243">
        <v>67717498350</v>
      </c>
      <c r="F243">
        <v>20.861425175161198</v>
      </c>
      <c r="H243">
        <v>52.2</v>
      </c>
      <c r="I243">
        <v>99.2</v>
      </c>
      <c r="J243">
        <v>55.2</v>
      </c>
      <c r="K243" s="2">
        <v>0.7151539898642566</v>
      </c>
      <c r="L243" s="2">
        <v>0.14276114168339898</v>
      </c>
      <c r="M243" s="2"/>
      <c r="N243" s="2">
        <v>0.45283493537668112</v>
      </c>
      <c r="O243" s="2">
        <v>0.60242202673369138</v>
      </c>
      <c r="P243" s="2">
        <v>0.5477182640512247</v>
      </c>
      <c r="Q243" s="2"/>
      <c r="R243" s="2">
        <v>0.38110478037043488</v>
      </c>
      <c r="S243" s="2"/>
      <c r="U243" s="2"/>
      <c r="V243" s="2"/>
    </row>
    <row r="244" spans="1:22" x14ac:dyDescent="0.25">
      <c r="A244" t="s">
        <v>494</v>
      </c>
      <c r="B244" t="s">
        <v>495</v>
      </c>
      <c r="D244">
        <v>862</v>
      </c>
      <c r="E244">
        <v>84641183573</v>
      </c>
      <c r="H244">
        <v>44.1</v>
      </c>
      <c r="I244">
        <v>92</v>
      </c>
      <c r="J244">
        <v>64.31</v>
      </c>
      <c r="K244" s="2">
        <v>0.72739601191344327</v>
      </c>
      <c r="L244" s="2"/>
      <c r="M244" s="2"/>
      <c r="N244" s="2">
        <v>0.53774148575980885</v>
      </c>
      <c r="O244" s="2">
        <v>0.52016451502342054</v>
      </c>
      <c r="P244" s="2">
        <v>0.64030897448927737</v>
      </c>
      <c r="Q244" s="2"/>
      <c r="R244" s="2"/>
      <c r="S244" s="2"/>
      <c r="U244" s="2"/>
      <c r="V244" s="2"/>
    </row>
    <row r="245" spans="1:22" x14ac:dyDescent="0.25">
      <c r="A245" t="s">
        <v>496</v>
      </c>
      <c r="B245" t="s">
        <v>497</v>
      </c>
      <c r="D245">
        <v>876</v>
      </c>
      <c r="E245" t="s">
        <v>514</v>
      </c>
      <c r="H245" t="s">
        <v>514</v>
      </c>
      <c r="I245" t="s">
        <v>514</v>
      </c>
      <c r="J245">
        <v>8.9499999999999993</v>
      </c>
      <c r="K245" s="2" t="s">
        <v>11</v>
      </c>
      <c r="L245" s="2"/>
      <c r="M245" s="2"/>
      <c r="N245" s="2" t="s">
        <v>11</v>
      </c>
      <c r="O245" s="2" t="s">
        <v>11</v>
      </c>
      <c r="P245" s="2">
        <v>7.7650167699969491E-2</v>
      </c>
      <c r="Q245" s="2"/>
      <c r="R245" s="2"/>
      <c r="S245" s="2"/>
      <c r="U245" s="2"/>
      <c r="V245" s="2"/>
    </row>
    <row r="246" spans="1:22" x14ac:dyDescent="0.25">
      <c r="A246" t="s">
        <v>498</v>
      </c>
      <c r="B246" t="s">
        <v>499</v>
      </c>
      <c r="D246">
        <v>882</v>
      </c>
      <c r="E246" t="s">
        <v>514</v>
      </c>
      <c r="H246" t="s">
        <v>514</v>
      </c>
      <c r="I246">
        <v>97</v>
      </c>
      <c r="J246">
        <v>33.61</v>
      </c>
      <c r="K246" s="2" t="s">
        <v>11</v>
      </c>
      <c r="L246" s="2"/>
      <c r="M246" s="2"/>
      <c r="N246" s="2" t="s">
        <v>11</v>
      </c>
      <c r="O246" s="2">
        <v>0.57728778704444195</v>
      </c>
      <c r="P246" s="2">
        <v>0.32828539485720093</v>
      </c>
      <c r="Q246" s="2"/>
      <c r="R246" s="2"/>
      <c r="S246" s="2"/>
      <c r="U246" s="2"/>
      <c r="V246" s="2"/>
    </row>
    <row r="247" spans="1:22" x14ac:dyDescent="0.25">
      <c r="A247" t="s">
        <v>500</v>
      </c>
      <c r="B247" t="s">
        <v>501</v>
      </c>
      <c r="D247">
        <v>887</v>
      </c>
      <c r="E247">
        <v>13399800000</v>
      </c>
      <c r="F247">
        <v>27.484223864191133</v>
      </c>
      <c r="G247">
        <v>56</v>
      </c>
      <c r="H247">
        <v>66.2</v>
      </c>
      <c r="I247">
        <v>88.86</v>
      </c>
      <c r="J247">
        <v>26.72</v>
      </c>
      <c r="K247" s="2">
        <v>0.62624559444753614</v>
      </c>
      <c r="L247" s="2">
        <v>0.21690801460133377</v>
      </c>
      <c r="M247" s="2">
        <v>0.19890510948905105</v>
      </c>
      <c r="N247" s="2">
        <v>0.30608287298609005</v>
      </c>
      <c r="O247" s="2">
        <v>0.48429110019421912</v>
      </c>
      <c r="P247" s="2">
        <v>0.25825795304400856</v>
      </c>
      <c r="Q247" s="2">
        <v>0.34844844079370646</v>
      </c>
      <c r="R247" s="2">
        <v>0.26041628021047747</v>
      </c>
      <c r="S247" s="2">
        <v>0.4364806013769354</v>
      </c>
      <c r="U247" s="2"/>
      <c r="V247" s="2"/>
    </row>
    <row r="248" spans="1:22" x14ac:dyDescent="0.25">
      <c r="A248" t="s">
        <v>502</v>
      </c>
      <c r="B248" t="s">
        <v>503</v>
      </c>
      <c r="D248">
        <v>894</v>
      </c>
      <c r="E248">
        <v>11266935000</v>
      </c>
      <c r="F248">
        <v>9.39</v>
      </c>
      <c r="G248">
        <v>69.3</v>
      </c>
      <c r="H248">
        <v>54.6</v>
      </c>
      <c r="I248">
        <v>86.9</v>
      </c>
      <c r="J248">
        <v>14.3</v>
      </c>
      <c r="K248" s="2">
        <v>0.61673150523875642</v>
      </c>
      <c r="L248" s="2">
        <v>1.4330497089117791E-2</v>
      </c>
      <c r="M248" s="2">
        <v>0.4416058394160583</v>
      </c>
      <c r="N248" s="2">
        <v>0.4276774389668655</v>
      </c>
      <c r="O248" s="2">
        <v>0.46189877756197883</v>
      </c>
      <c r="P248" s="2">
        <v>0.13202561235897958</v>
      </c>
      <c r="Q248" s="2">
        <v>0.34904494510529277</v>
      </c>
      <c r="R248" s="2">
        <v>0.19134451613832093</v>
      </c>
      <c r="S248" s="2">
        <v>0.50674537407226461</v>
      </c>
      <c r="U248" s="2"/>
      <c r="V248" s="2"/>
    </row>
  </sheetData>
  <autoFilter ref="A1:S248" xr:uid="{436AD9F5-E078-4290-A423-C7AE6B01828C}"/>
  <conditionalFormatting sqref="F1:H1 J1">
    <cfRule type="containsText" dxfId="17" priority="8" operator="containsText" text="#N/A">
      <formula>NOT(ISERROR(SEARCH("#N/A",F1)))</formula>
    </cfRule>
  </conditionalFormatting>
  <conditionalFormatting sqref="I1">
    <cfRule type="containsText" dxfId="16" priority="7" operator="containsText" text="#N/A">
      <formula>NOT(ISERROR(SEARCH("#N/A",I1)))</formula>
    </cfRule>
  </conditionalFormatting>
  <conditionalFormatting sqref="Q2:Q248">
    <cfRule type="top10" dxfId="15" priority="6" rank="10"/>
  </conditionalFormatting>
  <conditionalFormatting sqref="R1:R1048576">
    <cfRule type="top10" dxfId="14" priority="2" bottom="1" rank="10"/>
    <cfRule type="top10" dxfId="13" priority="5" rank="10"/>
  </conditionalFormatting>
  <conditionalFormatting sqref="S1:S1048576">
    <cfRule type="top10" dxfId="12" priority="3" bottom="1" rank="10"/>
    <cfRule type="top10" dxfId="11" priority="4" rank="10"/>
  </conditionalFormatting>
  <conditionalFormatting sqref="Q1:Q1048576">
    <cfRule type="top10" dxfId="10" priority="1" bottom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A499-A131-48FE-B746-56738F8323E7}">
  <dimension ref="A1:H248"/>
  <sheetViews>
    <sheetView workbookViewId="0">
      <selection activeCell="G12" sqref="G12"/>
    </sheetView>
  </sheetViews>
  <sheetFormatPr defaultRowHeight="15" x14ac:dyDescent="0.25"/>
  <cols>
    <col min="3" max="3" width="0" hidden="1" customWidth="1"/>
    <col min="5" max="5" width="16.85546875" customWidth="1"/>
    <col min="7" max="7" width="12.42578125" customWidth="1"/>
  </cols>
  <sheetData>
    <row r="1" spans="1:8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504</v>
      </c>
      <c r="G1" s="15" t="s">
        <v>525</v>
      </c>
      <c r="H1" s="15">
        <v>0.8</v>
      </c>
    </row>
    <row r="2" spans="1:8" x14ac:dyDescent="0.25">
      <c r="A2" t="s">
        <v>9</v>
      </c>
      <c r="B2" t="s">
        <v>10</v>
      </c>
      <c r="D2">
        <v>4</v>
      </c>
      <c r="E2" s="2">
        <f>IFERROR(IF('CompIndex (art CPI)'!K2*'CompIndex (art CPI)'!L2*'CompIndex (art CPI)'!M2*'CompIndex (art CPI)'!N2*'CompIndex (art CPI)'!O2*'CompIndex (art CPI)'!P2&gt;0,(1-$H$1)*('CompIndex (art CPI)'!L2+'CompIndex (art CPI)'!N2+'CompIndex (art CPI)'!P2)/3+($H$1)*('CompIndex (art CPI)'!K2+'CompIndex (art CPI)'!M2+'CompIndex (art CPI)'!O2)/3),"")</f>
        <v>0.34602377496579517</v>
      </c>
      <c r="F2" s="2"/>
    </row>
    <row r="3" spans="1:8" x14ac:dyDescent="0.25">
      <c r="A3" t="s">
        <v>12</v>
      </c>
      <c r="B3" t="s">
        <v>13</v>
      </c>
      <c r="D3">
        <v>8</v>
      </c>
      <c r="E3" s="2" t="str">
        <f>IFERROR(IF('CompIndex (art CPI)'!K3*'CompIndex (art CPI)'!L3*'CompIndex (art CPI)'!M3*'CompIndex (art CPI)'!N3*'CompIndex (art CPI)'!O3*'CompIndex (art CPI)'!P3&gt;0,(1-$H$1)*('CompIndex (art CPI)'!L3+'CompIndex (art CPI)'!N3+'CompIndex (art CPI)'!P3)/3+($H$1)*('CompIndex (art CPI)'!K3+'CompIndex (art CPI)'!M3+'CompIndex (art CPI)'!O3)/3),"")</f>
        <v/>
      </c>
    </row>
    <row r="4" spans="1:8" x14ac:dyDescent="0.25">
      <c r="A4" t="s">
        <v>14</v>
      </c>
      <c r="B4" t="s">
        <v>15</v>
      </c>
      <c r="D4">
        <v>12</v>
      </c>
      <c r="E4" s="2" t="str">
        <f>IFERROR(IF('CompIndex (art CPI)'!K4*'CompIndex (art CPI)'!L4*'CompIndex (art CPI)'!M4*'CompIndex (art CPI)'!N4*'CompIndex (art CPI)'!O4*'CompIndex (art CPI)'!P4&gt;0,(1-$H$1)*('CompIndex (art CPI)'!L4+'CompIndex (art CPI)'!N4+'CompIndex (art CPI)'!P4)/3+($H$1)*('CompIndex (art CPI)'!K4+'CompIndex (art CPI)'!M4+'CompIndex (art CPI)'!O4)/3),"")</f>
        <v/>
      </c>
    </row>
    <row r="5" spans="1:8" x14ac:dyDescent="0.25">
      <c r="A5" t="s">
        <v>16</v>
      </c>
      <c r="B5" t="s">
        <v>17</v>
      </c>
      <c r="D5">
        <v>16</v>
      </c>
      <c r="E5" s="2" t="str">
        <f>IFERROR(IF('CompIndex (art CPI)'!K5*'CompIndex (art CPI)'!L5*'CompIndex (art CPI)'!M5*'CompIndex (art CPI)'!N5*'CompIndex (art CPI)'!O5*'CompIndex (art CPI)'!P5&gt;0,(1-$H$1)*('CompIndex (art CPI)'!L5+'CompIndex (art CPI)'!N5+'CompIndex (art CPI)'!P5)/3+($H$1)*('CompIndex (art CPI)'!K5+'CompIndex (art CPI)'!M5+'CompIndex (art CPI)'!O5)/3),"")</f>
        <v/>
      </c>
    </row>
    <row r="6" spans="1:8" x14ac:dyDescent="0.25">
      <c r="A6" t="s">
        <v>18</v>
      </c>
      <c r="B6" t="s">
        <v>19</v>
      </c>
      <c r="D6">
        <v>20</v>
      </c>
      <c r="E6" s="2" t="str">
        <f>IFERROR(IF('CompIndex (art CPI)'!K6*'CompIndex (art CPI)'!L6*'CompIndex (art CPI)'!M6*'CompIndex (art CPI)'!N6*'CompIndex (art CPI)'!O6*'CompIndex (art CPI)'!P6&gt;0,(1-$H$1)*('CompIndex (art CPI)'!L6+'CompIndex (art CPI)'!N6+'CompIndex (art CPI)'!P6)/3+($H$1)*('CompIndex (art CPI)'!K6+'CompIndex (art CPI)'!M6+'CompIndex (art CPI)'!O6)/3),"")</f>
        <v/>
      </c>
    </row>
    <row r="7" spans="1:8" x14ac:dyDescent="0.25">
      <c r="A7" t="s">
        <v>20</v>
      </c>
      <c r="B7" t="s">
        <v>21</v>
      </c>
      <c r="D7">
        <v>24</v>
      </c>
      <c r="E7" s="2">
        <f>IFERROR(IF('CompIndex (art CPI)'!K7*'CompIndex (art CPI)'!L7*'CompIndex (art CPI)'!M7*'CompIndex (art CPI)'!N7*'CompIndex (art CPI)'!O7*'CompIndex (art CPI)'!P7&gt;0,(1-$H$1)*('CompIndex (art CPI)'!L7+'CompIndex (art CPI)'!N7+'CompIndex (art CPI)'!P7)/3+($H$1)*('CompIndex (art CPI)'!K7+'CompIndex (art CPI)'!M7+'CompIndex (art CPI)'!O7)/3),"")</f>
        <v>0.44444058589690638</v>
      </c>
      <c r="F7" s="2"/>
    </row>
    <row r="8" spans="1:8" x14ac:dyDescent="0.25">
      <c r="A8" t="s">
        <v>22</v>
      </c>
      <c r="B8" t="s">
        <v>23</v>
      </c>
      <c r="D8">
        <v>28</v>
      </c>
      <c r="E8" s="2" t="str">
        <f>IFERROR(IF('CompIndex (art CPI)'!K8*'CompIndex (art CPI)'!L8*'CompIndex (art CPI)'!M8*'CompIndex (art CPI)'!N8*'CompIndex (art CPI)'!O8*'CompIndex (art CPI)'!P8&gt;0,(1-$H$1)*('CompIndex (art CPI)'!L8+'CompIndex (art CPI)'!N8+'CompIndex (art CPI)'!P8)/3+($H$1)*('CompIndex (art CPI)'!K8+'CompIndex (art CPI)'!M8+'CompIndex (art CPI)'!O8)/3),"")</f>
        <v/>
      </c>
    </row>
    <row r="9" spans="1:8" x14ac:dyDescent="0.25">
      <c r="A9" t="s">
        <v>24</v>
      </c>
      <c r="B9" t="s">
        <v>25</v>
      </c>
      <c r="D9">
        <v>31</v>
      </c>
      <c r="E9" s="2" t="str">
        <f>IFERROR(IF('CompIndex (art CPI)'!K9*'CompIndex (art CPI)'!L9*'CompIndex (art CPI)'!M9*'CompIndex (art CPI)'!N9*'CompIndex (art CPI)'!O9*'CompIndex (art CPI)'!P9&gt;0,(1-$H$1)*('CompIndex (art CPI)'!L9+'CompIndex (art CPI)'!N9+'CompIndex (art CPI)'!P9)/3+($H$1)*('CompIndex (art CPI)'!K9+'CompIndex (art CPI)'!M9+'CompIndex (art CPI)'!O9)/3),"")</f>
        <v/>
      </c>
    </row>
    <row r="10" spans="1:8" x14ac:dyDescent="0.25">
      <c r="A10" t="s">
        <v>26</v>
      </c>
      <c r="B10" t="s">
        <v>27</v>
      </c>
      <c r="D10">
        <v>32</v>
      </c>
      <c r="E10" s="2">
        <f>IFERROR(IF('CompIndex (art CPI)'!K10*'CompIndex (art CPI)'!L10*'CompIndex (art CPI)'!M10*'CompIndex (art CPI)'!N10*'CompIndex (art CPI)'!O10*'CompIndex (art CPI)'!P10&gt;0,(1-$H$1)*('CompIndex (art CPI)'!L10+'CompIndex (art CPI)'!N10+'CompIndex (art CPI)'!P10)/3+($H$1)*('CompIndex (art CPI)'!K10+'CompIndex (art CPI)'!M10+'CompIndex (art CPI)'!O10)/3),"")</f>
        <v>0.75161001529683347</v>
      </c>
      <c r="F10" s="2"/>
    </row>
    <row r="11" spans="1:8" x14ac:dyDescent="0.25">
      <c r="A11" t="s">
        <v>28</v>
      </c>
      <c r="B11" t="s">
        <v>29</v>
      </c>
      <c r="D11">
        <v>36</v>
      </c>
      <c r="E11" s="2" t="str">
        <f>IFERROR(IF('CompIndex (art CPI)'!K11*'CompIndex (art CPI)'!L11*'CompIndex (art CPI)'!M11*'CompIndex (art CPI)'!N11*'CompIndex (art CPI)'!O11*'CompIndex (art CPI)'!P11&gt;0,(1-$H$1)*('CompIndex (art CPI)'!L11+'CompIndex (art CPI)'!N11+'CompIndex (art CPI)'!P11)/3+($H$1)*('CompIndex (art CPI)'!K11+'CompIndex (art CPI)'!M11+'CompIndex (art CPI)'!O11)/3),"")</f>
        <v/>
      </c>
    </row>
    <row r="12" spans="1:8" x14ac:dyDescent="0.25">
      <c r="A12" t="s">
        <v>30</v>
      </c>
      <c r="B12" t="s">
        <v>31</v>
      </c>
      <c r="D12">
        <v>40</v>
      </c>
      <c r="E12" s="2" t="str">
        <f>IFERROR(IF('CompIndex (art CPI)'!K12*'CompIndex (art CPI)'!L12*'CompIndex (art CPI)'!M12*'CompIndex (art CPI)'!N12*'CompIndex (art CPI)'!O12*'CompIndex (art CPI)'!P12&gt;0,(1-$H$1)*('CompIndex (art CPI)'!L12+'CompIndex (art CPI)'!N12+'CompIndex (art CPI)'!P12)/3+($H$1)*('CompIndex (art CPI)'!K12+'CompIndex (art CPI)'!M12+'CompIndex (art CPI)'!O12)/3),"")</f>
        <v/>
      </c>
    </row>
    <row r="13" spans="1:8" x14ac:dyDescent="0.25">
      <c r="A13" t="s">
        <v>32</v>
      </c>
      <c r="B13" t="s">
        <v>33</v>
      </c>
      <c r="D13">
        <v>44</v>
      </c>
      <c r="E13" s="2" t="str">
        <f>IFERROR(IF('CompIndex (art CPI)'!K13*'CompIndex (art CPI)'!L13*'CompIndex (art CPI)'!M13*'CompIndex (art CPI)'!N13*'CompIndex (art CPI)'!O13*'CompIndex (art CPI)'!P13&gt;0,(1-$H$1)*('CompIndex (art CPI)'!L13+'CompIndex (art CPI)'!N13+'CompIndex (art CPI)'!P13)/3+($H$1)*('CompIndex (art CPI)'!K13+'CompIndex (art CPI)'!M13+'CompIndex (art CPI)'!O13)/3),"")</f>
        <v/>
      </c>
    </row>
    <row r="14" spans="1:8" x14ac:dyDescent="0.25">
      <c r="A14" t="s">
        <v>34</v>
      </c>
      <c r="B14" t="s">
        <v>35</v>
      </c>
      <c r="D14">
        <v>48</v>
      </c>
      <c r="E14" s="2" t="str">
        <f>IFERROR(IF('CompIndex (art CPI)'!K14*'CompIndex (art CPI)'!L14*'CompIndex (art CPI)'!M14*'CompIndex (art CPI)'!N14*'CompIndex (art CPI)'!O14*'CompIndex (art CPI)'!P14&gt;0,(1-$H$1)*('CompIndex (art CPI)'!L14+'CompIndex (art CPI)'!N14+'CompIndex (art CPI)'!P14)/3+($H$1)*('CompIndex (art CPI)'!K14+'CompIndex (art CPI)'!M14+'CompIndex (art CPI)'!O14)/3),"")</f>
        <v/>
      </c>
    </row>
    <row r="15" spans="1:8" x14ac:dyDescent="0.25">
      <c r="A15" t="s">
        <v>36</v>
      </c>
      <c r="B15" t="s">
        <v>37</v>
      </c>
      <c r="D15">
        <v>50</v>
      </c>
      <c r="E15" s="2">
        <f>IFERROR(IF('CompIndex (art CPI)'!K15*'CompIndex (art CPI)'!L15*'CompIndex (art CPI)'!M15*'CompIndex (art CPI)'!N15*'CompIndex (art CPI)'!O15*'CompIndex (art CPI)'!P15&gt;0,(1-$H$1)*('CompIndex (art CPI)'!L15+'CompIndex (art CPI)'!N15+'CompIndex (art CPI)'!P15)/3+($H$1)*('CompIndex (art CPI)'!K15+'CompIndex (art CPI)'!M15+'CompIndex (art CPI)'!O15)/3),"")</f>
        <v>0.60375409649232192</v>
      </c>
      <c r="F15" s="2"/>
    </row>
    <row r="16" spans="1:8" x14ac:dyDescent="0.25">
      <c r="A16" t="s">
        <v>38</v>
      </c>
      <c r="B16" t="s">
        <v>39</v>
      </c>
      <c r="D16">
        <v>51</v>
      </c>
      <c r="E16" s="2"/>
    </row>
    <row r="17" spans="1:6" x14ac:dyDescent="0.25">
      <c r="A17" t="s">
        <v>40</v>
      </c>
      <c r="B17" t="s">
        <v>41</v>
      </c>
      <c r="D17">
        <v>52</v>
      </c>
      <c r="E17" s="2" t="str">
        <f>IFERROR(IF('CompIndex (art CPI)'!K17*'CompIndex (art CPI)'!L17*'CompIndex (art CPI)'!M17*'CompIndex (art CPI)'!N17*'CompIndex (art CPI)'!O17*'CompIndex (art CPI)'!P17&gt;0,(1-$H$1)*('CompIndex (art CPI)'!L17+'CompIndex (art CPI)'!N17+'CompIndex (art CPI)'!P17)/3+($H$1)*('CompIndex (art CPI)'!K17+'CompIndex (art CPI)'!M17+'CompIndex (art CPI)'!O17)/3),"")</f>
        <v/>
      </c>
    </row>
    <row r="18" spans="1:6" x14ac:dyDescent="0.25">
      <c r="A18" t="s">
        <v>42</v>
      </c>
      <c r="B18" t="s">
        <v>43</v>
      </c>
      <c r="D18">
        <v>56</v>
      </c>
      <c r="E18" s="2" t="str">
        <f>IFERROR(IF('CompIndex (art CPI)'!K18*'CompIndex (art CPI)'!L18*'CompIndex (art CPI)'!M18*'CompIndex (art CPI)'!N18*'CompIndex (art CPI)'!O18*'CompIndex (art CPI)'!P18&gt;0,(1-$H$1)*('CompIndex (art CPI)'!L18+'CompIndex (art CPI)'!N18+'CompIndex (art CPI)'!P18)/3+($H$1)*('CompIndex (art CPI)'!K18+'CompIndex (art CPI)'!M18+'CompIndex (art CPI)'!O18)/3),"")</f>
        <v/>
      </c>
    </row>
    <row r="19" spans="1:6" x14ac:dyDescent="0.25">
      <c r="A19" t="s">
        <v>44</v>
      </c>
      <c r="B19" t="s">
        <v>45</v>
      </c>
      <c r="D19">
        <v>60</v>
      </c>
      <c r="E19" s="2" t="str">
        <f>IFERROR(IF('CompIndex (art CPI)'!K19*'CompIndex (art CPI)'!L19*'CompIndex (art CPI)'!M19*'CompIndex (art CPI)'!N19*'CompIndex (art CPI)'!O19*'CompIndex (art CPI)'!P19&gt;0,(1-$H$1)*('CompIndex (art CPI)'!L19+'CompIndex (art CPI)'!N19+'CompIndex (art CPI)'!P19)/3+($H$1)*('CompIndex (art CPI)'!K19+'CompIndex (art CPI)'!M19+'CompIndex (art CPI)'!O19)/3),"")</f>
        <v/>
      </c>
    </row>
    <row r="20" spans="1:6" x14ac:dyDescent="0.25">
      <c r="A20" t="s">
        <v>46</v>
      </c>
      <c r="B20" t="s">
        <v>47</v>
      </c>
      <c r="D20">
        <v>64</v>
      </c>
      <c r="E20" s="2" t="str">
        <f>IFERROR(IF('CompIndex (art CPI)'!K20*'CompIndex (art CPI)'!L20*'CompIndex (art CPI)'!M20*'CompIndex (art CPI)'!N20*'CompIndex (art CPI)'!O20*'CompIndex (art CPI)'!P20&gt;0,(1-$H$1)*('CompIndex (art CPI)'!L20+'CompIndex (art CPI)'!N20+'CompIndex (art CPI)'!P20)/3+($H$1)*('CompIndex (art CPI)'!K20+'CompIndex (art CPI)'!M20+'CompIndex (art CPI)'!O20)/3),"")</f>
        <v/>
      </c>
    </row>
    <row r="21" spans="1:6" x14ac:dyDescent="0.25">
      <c r="A21" t="s">
        <v>48</v>
      </c>
      <c r="B21" t="s">
        <v>49</v>
      </c>
      <c r="D21">
        <v>68</v>
      </c>
      <c r="E21" s="2"/>
    </row>
    <row r="22" spans="1:6" x14ac:dyDescent="0.25">
      <c r="A22" t="s">
        <v>50</v>
      </c>
      <c r="B22" t="s">
        <v>51</v>
      </c>
      <c r="D22">
        <v>70</v>
      </c>
      <c r="E22" s="2">
        <f>IFERROR(IF('CompIndex (art CPI)'!K22*'CompIndex (art CPI)'!L22*'CompIndex (art CPI)'!M22*'CompIndex (art CPI)'!N22*'CompIndex (art CPI)'!O22*'CompIndex (art CPI)'!P22&gt;0,(1-$H$1)*('CompIndex (art CPI)'!L22+'CompIndex (art CPI)'!N22+'CompIndex (art CPI)'!P22)/3+($H$1)*('CompIndex (art CPI)'!K22+'CompIndex (art CPI)'!M22+'CompIndex (art CPI)'!O22)/3),"")</f>
        <v>0.71317858313647176</v>
      </c>
      <c r="F22" s="2"/>
    </row>
    <row r="23" spans="1:6" x14ac:dyDescent="0.25">
      <c r="A23" t="s">
        <v>52</v>
      </c>
      <c r="B23" t="s">
        <v>53</v>
      </c>
      <c r="D23">
        <v>72</v>
      </c>
      <c r="E23" s="2" t="str">
        <f>IFERROR(IF('CompIndex (art CPI)'!K23*'CompIndex (art CPI)'!L23*'CompIndex (art CPI)'!M23*'CompIndex (art CPI)'!N23*'CompIndex (art CPI)'!O23*'CompIndex (art CPI)'!P23&gt;0,(1-$H$1)*('CompIndex (art CPI)'!L23+'CompIndex (art CPI)'!N23+'CompIndex (art CPI)'!P23)/3+($H$1)*('CompIndex (art CPI)'!K23+'CompIndex (art CPI)'!M23+'CompIndex (art CPI)'!O23)/3),"")</f>
        <v/>
      </c>
    </row>
    <row r="24" spans="1:6" x14ac:dyDescent="0.25">
      <c r="A24" t="s">
        <v>54</v>
      </c>
      <c r="B24" t="s">
        <v>55</v>
      </c>
      <c r="D24">
        <v>74</v>
      </c>
      <c r="E24" s="2" t="str">
        <f>IFERROR(IF('CompIndex (art CPI)'!K24*'CompIndex (art CPI)'!L24*'CompIndex (art CPI)'!M24*'CompIndex (art CPI)'!N24*'CompIndex (art CPI)'!O24*'CompIndex (art CPI)'!P24&gt;0,(1-$H$1)*('CompIndex (art CPI)'!L24+'CompIndex (art CPI)'!N24+'CompIndex (art CPI)'!P24)/3+($H$1)*('CompIndex (art CPI)'!K24+'CompIndex (art CPI)'!M24+'CompIndex (art CPI)'!O24)/3),"")</f>
        <v/>
      </c>
    </row>
    <row r="25" spans="1:6" x14ac:dyDescent="0.25">
      <c r="A25" t="s">
        <v>56</v>
      </c>
      <c r="B25" t="s">
        <v>57</v>
      </c>
      <c r="D25">
        <v>76</v>
      </c>
      <c r="E25" s="2"/>
    </row>
    <row r="26" spans="1:6" x14ac:dyDescent="0.25">
      <c r="A26" t="s">
        <v>58</v>
      </c>
      <c r="B26" t="s">
        <v>59</v>
      </c>
      <c r="D26">
        <v>84</v>
      </c>
      <c r="E26" s="2"/>
    </row>
    <row r="27" spans="1:6" x14ac:dyDescent="0.25">
      <c r="A27" t="s">
        <v>60</v>
      </c>
      <c r="B27" t="s">
        <v>61</v>
      </c>
      <c r="D27">
        <v>86</v>
      </c>
      <c r="E27" s="2" t="str">
        <f>IFERROR(IF('CompIndex (art CPI)'!K27*'CompIndex (art CPI)'!L27*'CompIndex (art CPI)'!M27*'CompIndex (art CPI)'!N27*'CompIndex (art CPI)'!O27*'CompIndex (art CPI)'!P27&gt;0,(1-$H$1)*('CompIndex (art CPI)'!L27+'CompIndex (art CPI)'!N27+'CompIndex (art CPI)'!P27)/3+($H$1)*('CompIndex (art CPI)'!K27+'CompIndex (art CPI)'!M27+'CompIndex (art CPI)'!O27)/3),"")</f>
        <v/>
      </c>
    </row>
    <row r="28" spans="1:6" x14ac:dyDescent="0.25">
      <c r="A28" t="s">
        <v>62</v>
      </c>
      <c r="B28" t="s">
        <v>63</v>
      </c>
      <c r="D28">
        <v>90</v>
      </c>
      <c r="E28" s="2" t="str">
        <f>IFERROR(IF('CompIndex (art CPI)'!K28*'CompIndex (art CPI)'!L28*'CompIndex (art CPI)'!M28*'CompIndex (art CPI)'!N28*'CompIndex (art CPI)'!O28*'CompIndex (art CPI)'!P28&gt;0,(1-$H$1)*('CompIndex (art CPI)'!L28+'CompIndex (art CPI)'!N28+'CompIndex (art CPI)'!P28)/3+($H$1)*('CompIndex (art CPI)'!K28+'CompIndex (art CPI)'!M28+'CompIndex (art CPI)'!O28)/3),"")</f>
        <v/>
      </c>
    </row>
    <row r="29" spans="1:6" x14ac:dyDescent="0.25">
      <c r="A29" t="s">
        <v>64</v>
      </c>
      <c r="B29" t="s">
        <v>65</v>
      </c>
      <c r="D29">
        <v>92</v>
      </c>
      <c r="E29" s="2" t="str">
        <f>IFERROR(IF('CompIndex (art CPI)'!K29*'CompIndex (art CPI)'!L29*'CompIndex (art CPI)'!M29*'CompIndex (art CPI)'!N29*'CompIndex (art CPI)'!O29*'CompIndex (art CPI)'!P29&gt;0,(1-$H$1)*('CompIndex (art CPI)'!L29+'CompIndex (art CPI)'!N29+'CompIndex (art CPI)'!P29)/3+($H$1)*('CompIndex (art CPI)'!K29+'CompIndex (art CPI)'!M29+'CompIndex (art CPI)'!O29)/3),"")</f>
        <v/>
      </c>
    </row>
    <row r="30" spans="1:6" x14ac:dyDescent="0.25">
      <c r="A30" t="s">
        <v>66</v>
      </c>
      <c r="B30" t="s">
        <v>67</v>
      </c>
      <c r="D30">
        <v>96</v>
      </c>
      <c r="E30" s="2" t="str">
        <f>IFERROR(IF('CompIndex (art CPI)'!K30*'CompIndex (art CPI)'!L30*'CompIndex (art CPI)'!M30*'CompIndex (art CPI)'!N30*'CompIndex (art CPI)'!O30*'CompIndex (art CPI)'!P30&gt;0,(1-$H$1)*('CompIndex (art CPI)'!L30+'CompIndex (art CPI)'!N30+'CompIndex (art CPI)'!P30)/3+($H$1)*('CompIndex (art CPI)'!K30+'CompIndex (art CPI)'!M30+'CompIndex (art CPI)'!O30)/3),"")</f>
        <v/>
      </c>
    </row>
    <row r="31" spans="1:6" x14ac:dyDescent="0.25">
      <c r="A31" t="s">
        <v>68</v>
      </c>
      <c r="B31" t="s">
        <v>69</v>
      </c>
      <c r="D31">
        <v>100</v>
      </c>
      <c r="E31" s="2" t="str">
        <f>IFERROR(IF('CompIndex (art CPI)'!K31*'CompIndex (art CPI)'!L31*'CompIndex (art CPI)'!M31*'CompIndex (art CPI)'!N31*'CompIndex (art CPI)'!O31*'CompIndex (art CPI)'!P31&gt;0,(1-$H$1)*('CompIndex (art CPI)'!L31+'CompIndex (art CPI)'!N31+'CompIndex (art CPI)'!P31)/3+($H$1)*('CompIndex (art CPI)'!K31+'CompIndex (art CPI)'!M31+'CompIndex (art CPI)'!O31)/3),"")</f>
        <v/>
      </c>
    </row>
    <row r="32" spans="1:6" x14ac:dyDescent="0.25">
      <c r="A32" t="s">
        <v>70</v>
      </c>
      <c r="B32" t="s">
        <v>71</v>
      </c>
      <c r="D32">
        <v>104</v>
      </c>
      <c r="E32" s="2">
        <f>IFERROR(IF('CompIndex (art CPI)'!K32*'CompIndex (art CPI)'!L32*'CompIndex (art CPI)'!M32*'CompIndex (art CPI)'!N32*'CompIndex (art CPI)'!O32*'CompIndex (art CPI)'!P32&gt;0,(1-$H$1)*('CompIndex (art CPI)'!L32+'CompIndex (art CPI)'!N32+'CompIndex (art CPI)'!P32)/3+($H$1)*('CompIndex (art CPI)'!K32+'CompIndex (art CPI)'!M32+'CompIndex (art CPI)'!O32)/3),"")</f>
        <v>0.51102274185066632</v>
      </c>
      <c r="F32" s="2"/>
    </row>
    <row r="33" spans="1:6" x14ac:dyDescent="0.25">
      <c r="A33" t="s">
        <v>72</v>
      </c>
      <c r="B33" t="s">
        <v>73</v>
      </c>
      <c r="D33">
        <v>108</v>
      </c>
      <c r="E33" s="2"/>
    </row>
    <row r="34" spans="1:6" x14ac:dyDescent="0.25">
      <c r="A34" t="s">
        <v>74</v>
      </c>
      <c r="B34" t="s">
        <v>75</v>
      </c>
      <c r="D34">
        <v>112</v>
      </c>
      <c r="E34" s="2">
        <f>IFERROR(IF('CompIndex (art CPI)'!K34*'CompIndex (art CPI)'!L34*'CompIndex (art CPI)'!M34*'CompIndex (art CPI)'!N34*'CompIndex (art CPI)'!O34*'CompIndex (art CPI)'!P34&gt;0,(1-$H$1)*('CompIndex (art CPI)'!L34+'CompIndex (art CPI)'!N34+'CompIndex (art CPI)'!P34)/3+($H$1)*('CompIndex (art CPI)'!K34+'CompIndex (art CPI)'!M34+'CompIndex (art CPI)'!O34)/3),"")</f>
        <v>0.75616159743655531</v>
      </c>
      <c r="F34" s="2"/>
    </row>
    <row r="35" spans="1:6" x14ac:dyDescent="0.25">
      <c r="A35" t="s">
        <v>76</v>
      </c>
      <c r="B35" t="s">
        <v>77</v>
      </c>
      <c r="D35">
        <v>116</v>
      </c>
      <c r="E35" s="2"/>
    </row>
    <row r="36" spans="1:6" x14ac:dyDescent="0.25">
      <c r="A36" t="s">
        <v>78</v>
      </c>
      <c r="B36" t="s">
        <v>79</v>
      </c>
      <c r="D36">
        <v>120</v>
      </c>
      <c r="E36" s="2"/>
    </row>
    <row r="37" spans="1:6" x14ac:dyDescent="0.25">
      <c r="A37" t="s">
        <v>80</v>
      </c>
      <c r="B37" t="s">
        <v>81</v>
      </c>
      <c r="D37">
        <v>124</v>
      </c>
      <c r="E37" s="2"/>
    </row>
    <row r="38" spans="1:6" x14ac:dyDescent="0.25">
      <c r="A38" t="s">
        <v>82</v>
      </c>
      <c r="B38" t="s">
        <v>83</v>
      </c>
      <c r="D38">
        <v>132</v>
      </c>
      <c r="E38" s="2" t="str">
        <f>IFERROR(IF('CompIndex (art CPI)'!K38*'CompIndex (art CPI)'!L38*'CompIndex (art CPI)'!M38*'CompIndex (art CPI)'!N38*'CompIndex (art CPI)'!O38*'CompIndex (art CPI)'!P38&gt;0,(1-$H$1)*('CompIndex (art CPI)'!L38+'CompIndex (art CPI)'!N38+'CompIndex (art CPI)'!P38)/3+($H$1)*('CompIndex (art CPI)'!K38+'CompIndex (art CPI)'!M38+'CompIndex (art CPI)'!O38)/3),"")</f>
        <v/>
      </c>
    </row>
    <row r="39" spans="1:6" x14ac:dyDescent="0.25">
      <c r="A39" t="s">
        <v>84</v>
      </c>
      <c r="B39" t="s">
        <v>85</v>
      </c>
      <c r="D39">
        <v>136</v>
      </c>
      <c r="E39" s="2" t="str">
        <f>IFERROR(IF('CompIndex (art CPI)'!K39*'CompIndex (art CPI)'!L39*'CompIndex (art CPI)'!M39*'CompIndex (art CPI)'!N39*'CompIndex (art CPI)'!O39*'CompIndex (art CPI)'!P39&gt;0,(1-$H$1)*('CompIndex (art CPI)'!L39+'CompIndex (art CPI)'!N39+'CompIndex (art CPI)'!P39)/3+($H$1)*('CompIndex (art CPI)'!K39+'CompIndex (art CPI)'!M39+'CompIndex (art CPI)'!O39)/3),"")</f>
        <v/>
      </c>
    </row>
    <row r="40" spans="1:6" x14ac:dyDescent="0.25">
      <c r="A40" t="s">
        <v>86</v>
      </c>
      <c r="B40" t="s">
        <v>87</v>
      </c>
      <c r="D40">
        <v>140</v>
      </c>
      <c r="E40" s="2"/>
    </row>
    <row r="41" spans="1:6" x14ac:dyDescent="0.25">
      <c r="A41" t="s">
        <v>88</v>
      </c>
      <c r="B41" t="s">
        <v>89</v>
      </c>
      <c r="D41">
        <v>144</v>
      </c>
      <c r="E41" s="2" t="str">
        <f>IFERROR(IF('CompIndex (art CPI)'!K41*'CompIndex (art CPI)'!L41*'CompIndex (art CPI)'!M41*'CompIndex (art CPI)'!N41*'CompIndex (art CPI)'!O41*'CompIndex (art CPI)'!P41&gt;0,(1-$H$1)*('CompIndex (art CPI)'!L41+'CompIndex (art CPI)'!N41+'CompIndex (art CPI)'!P41)/3+($H$1)*('CompIndex (art CPI)'!K41+'CompIndex (art CPI)'!M41+'CompIndex (art CPI)'!O41)/3),"")</f>
        <v/>
      </c>
    </row>
    <row r="42" spans="1:6" x14ac:dyDescent="0.25">
      <c r="A42" t="s">
        <v>90</v>
      </c>
      <c r="B42" t="s">
        <v>91</v>
      </c>
      <c r="D42">
        <v>148</v>
      </c>
      <c r="E42" s="2"/>
    </row>
    <row r="43" spans="1:6" x14ac:dyDescent="0.25">
      <c r="A43" t="s">
        <v>92</v>
      </c>
      <c r="B43" t="s">
        <v>93</v>
      </c>
      <c r="D43">
        <v>152</v>
      </c>
      <c r="E43" s="2"/>
    </row>
    <row r="44" spans="1:6" x14ac:dyDescent="0.25">
      <c r="A44" t="s">
        <v>94</v>
      </c>
      <c r="B44" t="s">
        <v>95</v>
      </c>
      <c r="D44">
        <v>156</v>
      </c>
      <c r="E44" s="2"/>
    </row>
    <row r="45" spans="1:6" x14ac:dyDescent="0.25">
      <c r="A45" t="s">
        <v>96</v>
      </c>
      <c r="B45" t="s">
        <v>97</v>
      </c>
      <c r="D45">
        <v>162</v>
      </c>
      <c r="E45" s="2" t="str">
        <f>IFERROR(IF('CompIndex (art CPI)'!K45*'CompIndex (art CPI)'!L45*'CompIndex (art CPI)'!M45*'CompIndex (art CPI)'!N45*'CompIndex (art CPI)'!O45*'CompIndex (art CPI)'!P45&gt;0,(1-$H$1)*('CompIndex (art CPI)'!L45+'CompIndex (art CPI)'!N45+'CompIndex (art CPI)'!P45)/3+($H$1)*('CompIndex (art CPI)'!K45+'CompIndex (art CPI)'!M45+'CompIndex (art CPI)'!O45)/3),"")</f>
        <v/>
      </c>
    </row>
    <row r="46" spans="1:6" x14ac:dyDescent="0.25">
      <c r="A46" t="s">
        <v>98</v>
      </c>
      <c r="B46" t="s">
        <v>99</v>
      </c>
      <c r="D46">
        <v>166</v>
      </c>
      <c r="E46" s="2" t="str">
        <f>IFERROR(IF('CompIndex (art CPI)'!K46*'CompIndex (art CPI)'!L46*'CompIndex (art CPI)'!M46*'CompIndex (art CPI)'!N46*'CompIndex (art CPI)'!O46*'CompIndex (art CPI)'!P46&gt;0,(1-$H$1)*('CompIndex (art CPI)'!L46+'CompIndex (art CPI)'!N46+'CompIndex (art CPI)'!P46)/3+($H$1)*('CompIndex (art CPI)'!K46+'CompIndex (art CPI)'!M46+'CompIndex (art CPI)'!O46)/3),"")</f>
        <v/>
      </c>
    </row>
    <row r="47" spans="1:6" x14ac:dyDescent="0.25">
      <c r="A47" t="s">
        <v>100</v>
      </c>
      <c r="B47" t="s">
        <v>101</v>
      </c>
      <c r="D47">
        <v>170</v>
      </c>
      <c r="E47" s="2">
        <f>IFERROR(IF('CompIndex (art CPI)'!K47*'CompIndex (art CPI)'!L47*'CompIndex (art CPI)'!M47*'CompIndex (art CPI)'!N47*'CompIndex (art CPI)'!O47*'CompIndex (art CPI)'!P47&gt;0,(1-$H$1)*('CompIndex (art CPI)'!L47+'CompIndex (art CPI)'!N47+'CompIndex (art CPI)'!P47)/3+($H$1)*('CompIndex (art CPI)'!K47+'CompIndex (art CPI)'!M47+'CompIndex (art CPI)'!O47)/3),"")</f>
        <v>0.74727617451227923</v>
      </c>
      <c r="F47" s="2"/>
    </row>
    <row r="48" spans="1:6" x14ac:dyDescent="0.25">
      <c r="A48" t="s">
        <v>102</v>
      </c>
      <c r="B48" t="s">
        <v>103</v>
      </c>
      <c r="D48">
        <v>174</v>
      </c>
      <c r="E48" s="2"/>
    </row>
    <row r="49" spans="1:6" x14ac:dyDescent="0.25">
      <c r="A49" t="s">
        <v>104</v>
      </c>
      <c r="B49" t="s">
        <v>105</v>
      </c>
      <c r="D49">
        <v>175</v>
      </c>
      <c r="E49" s="2" t="str">
        <f>IFERROR(IF('CompIndex (art CPI)'!K49*'CompIndex (art CPI)'!L49*'CompIndex (art CPI)'!M49*'CompIndex (art CPI)'!N49*'CompIndex (art CPI)'!O49*'CompIndex (art CPI)'!P49&gt;0,(1-$H$1)*('CompIndex (art CPI)'!L49+'CompIndex (art CPI)'!N49+'CompIndex (art CPI)'!P49)/3+($H$1)*('CompIndex (art CPI)'!K49+'CompIndex (art CPI)'!M49+'CompIndex (art CPI)'!O49)/3),"")</f>
        <v/>
      </c>
    </row>
    <row r="50" spans="1:6" x14ac:dyDescent="0.25">
      <c r="A50" t="s">
        <v>106</v>
      </c>
      <c r="B50" t="s">
        <v>107</v>
      </c>
      <c r="D50">
        <v>178</v>
      </c>
      <c r="E50" s="2">
        <f>IFERROR(IF('CompIndex (art CPI)'!K50*'CompIndex (art CPI)'!L50*'CompIndex (art CPI)'!M50*'CompIndex (art CPI)'!N50*'CompIndex (art CPI)'!O50*'CompIndex (art CPI)'!P50&gt;0,(1-$H$1)*('CompIndex (art CPI)'!L50+'CompIndex (art CPI)'!N50+'CompIndex (art CPI)'!P50)/3+($H$1)*('CompIndex (art CPI)'!K50+'CompIndex (art CPI)'!M50+'CompIndex (art CPI)'!O50)/3),"")</f>
        <v>0.37407921061267507</v>
      </c>
      <c r="F50" s="2"/>
    </row>
    <row r="51" spans="1:6" x14ac:dyDescent="0.25">
      <c r="A51" t="s">
        <v>108</v>
      </c>
      <c r="B51" t="s">
        <v>109</v>
      </c>
      <c r="D51">
        <v>180</v>
      </c>
      <c r="E51" s="2"/>
    </row>
    <row r="52" spans="1:6" x14ac:dyDescent="0.25">
      <c r="A52" t="s">
        <v>110</v>
      </c>
      <c r="B52" t="s">
        <v>111</v>
      </c>
      <c r="D52">
        <v>184</v>
      </c>
      <c r="E52" s="2" t="str">
        <f>IFERROR(IF('CompIndex (art CPI)'!K52*'CompIndex (art CPI)'!L52*'CompIndex (art CPI)'!M52*'CompIndex (art CPI)'!N52*'CompIndex (art CPI)'!O52*'CompIndex (art CPI)'!P52&gt;0,(1-$H$1)*('CompIndex (art CPI)'!L52+'CompIndex (art CPI)'!N52+'CompIndex (art CPI)'!P52)/3+($H$1)*('CompIndex (art CPI)'!K52+'CompIndex (art CPI)'!M52+'CompIndex (art CPI)'!O52)/3),"")</f>
        <v/>
      </c>
    </row>
    <row r="53" spans="1:6" x14ac:dyDescent="0.25">
      <c r="A53" t="s">
        <v>112</v>
      </c>
      <c r="B53" t="s">
        <v>113</v>
      </c>
      <c r="D53">
        <v>188</v>
      </c>
      <c r="E53" s="2">
        <f>IFERROR(IF('CompIndex (art CPI)'!K53*'CompIndex (art CPI)'!L53*'CompIndex (art CPI)'!M53*'CompIndex (art CPI)'!N53*'CompIndex (art CPI)'!O53*'CompIndex (art CPI)'!P53&gt;0,(1-$H$1)*('CompIndex (art CPI)'!L53+'CompIndex (art CPI)'!N53+'CompIndex (art CPI)'!P53)/3+($H$1)*('CompIndex (art CPI)'!K53+'CompIndex (art CPI)'!M53+'CompIndex (art CPI)'!O53)/3),"")</f>
        <v>0.71058186674085999</v>
      </c>
      <c r="F53" s="2"/>
    </row>
    <row r="54" spans="1:6" x14ac:dyDescent="0.25">
      <c r="A54" t="s">
        <v>114</v>
      </c>
      <c r="B54" t="s">
        <v>115</v>
      </c>
      <c r="D54">
        <v>191</v>
      </c>
      <c r="E54" s="2" t="str">
        <f>IFERROR(IF('CompIndex (art CPI)'!K54*'CompIndex (art CPI)'!L54*'CompIndex (art CPI)'!M54*'CompIndex (art CPI)'!N54*'CompIndex (art CPI)'!O54*'CompIndex (art CPI)'!P54&gt;0,(1-$H$1)*('CompIndex (art CPI)'!L54+'CompIndex (art CPI)'!N54+'CompIndex (art CPI)'!P54)/3+($H$1)*('CompIndex (art CPI)'!K54+'CompIndex (art CPI)'!M54+'CompIndex (art CPI)'!O54)/3),"")</f>
        <v/>
      </c>
    </row>
    <row r="55" spans="1:6" x14ac:dyDescent="0.25">
      <c r="A55" t="s">
        <v>116</v>
      </c>
      <c r="B55" t="s">
        <v>117</v>
      </c>
      <c r="D55">
        <v>192</v>
      </c>
      <c r="E55" s="2"/>
    </row>
    <row r="56" spans="1:6" x14ac:dyDescent="0.25">
      <c r="A56" t="s">
        <v>118</v>
      </c>
      <c r="B56" t="s">
        <v>119</v>
      </c>
      <c r="D56">
        <v>196</v>
      </c>
      <c r="E56" s="2" t="str">
        <f>IFERROR(IF('CompIndex (art CPI)'!K56*'CompIndex (art CPI)'!L56*'CompIndex (art CPI)'!M56*'CompIndex (art CPI)'!N56*'CompIndex (art CPI)'!O56*'CompIndex (art CPI)'!P56&gt;0,(1-$H$1)*('CompIndex (art CPI)'!L56+'CompIndex (art CPI)'!N56+'CompIndex (art CPI)'!P56)/3+($H$1)*('CompIndex (art CPI)'!K56+'CompIndex (art CPI)'!M56+'CompIndex (art CPI)'!O56)/3),"")</f>
        <v/>
      </c>
    </row>
    <row r="57" spans="1:6" x14ac:dyDescent="0.25">
      <c r="A57" t="s">
        <v>120</v>
      </c>
      <c r="B57" t="s">
        <v>121</v>
      </c>
      <c r="D57">
        <v>203</v>
      </c>
      <c r="E57" s="2" t="str">
        <f>IFERROR(IF('CompIndex (art CPI)'!K57*'CompIndex (art CPI)'!L57*'CompIndex (art CPI)'!M57*'CompIndex (art CPI)'!N57*'CompIndex (art CPI)'!O57*'CompIndex (art CPI)'!P57&gt;0,(1-$H$1)*('CompIndex (art CPI)'!L57+'CompIndex (art CPI)'!N57+'CompIndex (art CPI)'!P57)/3+($H$1)*('CompIndex (art CPI)'!K57+'CompIndex (art CPI)'!M57+'CompIndex (art CPI)'!O57)/3),"")</f>
        <v/>
      </c>
    </row>
    <row r="58" spans="1:6" x14ac:dyDescent="0.25">
      <c r="A58" t="s">
        <v>122</v>
      </c>
      <c r="B58" t="s">
        <v>123</v>
      </c>
      <c r="D58">
        <v>204</v>
      </c>
      <c r="E58" s="2">
        <f>IFERROR(IF('CompIndex (art CPI)'!K58*'CompIndex (art CPI)'!L58*'CompIndex (art CPI)'!M58*'CompIndex (art CPI)'!N58*'CompIndex (art CPI)'!O58*'CompIndex (art CPI)'!P58&gt;0,(1-$H$1)*('CompIndex (art CPI)'!L58+'CompIndex (art CPI)'!N58+'CompIndex (art CPI)'!P58)/3+($H$1)*('CompIndex (art CPI)'!K58+'CompIndex (art CPI)'!M58+'CompIndex (art CPI)'!O58)/3),"")</f>
        <v>0.48129845678023814</v>
      </c>
      <c r="F58" s="2"/>
    </row>
    <row r="59" spans="1:6" x14ac:dyDescent="0.25">
      <c r="A59" t="s">
        <v>124</v>
      </c>
      <c r="B59" t="s">
        <v>125</v>
      </c>
      <c r="D59">
        <v>208</v>
      </c>
      <c r="E59" s="2"/>
    </row>
    <row r="60" spans="1:6" x14ac:dyDescent="0.25">
      <c r="A60" t="s">
        <v>126</v>
      </c>
      <c r="B60" t="s">
        <v>127</v>
      </c>
      <c r="D60">
        <v>212</v>
      </c>
      <c r="E60" s="2" t="str">
        <f>IFERROR(IF('CompIndex (art CPI)'!K60*'CompIndex (art CPI)'!L60*'CompIndex (art CPI)'!M60*'CompIndex (art CPI)'!N60*'CompIndex (art CPI)'!O60*'CompIndex (art CPI)'!P60&gt;0,(1-$H$1)*('CompIndex (art CPI)'!L60+'CompIndex (art CPI)'!N60+'CompIndex (art CPI)'!P60)/3+($H$1)*('CompIndex (art CPI)'!K60+'CompIndex (art CPI)'!M60+'CompIndex (art CPI)'!O60)/3),"")</f>
        <v/>
      </c>
    </row>
    <row r="61" spans="1:6" x14ac:dyDescent="0.25">
      <c r="A61" t="s">
        <v>128</v>
      </c>
      <c r="B61" t="s">
        <v>129</v>
      </c>
      <c r="D61">
        <v>214</v>
      </c>
      <c r="E61" s="2"/>
    </row>
    <row r="62" spans="1:6" x14ac:dyDescent="0.25">
      <c r="A62" t="s">
        <v>130</v>
      </c>
      <c r="B62" t="s">
        <v>131</v>
      </c>
      <c r="D62">
        <v>218</v>
      </c>
      <c r="E62" s="2"/>
    </row>
    <row r="63" spans="1:6" x14ac:dyDescent="0.25">
      <c r="A63" t="s">
        <v>132</v>
      </c>
      <c r="B63" t="s">
        <v>133</v>
      </c>
      <c r="D63">
        <v>222</v>
      </c>
      <c r="E63" s="2">
        <f>IFERROR(IF('CompIndex (art CPI)'!K63*'CompIndex (art CPI)'!L63*'CompIndex (art CPI)'!M63*'CompIndex (art CPI)'!N63*'CompIndex (art CPI)'!O63*'CompIndex (art CPI)'!P63&gt;0,(1-$H$1)*('CompIndex (art CPI)'!L63+'CompIndex (art CPI)'!N63+'CompIndex (art CPI)'!P63)/3+($H$1)*('CompIndex (art CPI)'!K63+'CompIndex (art CPI)'!M63+'CompIndex (art CPI)'!O63)/3),"")</f>
        <v>0.59950261711792752</v>
      </c>
      <c r="F63" s="2"/>
    </row>
    <row r="64" spans="1:6" x14ac:dyDescent="0.25">
      <c r="A64" t="s">
        <v>134</v>
      </c>
      <c r="B64" t="s">
        <v>135</v>
      </c>
      <c r="D64">
        <v>226</v>
      </c>
      <c r="E64" s="2"/>
    </row>
    <row r="65" spans="1:6" x14ac:dyDescent="0.25">
      <c r="A65" t="s">
        <v>136</v>
      </c>
      <c r="B65" t="s">
        <v>137</v>
      </c>
      <c r="D65">
        <v>231</v>
      </c>
      <c r="E65" s="2">
        <f>IFERROR(IF('CompIndex (art CPI)'!K65*'CompIndex (art CPI)'!L65*'CompIndex (art CPI)'!M65*'CompIndex (art CPI)'!N65*'CompIndex (art CPI)'!O65*'CompIndex (art CPI)'!P65&gt;0,(1-$H$1)*('CompIndex (art CPI)'!L65+'CompIndex (art CPI)'!N65+'CompIndex (art CPI)'!P65)/3+($H$1)*('CompIndex (art CPI)'!K65+'CompIndex (art CPI)'!M65+'CompIndex (art CPI)'!O65)/3),"")</f>
        <v>0.48685492445228179</v>
      </c>
      <c r="F65" s="2"/>
    </row>
    <row r="66" spans="1:6" x14ac:dyDescent="0.25">
      <c r="A66" t="s">
        <v>138</v>
      </c>
      <c r="B66" t="s">
        <v>139</v>
      </c>
      <c r="D66">
        <v>232</v>
      </c>
      <c r="E66" s="2" t="str">
        <f>IFERROR(IF('CompIndex (art CPI)'!K66*'CompIndex (art CPI)'!L66*'CompIndex (art CPI)'!M66*'CompIndex (art CPI)'!N66*'CompIndex (art CPI)'!O66*'CompIndex (art CPI)'!P66&gt;0,(1-$H$1)*('CompIndex (art CPI)'!L66+'CompIndex (art CPI)'!N66+'CompIndex (art CPI)'!P66)/3+($H$1)*('CompIndex (art CPI)'!K66+'CompIndex (art CPI)'!M66+'CompIndex (art CPI)'!O66)/3),"")</f>
        <v/>
      </c>
    </row>
    <row r="67" spans="1:6" x14ac:dyDescent="0.25">
      <c r="A67" t="s">
        <v>140</v>
      </c>
      <c r="B67" t="s">
        <v>141</v>
      </c>
      <c r="D67">
        <v>233</v>
      </c>
      <c r="E67" s="2" t="str">
        <f>IFERROR(IF('CompIndex (art CPI)'!K67*'CompIndex (art CPI)'!L67*'CompIndex (art CPI)'!M67*'CompIndex (art CPI)'!N67*'CompIndex (art CPI)'!O67*'CompIndex (art CPI)'!P67&gt;0,(1-$H$1)*('CompIndex (art CPI)'!L67+'CompIndex (art CPI)'!N67+'CompIndex (art CPI)'!P67)/3+($H$1)*('CompIndex (art CPI)'!K67+'CompIndex (art CPI)'!M67+'CompIndex (art CPI)'!O67)/3),"")</f>
        <v/>
      </c>
    </row>
    <row r="68" spans="1:6" x14ac:dyDescent="0.25">
      <c r="A68" t="s">
        <v>142</v>
      </c>
      <c r="B68" t="s">
        <v>143</v>
      </c>
      <c r="D68">
        <v>234</v>
      </c>
      <c r="E68" s="2" t="str">
        <f>IFERROR(IF('CompIndex (art CPI)'!K68*'CompIndex (art CPI)'!L68*'CompIndex (art CPI)'!M68*'CompIndex (art CPI)'!N68*'CompIndex (art CPI)'!O68*'CompIndex (art CPI)'!P68&gt;0,(1-$H$1)*('CompIndex (art CPI)'!L68+'CompIndex (art CPI)'!N68+'CompIndex (art CPI)'!P68)/3+($H$1)*('CompIndex (art CPI)'!K68+'CompIndex (art CPI)'!M68+'CompIndex (art CPI)'!O68)/3),"")</f>
        <v/>
      </c>
    </row>
    <row r="69" spans="1:6" x14ac:dyDescent="0.25">
      <c r="A69" t="s">
        <v>144</v>
      </c>
      <c r="B69" t="s">
        <v>145</v>
      </c>
      <c r="D69">
        <v>238</v>
      </c>
      <c r="E69" s="2" t="str">
        <f>IFERROR(IF('CompIndex (art CPI)'!K69*'CompIndex (art CPI)'!L69*'CompIndex (art CPI)'!M69*'CompIndex (art CPI)'!N69*'CompIndex (art CPI)'!O69*'CompIndex (art CPI)'!P69&gt;0,(1-$H$1)*('CompIndex (art CPI)'!L69+'CompIndex (art CPI)'!N69+'CompIndex (art CPI)'!P69)/3+($H$1)*('CompIndex (art CPI)'!K69+'CompIndex (art CPI)'!M69+'CompIndex (art CPI)'!O69)/3),"")</f>
        <v/>
      </c>
    </row>
    <row r="70" spans="1:6" x14ac:dyDescent="0.25">
      <c r="A70" t="s">
        <v>146</v>
      </c>
      <c r="B70" t="s">
        <v>147</v>
      </c>
      <c r="D70">
        <v>239</v>
      </c>
      <c r="E70" s="2" t="str">
        <f>IFERROR(IF('CompIndex (art CPI)'!K70*'CompIndex (art CPI)'!L70*'CompIndex (art CPI)'!M70*'CompIndex (art CPI)'!N70*'CompIndex (art CPI)'!O70*'CompIndex (art CPI)'!P70&gt;0,(1-$H$1)*('CompIndex (art CPI)'!L70+'CompIndex (art CPI)'!N70+'CompIndex (art CPI)'!P70)/3+($H$1)*('CompIndex (art CPI)'!K70+'CompIndex (art CPI)'!M70+'CompIndex (art CPI)'!O70)/3),"")</f>
        <v/>
      </c>
    </row>
    <row r="71" spans="1:6" x14ac:dyDescent="0.25">
      <c r="A71" t="s">
        <v>148</v>
      </c>
      <c r="B71" t="s">
        <v>149</v>
      </c>
      <c r="D71">
        <v>242</v>
      </c>
      <c r="E71" s="2"/>
    </row>
    <row r="72" spans="1:6" x14ac:dyDescent="0.25">
      <c r="A72" t="s">
        <v>150</v>
      </c>
      <c r="B72" t="s">
        <v>151</v>
      </c>
      <c r="D72">
        <v>246</v>
      </c>
      <c r="E72" s="2" t="str">
        <f>IFERROR(IF('CompIndex (art CPI)'!K72*'CompIndex (art CPI)'!L72*'CompIndex (art CPI)'!M72*'CompIndex (art CPI)'!N72*'CompIndex (art CPI)'!O72*'CompIndex (art CPI)'!P72&gt;0,(1-$H$1)*('CompIndex (art CPI)'!L72+'CompIndex (art CPI)'!N72+'CompIndex (art CPI)'!P72)/3+($H$1)*('CompIndex (art CPI)'!K72+'CompIndex (art CPI)'!M72+'CompIndex (art CPI)'!O72)/3),"")</f>
        <v/>
      </c>
    </row>
    <row r="73" spans="1:6" x14ac:dyDescent="0.25">
      <c r="A73" t="s">
        <v>152</v>
      </c>
      <c r="B73" t="s">
        <v>153</v>
      </c>
      <c r="D73">
        <v>248</v>
      </c>
      <c r="E73" s="2" t="str">
        <f>IFERROR(IF('CompIndex (art CPI)'!K73*'CompIndex (art CPI)'!L73*'CompIndex (art CPI)'!M73*'CompIndex (art CPI)'!N73*'CompIndex (art CPI)'!O73*'CompIndex (art CPI)'!P73&gt;0,(1-$H$1)*('CompIndex (art CPI)'!L73+'CompIndex (art CPI)'!N73+'CompIndex (art CPI)'!P73)/3+($H$1)*('CompIndex (art CPI)'!K73+'CompIndex (art CPI)'!M73+'CompIndex (art CPI)'!O73)/3),"")</f>
        <v/>
      </c>
    </row>
    <row r="74" spans="1:6" x14ac:dyDescent="0.25">
      <c r="A74" t="s">
        <v>154</v>
      </c>
      <c r="B74" t="s">
        <v>155</v>
      </c>
      <c r="D74">
        <v>250</v>
      </c>
      <c r="E74" s="2" t="str">
        <f>IFERROR(IF('CompIndex (art CPI)'!K74*'CompIndex (art CPI)'!L74*'CompIndex (art CPI)'!M74*'CompIndex (art CPI)'!N74*'CompIndex (art CPI)'!O74*'CompIndex (art CPI)'!P74&gt;0,(1-$H$1)*('CompIndex (art CPI)'!L74+'CompIndex (art CPI)'!N74+'CompIndex (art CPI)'!P74)/3+($H$1)*('CompIndex (art CPI)'!K74+'CompIndex (art CPI)'!M74+'CompIndex (art CPI)'!O74)/3),"")</f>
        <v/>
      </c>
    </row>
    <row r="75" spans="1:6" x14ac:dyDescent="0.25">
      <c r="A75" t="s">
        <v>156</v>
      </c>
      <c r="B75" t="s">
        <v>157</v>
      </c>
      <c r="D75">
        <v>254</v>
      </c>
      <c r="E75" s="2" t="str">
        <f>IFERROR(IF('CompIndex (art CPI)'!K75*'CompIndex (art CPI)'!L75*'CompIndex (art CPI)'!M75*'CompIndex (art CPI)'!N75*'CompIndex (art CPI)'!O75*'CompIndex (art CPI)'!P75&gt;0,(1-$H$1)*('CompIndex (art CPI)'!L75+'CompIndex (art CPI)'!N75+'CompIndex (art CPI)'!P75)/3+($H$1)*('CompIndex (art CPI)'!K75+'CompIndex (art CPI)'!M75+'CompIndex (art CPI)'!O75)/3),"")</f>
        <v/>
      </c>
    </row>
    <row r="76" spans="1:6" x14ac:dyDescent="0.25">
      <c r="A76" t="s">
        <v>158</v>
      </c>
      <c r="B76" t="s">
        <v>159</v>
      </c>
      <c r="D76">
        <v>258</v>
      </c>
      <c r="E76" s="2" t="str">
        <f>IFERROR(IF('CompIndex (art CPI)'!K76*'CompIndex (art CPI)'!L76*'CompIndex (art CPI)'!M76*'CompIndex (art CPI)'!N76*'CompIndex (art CPI)'!O76*'CompIndex (art CPI)'!P76&gt;0,(1-$H$1)*('CompIndex (art CPI)'!L76+'CompIndex (art CPI)'!N76+'CompIndex (art CPI)'!P76)/3+($H$1)*('CompIndex (art CPI)'!K76+'CompIndex (art CPI)'!M76+'CompIndex (art CPI)'!O76)/3),"")</f>
        <v/>
      </c>
    </row>
    <row r="77" spans="1:6" x14ac:dyDescent="0.25">
      <c r="A77" t="s">
        <v>160</v>
      </c>
      <c r="B77" t="s">
        <v>161</v>
      </c>
      <c r="D77">
        <v>260</v>
      </c>
      <c r="E77" s="2" t="str">
        <f>IFERROR(IF('CompIndex (art CPI)'!K77*'CompIndex (art CPI)'!L77*'CompIndex (art CPI)'!M77*'CompIndex (art CPI)'!N77*'CompIndex (art CPI)'!O77*'CompIndex (art CPI)'!P77&gt;0,(1-$H$1)*('CompIndex (art CPI)'!L77+'CompIndex (art CPI)'!N77+'CompIndex (art CPI)'!P77)/3+($H$1)*('CompIndex (art CPI)'!K77+'CompIndex (art CPI)'!M77+'CompIndex (art CPI)'!O77)/3),"")</f>
        <v/>
      </c>
    </row>
    <row r="78" spans="1:6" x14ac:dyDescent="0.25">
      <c r="A78" t="s">
        <v>162</v>
      </c>
      <c r="B78" t="s">
        <v>163</v>
      </c>
      <c r="D78">
        <v>262</v>
      </c>
      <c r="E78" s="2"/>
    </row>
    <row r="79" spans="1:6" x14ac:dyDescent="0.25">
      <c r="A79" t="s">
        <v>164</v>
      </c>
      <c r="B79" t="s">
        <v>165</v>
      </c>
      <c r="D79">
        <v>266</v>
      </c>
      <c r="E79" s="2"/>
    </row>
    <row r="80" spans="1:6" x14ac:dyDescent="0.25">
      <c r="A80" t="s">
        <v>166</v>
      </c>
      <c r="B80" t="s">
        <v>167</v>
      </c>
      <c r="D80">
        <v>268</v>
      </c>
      <c r="E80" s="2"/>
    </row>
    <row r="81" spans="1:6" x14ac:dyDescent="0.25">
      <c r="A81" t="s">
        <v>168</v>
      </c>
      <c r="B81" t="s">
        <v>169</v>
      </c>
      <c r="D81">
        <v>270</v>
      </c>
      <c r="E81" s="2"/>
    </row>
    <row r="82" spans="1:6" x14ac:dyDescent="0.25">
      <c r="A82" t="s">
        <v>170</v>
      </c>
      <c r="B82" t="s">
        <v>171</v>
      </c>
      <c r="D82">
        <v>275</v>
      </c>
      <c r="E82" s="2"/>
    </row>
    <row r="83" spans="1:6" x14ac:dyDescent="0.25">
      <c r="A83" t="s">
        <v>172</v>
      </c>
      <c r="B83" t="s">
        <v>173</v>
      </c>
      <c r="D83">
        <v>276</v>
      </c>
      <c r="E83" s="2"/>
    </row>
    <row r="84" spans="1:6" x14ac:dyDescent="0.25">
      <c r="A84" t="s">
        <v>174</v>
      </c>
      <c r="B84" t="s">
        <v>175</v>
      </c>
      <c r="D84">
        <v>288</v>
      </c>
      <c r="E84" s="2">
        <f>IFERROR(IF('CompIndex (art CPI)'!K84*'CompIndex (art CPI)'!L84*'CompIndex (art CPI)'!M84*'CompIndex (art CPI)'!N84*'CompIndex (art CPI)'!O84*'CompIndex (art CPI)'!P84&gt;0,(1-$H$1)*('CompIndex (art CPI)'!L84+'CompIndex (art CPI)'!N84+'CompIndex (art CPI)'!P84)/3+($H$1)*('CompIndex (art CPI)'!K84+'CompIndex (art CPI)'!M84+'CompIndex (art CPI)'!O84)/3),"")</f>
        <v>0.54300166402762484</v>
      </c>
      <c r="F84" s="2"/>
    </row>
    <row r="85" spans="1:6" x14ac:dyDescent="0.25">
      <c r="A85" t="s">
        <v>176</v>
      </c>
      <c r="B85" t="s">
        <v>177</v>
      </c>
      <c r="D85">
        <v>292</v>
      </c>
      <c r="E85" s="2" t="str">
        <f>IFERROR(IF('CompIndex (art CPI)'!K85*'CompIndex (art CPI)'!L85*'CompIndex (art CPI)'!M85*'CompIndex (art CPI)'!N85*'CompIndex (art CPI)'!O85*'CompIndex (art CPI)'!P85&gt;0,(1-$H$1)*('CompIndex (art CPI)'!L85+'CompIndex (art CPI)'!N85+'CompIndex (art CPI)'!P85)/3+($H$1)*('CompIndex (art CPI)'!K85+'CompIndex (art CPI)'!M85+'CompIndex (art CPI)'!O85)/3),"")</f>
        <v/>
      </c>
    </row>
    <row r="86" spans="1:6" x14ac:dyDescent="0.25">
      <c r="A86" t="s">
        <v>178</v>
      </c>
      <c r="B86" t="s">
        <v>179</v>
      </c>
      <c r="D86">
        <v>296</v>
      </c>
      <c r="E86" s="2" t="str">
        <f>IFERROR(IF('CompIndex (art CPI)'!K86*'CompIndex (art CPI)'!L86*'CompIndex (art CPI)'!M86*'CompIndex (art CPI)'!N86*'CompIndex (art CPI)'!O86*'CompIndex (art CPI)'!P86&gt;0,(1-$H$1)*('CompIndex (art CPI)'!L86+'CompIndex (art CPI)'!N86+'CompIndex (art CPI)'!P86)/3+($H$1)*('CompIndex (art CPI)'!K86+'CompIndex (art CPI)'!M86+'CompIndex (art CPI)'!O86)/3),"")</f>
        <v/>
      </c>
    </row>
    <row r="87" spans="1:6" x14ac:dyDescent="0.25">
      <c r="A87" t="s">
        <v>180</v>
      </c>
      <c r="B87" t="s">
        <v>181</v>
      </c>
      <c r="D87">
        <v>300</v>
      </c>
      <c r="E87" s="2"/>
    </row>
    <row r="88" spans="1:6" x14ac:dyDescent="0.25">
      <c r="A88" t="s">
        <v>182</v>
      </c>
      <c r="B88" t="s">
        <v>183</v>
      </c>
      <c r="D88">
        <v>304</v>
      </c>
      <c r="E88" s="2" t="str">
        <f>IFERROR(IF('CompIndex (art CPI)'!K88*'CompIndex (art CPI)'!L88*'CompIndex (art CPI)'!M88*'CompIndex (art CPI)'!N88*'CompIndex (art CPI)'!O88*'CompIndex (art CPI)'!P88&gt;0,(1-$H$1)*('CompIndex (art CPI)'!L88+'CompIndex (art CPI)'!N88+'CompIndex (art CPI)'!P88)/3+($H$1)*('CompIndex (art CPI)'!K88+'CompIndex (art CPI)'!M88+'CompIndex (art CPI)'!O88)/3),"")</f>
        <v/>
      </c>
    </row>
    <row r="89" spans="1:6" x14ac:dyDescent="0.25">
      <c r="A89" t="s">
        <v>184</v>
      </c>
      <c r="B89" t="s">
        <v>185</v>
      </c>
      <c r="D89">
        <v>308</v>
      </c>
      <c r="E89" s="2"/>
    </row>
    <row r="90" spans="1:6" x14ac:dyDescent="0.25">
      <c r="A90" t="s">
        <v>186</v>
      </c>
      <c r="B90" t="s">
        <v>187</v>
      </c>
      <c r="D90">
        <v>312</v>
      </c>
      <c r="E90" s="2" t="str">
        <f>IFERROR(IF('CompIndex (art CPI)'!K90*'CompIndex (art CPI)'!L90*'CompIndex (art CPI)'!M90*'CompIndex (art CPI)'!N90*'CompIndex (art CPI)'!O90*'CompIndex (art CPI)'!P90&gt;0,(1-$H$1)*('CompIndex (art CPI)'!L90+'CompIndex (art CPI)'!N90+'CompIndex (art CPI)'!P90)/3+($H$1)*('CompIndex (art CPI)'!K90+'CompIndex (art CPI)'!M90+'CompIndex (art CPI)'!O90)/3),"")</f>
        <v/>
      </c>
    </row>
    <row r="91" spans="1:6" x14ac:dyDescent="0.25">
      <c r="A91" t="s">
        <v>188</v>
      </c>
      <c r="B91" t="s">
        <v>189</v>
      </c>
      <c r="D91">
        <v>316</v>
      </c>
      <c r="E91" s="2" t="str">
        <f>IFERROR(IF('CompIndex (art CPI)'!K91*'CompIndex (art CPI)'!L91*'CompIndex (art CPI)'!M91*'CompIndex (art CPI)'!N91*'CompIndex (art CPI)'!O91*'CompIndex (art CPI)'!P91&gt;0,(1-$H$1)*('CompIndex (art CPI)'!L91+'CompIndex (art CPI)'!N91+'CompIndex (art CPI)'!P91)/3+($H$1)*('CompIndex (art CPI)'!K91+'CompIndex (art CPI)'!M91+'CompIndex (art CPI)'!O91)/3),"")</f>
        <v/>
      </c>
    </row>
    <row r="92" spans="1:6" x14ac:dyDescent="0.25">
      <c r="A92" t="s">
        <v>190</v>
      </c>
      <c r="B92" t="s">
        <v>191</v>
      </c>
      <c r="D92">
        <v>320</v>
      </c>
      <c r="E92" s="2">
        <f>IFERROR(IF('CompIndex (art CPI)'!K92*'CompIndex (art CPI)'!L92*'CompIndex (art CPI)'!M92*'CompIndex (art CPI)'!N92*'CompIndex (art CPI)'!O92*'CompIndex (art CPI)'!P92&gt;0,(1-$H$1)*('CompIndex (art CPI)'!L92+'CompIndex (art CPI)'!N92+'CompIndex (art CPI)'!P92)/3+($H$1)*('CompIndex (art CPI)'!K92+'CompIndex (art CPI)'!M92+'CompIndex (art CPI)'!O92)/3),"")</f>
        <v>0.54906507766071855</v>
      </c>
      <c r="F92" s="2"/>
    </row>
    <row r="93" spans="1:6" x14ac:dyDescent="0.25">
      <c r="A93" t="s">
        <v>192</v>
      </c>
      <c r="B93" t="s">
        <v>193</v>
      </c>
      <c r="D93">
        <v>324</v>
      </c>
      <c r="E93" s="2"/>
    </row>
    <row r="94" spans="1:6" x14ac:dyDescent="0.25">
      <c r="A94" t="s">
        <v>194</v>
      </c>
      <c r="B94" t="s">
        <v>195</v>
      </c>
      <c r="D94">
        <v>328</v>
      </c>
      <c r="E94" s="2"/>
    </row>
    <row r="95" spans="1:6" x14ac:dyDescent="0.25">
      <c r="A95" t="s">
        <v>196</v>
      </c>
      <c r="B95" t="s">
        <v>197</v>
      </c>
      <c r="D95">
        <v>332</v>
      </c>
      <c r="E95" s="2"/>
    </row>
    <row r="96" spans="1:6" x14ac:dyDescent="0.25">
      <c r="A96" t="s">
        <v>198</v>
      </c>
      <c r="B96" t="s">
        <v>199</v>
      </c>
      <c r="D96">
        <v>334</v>
      </c>
      <c r="E96" s="2" t="str">
        <f>IFERROR(IF('CompIndex (art CPI)'!K96*'CompIndex (art CPI)'!L96*'CompIndex (art CPI)'!M96*'CompIndex (art CPI)'!N96*'CompIndex (art CPI)'!O96*'CompIndex (art CPI)'!P96&gt;0,(1-$H$1)*('CompIndex (art CPI)'!L96+'CompIndex (art CPI)'!N96+'CompIndex (art CPI)'!P96)/3+($H$1)*('CompIndex (art CPI)'!K96+'CompIndex (art CPI)'!M96+'CompIndex (art CPI)'!O96)/3),"")</f>
        <v/>
      </c>
    </row>
    <row r="97" spans="1:6" x14ac:dyDescent="0.25">
      <c r="A97" t="s">
        <v>200</v>
      </c>
      <c r="B97" t="s">
        <v>201</v>
      </c>
      <c r="D97">
        <v>336</v>
      </c>
      <c r="E97" s="2" t="str">
        <f>IFERROR(IF('CompIndex (art CPI)'!K97*'CompIndex (art CPI)'!L97*'CompIndex (art CPI)'!M97*'CompIndex (art CPI)'!N97*'CompIndex (art CPI)'!O97*'CompIndex (art CPI)'!P97&gt;0,(1-$H$1)*('CompIndex (art CPI)'!L97+'CompIndex (art CPI)'!N97+'CompIndex (art CPI)'!P97)/3+($H$1)*('CompIndex (art CPI)'!K97+'CompIndex (art CPI)'!M97+'CompIndex (art CPI)'!O97)/3),"")</f>
        <v/>
      </c>
    </row>
    <row r="98" spans="1:6" x14ac:dyDescent="0.25">
      <c r="A98" t="s">
        <v>202</v>
      </c>
      <c r="B98" t="s">
        <v>203</v>
      </c>
      <c r="D98">
        <v>340</v>
      </c>
      <c r="E98" s="2"/>
    </row>
    <row r="99" spans="1:6" x14ac:dyDescent="0.25">
      <c r="A99" t="s">
        <v>204</v>
      </c>
      <c r="B99" t="s">
        <v>205</v>
      </c>
      <c r="D99">
        <v>344</v>
      </c>
      <c r="E99" s="2" t="str">
        <f>IFERROR(IF('CompIndex (art CPI)'!K99*'CompIndex (art CPI)'!L99*'CompIndex (art CPI)'!M99*'CompIndex (art CPI)'!N99*'CompIndex (art CPI)'!O99*'CompIndex (art CPI)'!P99&gt;0,(1-$H$1)*('CompIndex (art CPI)'!L99+'CompIndex (art CPI)'!N99+'CompIndex (art CPI)'!P99)/3+($H$1)*('CompIndex (art CPI)'!K99+'CompIndex (art CPI)'!M99+'CompIndex (art CPI)'!O99)/3),"")</f>
        <v/>
      </c>
    </row>
    <row r="100" spans="1:6" x14ac:dyDescent="0.25">
      <c r="A100" t="s">
        <v>206</v>
      </c>
      <c r="B100" t="s">
        <v>207</v>
      </c>
      <c r="D100">
        <v>348</v>
      </c>
      <c r="E100" s="2"/>
    </row>
    <row r="101" spans="1:6" x14ac:dyDescent="0.25">
      <c r="A101" t="s">
        <v>208</v>
      </c>
      <c r="B101" t="s">
        <v>209</v>
      </c>
      <c r="D101">
        <v>352</v>
      </c>
      <c r="E101" s="2" t="str">
        <f>IFERROR(IF('CompIndex (art CPI)'!K101*'CompIndex (art CPI)'!L101*'CompIndex (art CPI)'!M101*'CompIndex (art CPI)'!N101*'CompIndex (art CPI)'!O101*'CompIndex (art CPI)'!P101&gt;0,(1-$H$1)*('CompIndex (art CPI)'!L101+'CompIndex (art CPI)'!N101+'CompIndex (art CPI)'!P101)/3+($H$1)*('CompIndex (art CPI)'!K101+'CompIndex (art CPI)'!M101+'CompIndex (art CPI)'!O101)/3),"")</f>
        <v/>
      </c>
    </row>
    <row r="102" spans="1:6" x14ac:dyDescent="0.25">
      <c r="A102" t="s">
        <v>210</v>
      </c>
      <c r="B102" t="s">
        <v>211</v>
      </c>
      <c r="D102">
        <v>356</v>
      </c>
      <c r="E102" s="2">
        <f>IFERROR(IF('CompIndex (art CPI)'!K102*'CompIndex (art CPI)'!L102*'CompIndex (art CPI)'!M102*'CompIndex (art CPI)'!N102*'CompIndex (art CPI)'!O102*'CompIndex (art CPI)'!P102&gt;0,(1-$H$1)*('CompIndex (art CPI)'!L102+'CompIndex (art CPI)'!N102+'CompIndex (art CPI)'!P102)/3+($H$1)*('CompIndex (art CPI)'!K102+'CompIndex (art CPI)'!M102+'CompIndex (art CPI)'!O102)/3),"")</f>
        <v>0.59345485492282202</v>
      </c>
      <c r="F102" s="2"/>
    </row>
    <row r="103" spans="1:6" x14ac:dyDescent="0.25">
      <c r="A103" t="s">
        <v>212</v>
      </c>
      <c r="B103" t="s">
        <v>213</v>
      </c>
      <c r="D103">
        <v>360</v>
      </c>
      <c r="E103" s="2">
        <f>IFERROR(IF('CompIndex (art CPI)'!K103*'CompIndex (art CPI)'!L103*'CompIndex (art CPI)'!M103*'CompIndex (art CPI)'!N103*'CompIndex (art CPI)'!O103*'CompIndex (art CPI)'!P103&gt;0,(1-$H$1)*('CompIndex (art CPI)'!L103+'CompIndex (art CPI)'!N103+'CompIndex (art CPI)'!P103)/3+($H$1)*('CompIndex (art CPI)'!K103+'CompIndex (art CPI)'!M103+'CompIndex (art CPI)'!O103)/3),"")</f>
        <v>0.68223194291135569</v>
      </c>
      <c r="F103" s="2"/>
    </row>
    <row r="104" spans="1:6" x14ac:dyDescent="0.25">
      <c r="A104" t="s">
        <v>214</v>
      </c>
      <c r="B104" t="s">
        <v>215</v>
      </c>
      <c r="D104">
        <v>364</v>
      </c>
      <c r="E104" s="2"/>
    </row>
    <row r="105" spans="1:6" x14ac:dyDescent="0.25">
      <c r="A105" t="s">
        <v>216</v>
      </c>
      <c r="B105" t="s">
        <v>217</v>
      </c>
      <c r="D105">
        <v>368</v>
      </c>
      <c r="E105" s="2">
        <f>IFERROR(IF('CompIndex (art CPI)'!K105*'CompIndex (art CPI)'!L105*'CompIndex (art CPI)'!M105*'CompIndex (art CPI)'!N105*'CompIndex (art CPI)'!O105*'CompIndex (art CPI)'!P105&gt;0,(1-$H$1)*('CompIndex (art CPI)'!L105+'CompIndex (art CPI)'!N105+'CompIndex (art CPI)'!P105)/3+($H$1)*('CompIndex (art CPI)'!K105+'CompIndex (art CPI)'!M105+'CompIndex (art CPI)'!O105)/3),"")</f>
        <v>0.69789810618274384</v>
      </c>
    </row>
    <row r="106" spans="1:6" x14ac:dyDescent="0.25">
      <c r="A106" t="s">
        <v>218</v>
      </c>
      <c r="B106" t="s">
        <v>219</v>
      </c>
      <c r="D106">
        <v>372</v>
      </c>
      <c r="E106" s="2" t="str">
        <f>IFERROR(IF('CompIndex (art CPI)'!K106*'CompIndex (art CPI)'!L106*'CompIndex (art CPI)'!M106*'CompIndex (art CPI)'!N106*'CompIndex (art CPI)'!O106*'CompIndex (art CPI)'!P106&gt;0,(1-$H$1)*('CompIndex (art CPI)'!L106+'CompIndex (art CPI)'!N106+'CompIndex (art CPI)'!P106)/3+($H$1)*('CompIndex (art CPI)'!K106+'CompIndex (art CPI)'!M106+'CompIndex (art CPI)'!O106)/3),"")</f>
        <v/>
      </c>
    </row>
    <row r="107" spans="1:6" x14ac:dyDescent="0.25">
      <c r="A107" t="s">
        <v>220</v>
      </c>
      <c r="B107" t="s">
        <v>221</v>
      </c>
      <c r="D107">
        <v>376</v>
      </c>
      <c r="E107" s="2" t="str">
        <f>IFERROR(IF('CompIndex (art CPI)'!K107*'CompIndex (art CPI)'!L107*'CompIndex (art CPI)'!M107*'CompIndex (art CPI)'!N107*'CompIndex (art CPI)'!O107*'CompIndex (art CPI)'!P107&gt;0,(1-$H$1)*('CompIndex (art CPI)'!L107+'CompIndex (art CPI)'!N107+'CompIndex (art CPI)'!P107)/3+($H$1)*('CompIndex (art CPI)'!K107+'CompIndex (art CPI)'!M107+'CompIndex (art CPI)'!O107)/3),"")</f>
        <v/>
      </c>
    </row>
    <row r="108" spans="1:6" x14ac:dyDescent="0.25">
      <c r="A108" t="s">
        <v>222</v>
      </c>
      <c r="B108" t="s">
        <v>223</v>
      </c>
      <c r="D108">
        <v>380</v>
      </c>
      <c r="E108" s="2" t="str">
        <f>IFERROR(IF('CompIndex (art CPI)'!K108*'CompIndex (art CPI)'!L108*'CompIndex (art CPI)'!M108*'CompIndex (art CPI)'!N108*'CompIndex (art CPI)'!O108*'CompIndex (art CPI)'!P108&gt;0,(1-$H$1)*('CompIndex (art CPI)'!L108+'CompIndex (art CPI)'!N108+'CompIndex (art CPI)'!P108)/3+($H$1)*('CompIndex (art CPI)'!K108+'CompIndex (art CPI)'!M108+'CompIndex (art CPI)'!O108)/3),"")</f>
        <v/>
      </c>
    </row>
    <row r="109" spans="1:6" x14ac:dyDescent="0.25">
      <c r="A109" t="s">
        <v>224</v>
      </c>
      <c r="B109" t="s">
        <v>225</v>
      </c>
      <c r="D109">
        <v>384</v>
      </c>
      <c r="E109" s="2"/>
    </row>
    <row r="110" spans="1:6" x14ac:dyDescent="0.25">
      <c r="A110" t="s">
        <v>226</v>
      </c>
      <c r="B110" t="s">
        <v>227</v>
      </c>
      <c r="D110">
        <v>388</v>
      </c>
      <c r="E110" s="2"/>
    </row>
    <row r="111" spans="1:6" x14ac:dyDescent="0.25">
      <c r="A111" t="s">
        <v>228</v>
      </c>
      <c r="B111" t="s">
        <v>229</v>
      </c>
      <c r="D111">
        <v>392</v>
      </c>
      <c r="E111" s="2" t="str">
        <f>IFERROR(IF('CompIndex (art CPI)'!K111*'CompIndex (art CPI)'!L111*'CompIndex (art CPI)'!M111*'CompIndex (art CPI)'!N111*'CompIndex (art CPI)'!O111*'CompIndex (art CPI)'!P111&gt;0,(1-$H$1)*('CompIndex (art CPI)'!L111+'CompIndex (art CPI)'!N111+'CompIndex (art CPI)'!P111)/3+($H$1)*('CompIndex (art CPI)'!K111+'CompIndex (art CPI)'!M111+'CompIndex (art CPI)'!O111)/3),"")</f>
        <v/>
      </c>
    </row>
    <row r="112" spans="1:6" x14ac:dyDescent="0.25">
      <c r="A112" t="s">
        <v>230</v>
      </c>
      <c r="B112" t="s">
        <v>231</v>
      </c>
      <c r="D112">
        <v>398</v>
      </c>
      <c r="E112" s="2" t="str">
        <f>IFERROR(IF('CompIndex (art CPI)'!K112*'CompIndex (art CPI)'!L112*'CompIndex (art CPI)'!M112*'CompIndex (art CPI)'!N112*'CompIndex (art CPI)'!O112*'CompIndex (art CPI)'!P112&gt;0,(1-$H$1)*('CompIndex (art CPI)'!L112+'CompIndex (art CPI)'!N112+'CompIndex (art CPI)'!P112)/3+($H$1)*('CompIndex (art CPI)'!K112+'CompIndex (art CPI)'!M112+'CompIndex (art CPI)'!O112)/3),"")</f>
        <v/>
      </c>
    </row>
    <row r="113" spans="1:6" x14ac:dyDescent="0.25">
      <c r="A113" t="s">
        <v>232</v>
      </c>
      <c r="B113" t="s">
        <v>233</v>
      </c>
      <c r="D113">
        <v>400</v>
      </c>
      <c r="E113" s="2">
        <f>IFERROR(IF('CompIndex (art CPI)'!K113*'CompIndex (art CPI)'!L113*'CompIndex (art CPI)'!M113*'CompIndex (art CPI)'!N113*'CompIndex (art CPI)'!O113*'CompIndex (art CPI)'!P113&gt;0,(1-$H$1)*('CompIndex (art CPI)'!L113+'CompIndex (art CPI)'!N113+'CompIndex (art CPI)'!P113)/3+($H$1)*('CompIndex (art CPI)'!K113+'CompIndex (art CPI)'!M113+'CompIndex (art CPI)'!O113)/3),"")</f>
        <v>0.5708076605410809</v>
      </c>
      <c r="F113" s="2"/>
    </row>
    <row r="114" spans="1:6" x14ac:dyDescent="0.25">
      <c r="A114" t="s">
        <v>234</v>
      </c>
      <c r="B114" t="s">
        <v>235</v>
      </c>
      <c r="D114">
        <v>404</v>
      </c>
      <c r="E114" s="2">
        <f>IFERROR(IF('CompIndex (art CPI)'!K114*'CompIndex (art CPI)'!L114*'CompIndex (art CPI)'!M114*'CompIndex (art CPI)'!N114*'CompIndex (art CPI)'!O114*'CompIndex (art CPI)'!P114&gt;0,(1-$H$1)*('CompIndex (art CPI)'!L114+'CompIndex (art CPI)'!N114+'CompIndex (art CPI)'!P114)/3+($H$1)*('CompIndex (art CPI)'!K114+'CompIndex (art CPI)'!M114+'CompIndex (art CPI)'!O114)/3),"")</f>
        <v>0.54495620938710554</v>
      </c>
      <c r="F114" s="2"/>
    </row>
    <row r="115" spans="1:6" x14ac:dyDescent="0.25">
      <c r="A115" t="s">
        <v>236</v>
      </c>
      <c r="B115" t="s">
        <v>237</v>
      </c>
      <c r="D115">
        <v>408</v>
      </c>
      <c r="E115" s="2" t="str">
        <f>IFERROR(IF('CompIndex (art CPI)'!K115*'CompIndex (art CPI)'!L115*'CompIndex (art CPI)'!M115*'CompIndex (art CPI)'!N115*'CompIndex (art CPI)'!O115*'CompIndex (art CPI)'!P115&gt;0,(1-$H$1)*('CompIndex (art CPI)'!L115+'CompIndex (art CPI)'!N115+'CompIndex (art CPI)'!P115)/3+($H$1)*('CompIndex (art CPI)'!K115+'CompIndex (art CPI)'!M115+'CompIndex (art CPI)'!O115)/3),"")</f>
        <v/>
      </c>
    </row>
    <row r="116" spans="1:6" x14ac:dyDescent="0.25">
      <c r="A116" t="s">
        <v>238</v>
      </c>
      <c r="B116" t="s">
        <v>239</v>
      </c>
      <c r="D116">
        <v>410</v>
      </c>
      <c r="E116" s="2" t="str">
        <f>IFERROR(IF('CompIndex (art CPI)'!K116*'CompIndex (art CPI)'!L116*'CompIndex (art CPI)'!M116*'CompIndex (art CPI)'!N116*'CompIndex (art CPI)'!O116*'CompIndex (art CPI)'!P116&gt;0,(1-$H$1)*('CompIndex (art CPI)'!L116+'CompIndex (art CPI)'!N116+'CompIndex (art CPI)'!P116)/3+($H$1)*('CompIndex (art CPI)'!K116+'CompIndex (art CPI)'!M116+'CompIndex (art CPI)'!O116)/3),"")</f>
        <v/>
      </c>
    </row>
    <row r="117" spans="1:6" x14ac:dyDescent="0.25">
      <c r="A117" t="s">
        <v>240</v>
      </c>
      <c r="B117" t="s">
        <v>241</v>
      </c>
      <c r="D117">
        <v>414</v>
      </c>
      <c r="E117" s="2" t="str">
        <f>IFERROR(IF('CompIndex (art CPI)'!K117*'CompIndex (art CPI)'!L117*'CompIndex (art CPI)'!M117*'CompIndex (art CPI)'!N117*'CompIndex (art CPI)'!O117*'CompIndex (art CPI)'!P117&gt;0,(1-$H$1)*('CompIndex (art CPI)'!L117+'CompIndex (art CPI)'!N117+'CompIndex (art CPI)'!P117)/3+($H$1)*('CompIndex (art CPI)'!K117+'CompIndex (art CPI)'!M117+'CompIndex (art CPI)'!O117)/3),"")</f>
        <v/>
      </c>
    </row>
    <row r="118" spans="1:6" x14ac:dyDescent="0.25">
      <c r="A118" t="s">
        <v>242</v>
      </c>
      <c r="B118" t="s">
        <v>243</v>
      </c>
      <c r="D118">
        <v>417</v>
      </c>
      <c r="E118" s="2"/>
    </row>
    <row r="119" spans="1:6" x14ac:dyDescent="0.25">
      <c r="A119" t="s">
        <v>244</v>
      </c>
      <c r="B119" t="s">
        <v>245</v>
      </c>
      <c r="D119">
        <v>418</v>
      </c>
      <c r="E119" s="2"/>
    </row>
    <row r="120" spans="1:6" x14ac:dyDescent="0.25">
      <c r="A120" t="s">
        <v>246</v>
      </c>
      <c r="B120" t="s">
        <v>247</v>
      </c>
      <c r="D120">
        <v>422</v>
      </c>
      <c r="E120" s="2">
        <f>IFERROR(IF('CompIndex (art CPI)'!K120*'CompIndex (art CPI)'!L120*'CompIndex (art CPI)'!M120*'CompIndex (art CPI)'!N120*'CompIndex (art CPI)'!O120*'CompIndex (art CPI)'!P120&gt;0,(1-$H$1)*('CompIndex (art CPI)'!L120+'CompIndex (art CPI)'!N120+'CompIndex (art CPI)'!P120)/3+($H$1)*('CompIndex (art CPI)'!K120+'CompIndex (art CPI)'!M120+'CompIndex (art CPI)'!O120)/3),"")</f>
        <v>0.53641582619134021</v>
      </c>
      <c r="F120" s="2"/>
    </row>
    <row r="121" spans="1:6" x14ac:dyDescent="0.25">
      <c r="A121" t="s">
        <v>248</v>
      </c>
      <c r="B121" t="s">
        <v>249</v>
      </c>
      <c r="D121">
        <v>426</v>
      </c>
      <c r="E121" s="2"/>
    </row>
    <row r="122" spans="1:6" x14ac:dyDescent="0.25">
      <c r="A122" t="s">
        <v>250</v>
      </c>
      <c r="B122" t="s">
        <v>251</v>
      </c>
      <c r="D122">
        <v>428</v>
      </c>
      <c r="E122" s="2" t="str">
        <f>IFERROR(IF('CompIndex (art CPI)'!K122*'CompIndex (art CPI)'!L122*'CompIndex (art CPI)'!M122*'CompIndex (art CPI)'!N122*'CompIndex (art CPI)'!O122*'CompIndex (art CPI)'!P122&gt;0,(1-$H$1)*('CompIndex (art CPI)'!L122+'CompIndex (art CPI)'!N122+'CompIndex (art CPI)'!P122)/3+($H$1)*('CompIndex (art CPI)'!K122+'CompIndex (art CPI)'!M122+'CompIndex (art CPI)'!O122)/3),"")</f>
        <v/>
      </c>
    </row>
    <row r="123" spans="1:6" x14ac:dyDescent="0.25">
      <c r="A123" t="s">
        <v>252</v>
      </c>
      <c r="B123" t="s">
        <v>253</v>
      </c>
      <c r="D123">
        <v>430</v>
      </c>
      <c r="E123" s="2"/>
    </row>
    <row r="124" spans="1:6" x14ac:dyDescent="0.25">
      <c r="A124" t="s">
        <v>254</v>
      </c>
      <c r="B124" t="s">
        <v>255</v>
      </c>
      <c r="D124">
        <v>434</v>
      </c>
      <c r="E124" s="2" t="str">
        <f>IFERROR(IF('CompIndex (art CPI)'!K124*'CompIndex (art CPI)'!L124*'CompIndex (art CPI)'!M124*'CompIndex (art CPI)'!N124*'CompIndex (art CPI)'!O124*'CompIndex (art CPI)'!P124&gt;0,(1-$H$1)*('CompIndex (art CPI)'!L124+'CompIndex (art CPI)'!N124+'CompIndex (art CPI)'!P124)/3+($H$1)*('CompIndex (art CPI)'!K124+'CompIndex (art CPI)'!M124+'CompIndex (art CPI)'!O124)/3),"")</f>
        <v/>
      </c>
    </row>
    <row r="125" spans="1:6" x14ac:dyDescent="0.25">
      <c r="A125" t="s">
        <v>256</v>
      </c>
      <c r="B125" t="s">
        <v>257</v>
      </c>
      <c r="D125">
        <v>438</v>
      </c>
      <c r="E125" s="2" t="str">
        <f>IFERROR(IF('CompIndex (art CPI)'!K125*'CompIndex (art CPI)'!L125*'CompIndex (art CPI)'!M125*'CompIndex (art CPI)'!N125*'CompIndex (art CPI)'!O125*'CompIndex (art CPI)'!P125&gt;0,(1-$H$1)*('CompIndex (art CPI)'!L125+'CompIndex (art CPI)'!N125+'CompIndex (art CPI)'!P125)/3+($H$1)*('CompIndex (art CPI)'!K125+'CompIndex (art CPI)'!M125+'CompIndex (art CPI)'!O125)/3),"")</f>
        <v/>
      </c>
    </row>
    <row r="126" spans="1:6" x14ac:dyDescent="0.25">
      <c r="A126" t="s">
        <v>258</v>
      </c>
      <c r="B126" t="s">
        <v>259</v>
      </c>
      <c r="D126">
        <v>440</v>
      </c>
      <c r="E126" s="2" t="str">
        <f>IFERROR(IF('CompIndex (art CPI)'!K126*'CompIndex (art CPI)'!L126*'CompIndex (art CPI)'!M126*'CompIndex (art CPI)'!N126*'CompIndex (art CPI)'!O126*'CompIndex (art CPI)'!P126&gt;0,(1-$H$1)*('CompIndex (art CPI)'!L126+'CompIndex (art CPI)'!N126+'CompIndex (art CPI)'!P126)/3+($H$1)*('CompIndex (art CPI)'!K126+'CompIndex (art CPI)'!M126+'CompIndex (art CPI)'!O126)/3),"")</f>
        <v/>
      </c>
    </row>
    <row r="127" spans="1:6" x14ac:dyDescent="0.25">
      <c r="A127" t="s">
        <v>260</v>
      </c>
      <c r="B127" t="s">
        <v>261</v>
      </c>
      <c r="D127">
        <v>442</v>
      </c>
      <c r="E127" s="2" t="str">
        <f>IFERROR(IF('CompIndex (art CPI)'!K127*'CompIndex (art CPI)'!L127*'CompIndex (art CPI)'!M127*'CompIndex (art CPI)'!N127*'CompIndex (art CPI)'!O127*'CompIndex (art CPI)'!P127&gt;0,(1-$H$1)*('CompIndex (art CPI)'!L127+'CompIndex (art CPI)'!N127+'CompIndex (art CPI)'!P127)/3+($H$1)*('CompIndex (art CPI)'!K127+'CompIndex (art CPI)'!M127+'CompIndex (art CPI)'!O127)/3),"")</f>
        <v/>
      </c>
    </row>
    <row r="128" spans="1:6" x14ac:dyDescent="0.25">
      <c r="A128" t="s">
        <v>262</v>
      </c>
      <c r="B128" t="s">
        <v>263</v>
      </c>
      <c r="D128">
        <v>446</v>
      </c>
      <c r="E128" s="2" t="str">
        <f>IFERROR(IF('CompIndex (art CPI)'!K128*'CompIndex (art CPI)'!L128*'CompIndex (art CPI)'!M128*'CompIndex (art CPI)'!N128*'CompIndex (art CPI)'!O128*'CompIndex (art CPI)'!P128&gt;0,(1-$H$1)*('CompIndex (art CPI)'!L128+'CompIndex (art CPI)'!N128+'CompIndex (art CPI)'!P128)/3+($H$1)*('CompIndex (art CPI)'!K128+'CompIndex (art CPI)'!M128+'CompIndex (art CPI)'!O128)/3),"")</f>
        <v/>
      </c>
    </row>
    <row r="129" spans="1:6" x14ac:dyDescent="0.25">
      <c r="A129" t="s">
        <v>264</v>
      </c>
      <c r="B129" t="s">
        <v>265</v>
      </c>
      <c r="D129">
        <v>450</v>
      </c>
      <c r="E129" s="2">
        <f>IFERROR(IF('CompIndex (art CPI)'!K129*'CompIndex (art CPI)'!L129*'CompIndex (art CPI)'!M129*'CompIndex (art CPI)'!N129*'CompIndex (art CPI)'!O129*'CompIndex (art CPI)'!P129&gt;0,(1-$H$1)*('CompIndex (art CPI)'!L129+'CompIndex (art CPI)'!N129+'CompIndex (art CPI)'!P129)/3+($H$1)*('CompIndex (art CPI)'!K129+'CompIndex (art CPI)'!M129+'CompIndex (art CPI)'!O129)/3),"")</f>
        <v>0.36008794682801537</v>
      </c>
      <c r="F129" s="2"/>
    </row>
    <row r="130" spans="1:6" x14ac:dyDescent="0.25">
      <c r="A130" t="s">
        <v>266</v>
      </c>
      <c r="B130" t="s">
        <v>267</v>
      </c>
      <c r="D130">
        <v>454</v>
      </c>
      <c r="E130" s="2">
        <f>IFERROR(IF('CompIndex (art CPI)'!K130*'CompIndex (art CPI)'!L130*'CompIndex (art CPI)'!M130*'CompIndex (art CPI)'!N130*'CompIndex (art CPI)'!O130*'CompIndex (art CPI)'!P130&gt;0,(1-$H$1)*('CompIndex (art CPI)'!L130+'CompIndex (art CPI)'!N130+'CompIndex (art CPI)'!P130)/3+($H$1)*('CompIndex (art CPI)'!K130+'CompIndex (art CPI)'!M130+'CompIndex (art CPI)'!O130)/3),"")</f>
        <v>0.49953525835518026</v>
      </c>
      <c r="F130" s="2"/>
    </row>
    <row r="131" spans="1:6" x14ac:dyDescent="0.25">
      <c r="A131" t="s">
        <v>268</v>
      </c>
      <c r="B131" t="s">
        <v>269</v>
      </c>
      <c r="D131">
        <v>458</v>
      </c>
      <c r="E131" s="2" t="str">
        <f>IFERROR(IF('CompIndex (art CPI)'!K131*'CompIndex (art CPI)'!L131*'CompIndex (art CPI)'!M131*'CompIndex (art CPI)'!N131*'CompIndex (art CPI)'!O131*'CompIndex (art CPI)'!P131&gt;0,(1-$H$1)*('CompIndex (art CPI)'!L131+'CompIndex (art CPI)'!N131+'CompIndex (art CPI)'!P131)/3+($H$1)*('CompIndex (art CPI)'!K131+'CompIndex (art CPI)'!M131+'CompIndex (art CPI)'!O131)/3),"")</f>
        <v/>
      </c>
    </row>
    <row r="132" spans="1:6" x14ac:dyDescent="0.25">
      <c r="A132" t="s">
        <v>270</v>
      </c>
      <c r="B132" t="s">
        <v>271</v>
      </c>
      <c r="D132">
        <v>462</v>
      </c>
      <c r="E132" s="2"/>
    </row>
    <row r="133" spans="1:6" x14ac:dyDescent="0.25">
      <c r="A133" t="s">
        <v>272</v>
      </c>
      <c r="B133" t="s">
        <v>273</v>
      </c>
      <c r="D133">
        <v>466</v>
      </c>
      <c r="E133" s="2">
        <f>IFERROR(IF('CompIndex (art CPI)'!K133*'CompIndex (art CPI)'!L133*'CompIndex (art CPI)'!M133*'CompIndex (art CPI)'!N133*'CompIndex (art CPI)'!O133*'CompIndex (art CPI)'!P133&gt;0,(1-$H$1)*('CompIndex (art CPI)'!L133+'CompIndex (art CPI)'!N133+'CompIndex (art CPI)'!P133)/3+($H$1)*('CompIndex (art CPI)'!K133+'CompIndex (art CPI)'!M133+'CompIndex (art CPI)'!O133)/3),"")</f>
        <v>0.53514824869818445</v>
      </c>
      <c r="F133" s="2"/>
    </row>
    <row r="134" spans="1:6" x14ac:dyDescent="0.25">
      <c r="A134" t="s">
        <v>274</v>
      </c>
      <c r="B134" t="s">
        <v>275</v>
      </c>
      <c r="D134">
        <v>470</v>
      </c>
      <c r="E134" s="2" t="str">
        <f>IFERROR(IF('CompIndex (art CPI)'!K134*'CompIndex (art CPI)'!L134*'CompIndex (art CPI)'!M134*'CompIndex (art CPI)'!N134*'CompIndex (art CPI)'!O134*'CompIndex (art CPI)'!P134&gt;0,(1-$H$1)*('CompIndex (art CPI)'!L134+'CompIndex (art CPI)'!N134+'CompIndex (art CPI)'!P134)/3+($H$1)*('CompIndex (art CPI)'!K134+'CompIndex (art CPI)'!M134+'CompIndex (art CPI)'!O134)/3),"")</f>
        <v/>
      </c>
    </row>
    <row r="135" spans="1:6" x14ac:dyDescent="0.25">
      <c r="A135" t="s">
        <v>276</v>
      </c>
      <c r="B135" t="s">
        <v>277</v>
      </c>
      <c r="D135">
        <v>474</v>
      </c>
      <c r="E135" s="2" t="str">
        <f>IFERROR(IF('CompIndex (art CPI)'!K135*'CompIndex (art CPI)'!L135*'CompIndex (art CPI)'!M135*'CompIndex (art CPI)'!N135*'CompIndex (art CPI)'!O135*'CompIndex (art CPI)'!P135&gt;0,(1-$H$1)*('CompIndex (art CPI)'!L135+'CompIndex (art CPI)'!N135+'CompIndex (art CPI)'!P135)/3+($H$1)*('CompIndex (art CPI)'!K135+'CompIndex (art CPI)'!M135+'CompIndex (art CPI)'!O135)/3),"")</f>
        <v/>
      </c>
    </row>
    <row r="136" spans="1:6" x14ac:dyDescent="0.25">
      <c r="A136" t="s">
        <v>278</v>
      </c>
      <c r="B136" t="s">
        <v>279</v>
      </c>
      <c r="D136">
        <v>478</v>
      </c>
      <c r="E136" s="2"/>
    </row>
    <row r="137" spans="1:6" x14ac:dyDescent="0.25">
      <c r="A137" t="s">
        <v>280</v>
      </c>
      <c r="B137" t="s">
        <v>281</v>
      </c>
      <c r="D137">
        <v>480</v>
      </c>
      <c r="E137" s="2" t="str">
        <f>IFERROR(IF('CompIndex (art CPI)'!K137*'CompIndex (art CPI)'!L137*'CompIndex (art CPI)'!M137*'CompIndex (art CPI)'!N137*'CompIndex (art CPI)'!O137*'CompIndex (art CPI)'!P137&gt;0,(1-$H$1)*('CompIndex (art CPI)'!L137+'CompIndex (art CPI)'!N137+'CompIndex (art CPI)'!P137)/3+($H$1)*('CompIndex (art CPI)'!K137+'CompIndex (art CPI)'!M137+'CompIndex (art CPI)'!O137)/3),"")</f>
        <v/>
      </c>
    </row>
    <row r="138" spans="1:6" x14ac:dyDescent="0.25">
      <c r="A138" t="s">
        <v>282</v>
      </c>
      <c r="B138" t="s">
        <v>283</v>
      </c>
      <c r="D138">
        <v>484</v>
      </c>
      <c r="E138" s="2">
        <f>IFERROR(IF('CompIndex (art CPI)'!K138*'CompIndex (art CPI)'!L138*'CompIndex (art CPI)'!M138*'CompIndex (art CPI)'!N138*'CompIndex (art CPI)'!O138*'CompIndex (art CPI)'!P138&gt;0,(1-$H$1)*('CompIndex (art CPI)'!L138+'CompIndex (art CPI)'!N138+'CompIndex (art CPI)'!P138)/3+($H$1)*('CompIndex (art CPI)'!K138+'CompIndex (art CPI)'!M138+'CompIndex (art CPI)'!O138)/3),"")</f>
        <v>0.67948764695842012</v>
      </c>
      <c r="F138" s="2"/>
    </row>
    <row r="139" spans="1:6" x14ac:dyDescent="0.25">
      <c r="A139" t="s">
        <v>284</v>
      </c>
      <c r="B139" t="s">
        <v>285</v>
      </c>
      <c r="D139">
        <v>492</v>
      </c>
      <c r="E139" s="2" t="str">
        <f>IFERROR(IF('CompIndex (art CPI)'!K139*'CompIndex (art CPI)'!L139*'CompIndex (art CPI)'!M139*'CompIndex (art CPI)'!N139*'CompIndex (art CPI)'!O139*'CompIndex (art CPI)'!P139&gt;0,(1-$H$1)*('CompIndex (art CPI)'!L139+'CompIndex (art CPI)'!N139+'CompIndex (art CPI)'!P139)/3+($H$1)*('CompIndex (art CPI)'!K139+'CompIndex (art CPI)'!M139+'CompIndex (art CPI)'!O139)/3),"")</f>
        <v/>
      </c>
    </row>
    <row r="140" spans="1:6" x14ac:dyDescent="0.25">
      <c r="A140" t="s">
        <v>286</v>
      </c>
      <c r="B140" t="s">
        <v>287</v>
      </c>
      <c r="D140">
        <v>496</v>
      </c>
      <c r="E140" s="2">
        <f>IFERROR(IF('CompIndex (art CPI)'!K140*'CompIndex (art CPI)'!L140*'CompIndex (art CPI)'!M140*'CompIndex (art CPI)'!N140*'CompIndex (art CPI)'!O140*'CompIndex (art CPI)'!P140&gt;0,(1-$H$1)*('CompIndex (art CPI)'!L140+'CompIndex (art CPI)'!N140+'CompIndex (art CPI)'!P140)/3+($H$1)*('CompIndex (art CPI)'!K140+'CompIndex (art CPI)'!M140+'CompIndex (art CPI)'!O140)/3),"")</f>
        <v>0.70916683472829367</v>
      </c>
      <c r="F140" s="2"/>
    </row>
    <row r="141" spans="1:6" x14ac:dyDescent="0.25">
      <c r="A141" t="s">
        <v>288</v>
      </c>
      <c r="B141" t="s">
        <v>289</v>
      </c>
      <c r="D141">
        <v>498</v>
      </c>
      <c r="E141" s="2"/>
    </row>
    <row r="142" spans="1:6" x14ac:dyDescent="0.25">
      <c r="A142" t="s">
        <v>290</v>
      </c>
      <c r="B142" t="s">
        <v>291</v>
      </c>
      <c r="D142">
        <v>499</v>
      </c>
      <c r="E142" s="2"/>
    </row>
    <row r="143" spans="1:6" x14ac:dyDescent="0.25">
      <c r="A143" t="s">
        <v>292</v>
      </c>
      <c r="B143" t="s">
        <v>293</v>
      </c>
      <c r="D143">
        <v>500</v>
      </c>
      <c r="E143" s="2" t="str">
        <f>IFERROR(IF('CompIndex (art CPI)'!K143*'CompIndex (art CPI)'!L143*'CompIndex (art CPI)'!M143*'CompIndex (art CPI)'!N143*'CompIndex (art CPI)'!O143*'CompIndex (art CPI)'!P143&gt;0,(1-$H$1)*('CompIndex (art CPI)'!L143+'CompIndex (art CPI)'!N143+'CompIndex (art CPI)'!P143)/3+($H$1)*('CompIndex (art CPI)'!K143+'CompIndex (art CPI)'!M143+'CompIndex (art CPI)'!O143)/3),"")</f>
        <v/>
      </c>
    </row>
    <row r="144" spans="1:6" x14ac:dyDescent="0.25">
      <c r="A144" t="s">
        <v>294</v>
      </c>
      <c r="B144" t="s">
        <v>295</v>
      </c>
      <c r="D144">
        <v>504</v>
      </c>
      <c r="E144" s="2"/>
    </row>
    <row r="145" spans="1:6" x14ac:dyDescent="0.25">
      <c r="A145" t="s">
        <v>296</v>
      </c>
      <c r="B145" t="s">
        <v>297</v>
      </c>
      <c r="D145">
        <v>508</v>
      </c>
      <c r="E145" s="2">
        <f>IFERROR(IF('CompIndex (art CPI)'!K145*'CompIndex (art CPI)'!L145*'CompIndex (art CPI)'!M145*'CompIndex (art CPI)'!N145*'CompIndex (art CPI)'!O145*'CompIndex (art CPI)'!P145&gt;0,(1-$H$1)*('CompIndex (art CPI)'!L145+'CompIndex (art CPI)'!N145+'CompIndex (art CPI)'!P145)/3+($H$1)*('CompIndex (art CPI)'!K145+'CompIndex (art CPI)'!M145+'CompIndex (art CPI)'!O145)/3),"")</f>
        <v>0.51955985383247139</v>
      </c>
      <c r="F145" s="2"/>
    </row>
    <row r="146" spans="1:6" x14ac:dyDescent="0.25">
      <c r="A146" t="s">
        <v>298</v>
      </c>
      <c r="B146" t="s">
        <v>299</v>
      </c>
      <c r="D146">
        <v>512</v>
      </c>
      <c r="E146" s="2" t="str">
        <f>IFERROR(IF('CompIndex (art CPI)'!K146*'CompIndex (art CPI)'!L146*'CompIndex (art CPI)'!M146*'CompIndex (art CPI)'!N146*'CompIndex (art CPI)'!O146*'CompIndex (art CPI)'!P146&gt;0,(1-$H$1)*('CompIndex (art CPI)'!L146+'CompIndex (art CPI)'!N146+'CompIndex (art CPI)'!P146)/3+($H$1)*('CompIndex (art CPI)'!K146+'CompIndex (art CPI)'!M146+'CompIndex (art CPI)'!O146)/3),"")</f>
        <v/>
      </c>
    </row>
    <row r="147" spans="1:6" x14ac:dyDescent="0.25">
      <c r="A147" t="s">
        <v>300</v>
      </c>
      <c r="B147" t="s">
        <v>301</v>
      </c>
      <c r="D147">
        <v>516</v>
      </c>
      <c r="E147" s="2"/>
    </row>
    <row r="148" spans="1:6" x14ac:dyDescent="0.25">
      <c r="A148" t="s">
        <v>302</v>
      </c>
      <c r="B148" t="s">
        <v>303</v>
      </c>
      <c r="D148">
        <v>520</v>
      </c>
      <c r="E148" s="2" t="str">
        <f>IFERROR(IF('CompIndex (art CPI)'!K148*'CompIndex (art CPI)'!L148*'CompIndex (art CPI)'!M148*'CompIndex (art CPI)'!N148*'CompIndex (art CPI)'!O148*'CompIndex (art CPI)'!P148&gt;0,(1-$H$1)*('CompIndex (art CPI)'!L148+'CompIndex (art CPI)'!N148+'CompIndex (art CPI)'!P148)/3+($H$1)*('CompIndex (art CPI)'!K148+'CompIndex (art CPI)'!M148+'CompIndex (art CPI)'!O148)/3),"")</f>
        <v/>
      </c>
    </row>
    <row r="149" spans="1:6" x14ac:dyDescent="0.25">
      <c r="A149" t="s">
        <v>304</v>
      </c>
      <c r="B149" t="s">
        <v>305</v>
      </c>
      <c r="D149">
        <v>524</v>
      </c>
      <c r="E149" s="2">
        <f>IFERROR(IF('CompIndex (art CPI)'!K149*'CompIndex (art CPI)'!L149*'CompIndex (art CPI)'!M149*'CompIndex (art CPI)'!N149*'CompIndex (art CPI)'!O149*'CompIndex (art CPI)'!P149&gt;0,(1-$H$1)*('CompIndex (art CPI)'!L149+'CompIndex (art CPI)'!N149+'CompIndex (art CPI)'!P149)/3+($H$1)*('CompIndex (art CPI)'!K149+'CompIndex (art CPI)'!M149+'CompIndex (art CPI)'!O149)/3),"")</f>
        <v>0.55662793983487691</v>
      </c>
      <c r="F149" s="2"/>
    </row>
    <row r="150" spans="1:6" x14ac:dyDescent="0.25">
      <c r="A150" t="s">
        <v>306</v>
      </c>
      <c r="B150" t="s">
        <v>307</v>
      </c>
      <c r="D150">
        <v>528</v>
      </c>
      <c r="E150" s="2" t="str">
        <f>IFERROR(IF('CompIndex (art CPI)'!K150*'CompIndex (art CPI)'!L150*'CompIndex (art CPI)'!M150*'CompIndex (art CPI)'!N150*'CompIndex (art CPI)'!O150*'CompIndex (art CPI)'!P150&gt;0,(1-$H$1)*('CompIndex (art CPI)'!L150+'CompIndex (art CPI)'!N150+'CompIndex (art CPI)'!P150)/3+($H$1)*('CompIndex (art CPI)'!K150+'CompIndex (art CPI)'!M150+'CompIndex (art CPI)'!O150)/3),"")</f>
        <v/>
      </c>
    </row>
    <row r="151" spans="1:6" x14ac:dyDescent="0.25">
      <c r="A151" t="s">
        <v>308</v>
      </c>
      <c r="B151" t="s">
        <v>309</v>
      </c>
      <c r="D151">
        <v>531</v>
      </c>
      <c r="E151" s="2" t="str">
        <f>IFERROR(IF('CompIndex (art CPI)'!K151*'CompIndex (art CPI)'!L151*'CompIndex (art CPI)'!M151*'CompIndex (art CPI)'!N151*'CompIndex (art CPI)'!O151*'CompIndex (art CPI)'!P151&gt;0,(1-$H$1)*('CompIndex (art CPI)'!L151+'CompIndex (art CPI)'!N151+'CompIndex (art CPI)'!P151)/3+($H$1)*('CompIndex (art CPI)'!K151+'CompIndex (art CPI)'!M151+'CompIndex (art CPI)'!O151)/3),"")</f>
        <v/>
      </c>
    </row>
    <row r="152" spans="1:6" x14ac:dyDescent="0.25">
      <c r="A152" t="s">
        <v>310</v>
      </c>
      <c r="B152" t="s">
        <v>311</v>
      </c>
      <c r="D152">
        <v>533</v>
      </c>
      <c r="E152" s="2" t="str">
        <f>IFERROR(IF('CompIndex (art CPI)'!K152*'CompIndex (art CPI)'!L152*'CompIndex (art CPI)'!M152*'CompIndex (art CPI)'!N152*'CompIndex (art CPI)'!O152*'CompIndex (art CPI)'!P152&gt;0,(1-$H$1)*('CompIndex (art CPI)'!L152+'CompIndex (art CPI)'!N152+'CompIndex (art CPI)'!P152)/3+($H$1)*('CompIndex (art CPI)'!K152+'CompIndex (art CPI)'!M152+'CompIndex (art CPI)'!O152)/3),"")</f>
        <v/>
      </c>
    </row>
    <row r="153" spans="1:6" x14ac:dyDescent="0.25">
      <c r="A153" t="s">
        <v>312</v>
      </c>
      <c r="B153" t="s">
        <v>313</v>
      </c>
      <c r="D153">
        <v>534</v>
      </c>
      <c r="E153" s="2" t="str">
        <f>IFERROR(IF('CompIndex (art CPI)'!K153*'CompIndex (art CPI)'!L153*'CompIndex (art CPI)'!M153*'CompIndex (art CPI)'!N153*'CompIndex (art CPI)'!O153*'CompIndex (art CPI)'!P153&gt;0,(1-$H$1)*('CompIndex (art CPI)'!L153+'CompIndex (art CPI)'!N153+'CompIndex (art CPI)'!P153)/3+($H$1)*('CompIndex (art CPI)'!K153+'CompIndex (art CPI)'!M153+'CompIndex (art CPI)'!O153)/3),"")</f>
        <v/>
      </c>
    </row>
    <row r="154" spans="1:6" x14ac:dyDescent="0.25">
      <c r="A154" t="s">
        <v>314</v>
      </c>
      <c r="B154" t="s">
        <v>315</v>
      </c>
      <c r="D154">
        <v>535</v>
      </c>
      <c r="E154" s="2" t="str">
        <f>IFERROR(IF('CompIndex (art CPI)'!K154*'CompIndex (art CPI)'!L154*'CompIndex (art CPI)'!M154*'CompIndex (art CPI)'!N154*'CompIndex (art CPI)'!O154*'CompIndex (art CPI)'!P154&gt;0,(1-$H$1)*('CompIndex (art CPI)'!L154+'CompIndex (art CPI)'!N154+'CompIndex (art CPI)'!P154)/3+($H$1)*('CompIndex (art CPI)'!K154+'CompIndex (art CPI)'!M154+'CompIndex (art CPI)'!O154)/3),"")</f>
        <v/>
      </c>
    </row>
    <row r="155" spans="1:6" x14ac:dyDescent="0.25">
      <c r="A155" t="s">
        <v>316</v>
      </c>
      <c r="B155" t="s">
        <v>317</v>
      </c>
      <c r="D155">
        <v>540</v>
      </c>
      <c r="E155" s="2" t="str">
        <f>IFERROR(IF('CompIndex (art CPI)'!K155*'CompIndex (art CPI)'!L155*'CompIndex (art CPI)'!M155*'CompIndex (art CPI)'!N155*'CompIndex (art CPI)'!O155*'CompIndex (art CPI)'!P155&gt;0,(1-$H$1)*('CompIndex (art CPI)'!L155+'CompIndex (art CPI)'!N155+'CompIndex (art CPI)'!P155)/3+($H$1)*('CompIndex (art CPI)'!K155+'CompIndex (art CPI)'!M155+'CompIndex (art CPI)'!O155)/3),"")</f>
        <v/>
      </c>
    </row>
    <row r="156" spans="1:6" x14ac:dyDescent="0.25">
      <c r="A156" t="s">
        <v>318</v>
      </c>
      <c r="B156" t="s">
        <v>319</v>
      </c>
      <c r="D156">
        <v>548</v>
      </c>
      <c r="E156" s="2" t="str">
        <f>IFERROR(IF('CompIndex (art CPI)'!K156*'CompIndex (art CPI)'!L156*'CompIndex (art CPI)'!M156*'CompIndex (art CPI)'!N156*'CompIndex (art CPI)'!O156*'CompIndex (art CPI)'!P156&gt;0,(1-$H$1)*('CompIndex (art CPI)'!L156+'CompIndex (art CPI)'!N156+'CompIndex (art CPI)'!P156)/3+($H$1)*('CompIndex (art CPI)'!K156+'CompIndex (art CPI)'!M156+'CompIndex (art CPI)'!O156)/3),"")</f>
        <v/>
      </c>
    </row>
    <row r="157" spans="1:6" x14ac:dyDescent="0.25">
      <c r="A157" t="s">
        <v>320</v>
      </c>
      <c r="B157" t="s">
        <v>321</v>
      </c>
      <c r="D157">
        <v>554</v>
      </c>
      <c r="E157" s="2" t="str">
        <f>IFERROR(IF('CompIndex (art CPI)'!K157*'CompIndex (art CPI)'!L157*'CompIndex (art CPI)'!M157*'CompIndex (art CPI)'!N157*'CompIndex (art CPI)'!O157*'CompIndex (art CPI)'!P157&gt;0,(1-$H$1)*('CompIndex (art CPI)'!L157+'CompIndex (art CPI)'!N157+'CompIndex (art CPI)'!P157)/3+($H$1)*('CompIndex (art CPI)'!K157+'CompIndex (art CPI)'!M157+'CompIndex (art CPI)'!O157)/3),"")</f>
        <v/>
      </c>
    </row>
    <row r="158" spans="1:6" x14ac:dyDescent="0.25">
      <c r="A158" t="s">
        <v>322</v>
      </c>
      <c r="B158" t="s">
        <v>323</v>
      </c>
      <c r="D158">
        <v>558</v>
      </c>
      <c r="E158" s="2"/>
    </row>
    <row r="159" spans="1:6" x14ac:dyDescent="0.25">
      <c r="A159" t="s">
        <v>324</v>
      </c>
      <c r="B159" t="s">
        <v>325</v>
      </c>
      <c r="D159">
        <v>562</v>
      </c>
      <c r="E159" s="2">
        <f>IFERROR(IF('CompIndex (art CPI)'!K159*'CompIndex (art CPI)'!L159*'CompIndex (art CPI)'!M159*'CompIndex (art CPI)'!N159*'CompIndex (art CPI)'!O159*'CompIndex (art CPI)'!P159&gt;0,(1-$H$1)*('CompIndex (art CPI)'!L159+'CompIndex (art CPI)'!N159+'CompIndex (art CPI)'!P159)/3+($H$1)*('CompIndex (art CPI)'!K159+'CompIndex (art CPI)'!M159+'CompIndex (art CPI)'!O159)/3),"")</f>
        <v>0.36103896877044334</v>
      </c>
      <c r="F159" s="2"/>
    </row>
    <row r="160" spans="1:6" x14ac:dyDescent="0.25">
      <c r="A160" t="s">
        <v>326</v>
      </c>
      <c r="B160" t="s">
        <v>327</v>
      </c>
      <c r="D160">
        <v>566</v>
      </c>
      <c r="E160" s="2">
        <f>IFERROR(IF('CompIndex (art CPI)'!K160*'CompIndex (art CPI)'!L160*'CompIndex (art CPI)'!M160*'CompIndex (art CPI)'!N160*'CompIndex (art CPI)'!O160*'CompIndex (art CPI)'!P160&gt;0,(1-$H$1)*('CompIndex (art CPI)'!L160+'CompIndex (art CPI)'!N160+'CompIndex (art CPI)'!P160)/3+($H$1)*('CompIndex (art CPI)'!K160+'CompIndex (art CPI)'!M160+'CompIndex (art CPI)'!O160)/3),"")</f>
        <v>0.48306169604686072</v>
      </c>
      <c r="F160" s="2"/>
    </row>
    <row r="161" spans="1:6" x14ac:dyDescent="0.25">
      <c r="A161" t="s">
        <v>328</v>
      </c>
      <c r="B161" t="s">
        <v>329</v>
      </c>
      <c r="D161">
        <v>570</v>
      </c>
      <c r="E161" s="2" t="str">
        <f>IFERROR(IF('CompIndex (art CPI)'!K161*'CompIndex (art CPI)'!L161*'CompIndex (art CPI)'!M161*'CompIndex (art CPI)'!N161*'CompIndex (art CPI)'!O161*'CompIndex (art CPI)'!P161&gt;0,(1-$H$1)*('CompIndex (art CPI)'!L161+'CompIndex (art CPI)'!N161+'CompIndex (art CPI)'!P161)/3+($H$1)*('CompIndex (art CPI)'!K161+'CompIndex (art CPI)'!M161+'CompIndex (art CPI)'!O161)/3),"")</f>
        <v/>
      </c>
    </row>
    <row r="162" spans="1:6" x14ac:dyDescent="0.25">
      <c r="A162" t="s">
        <v>330</v>
      </c>
      <c r="B162" t="s">
        <v>331</v>
      </c>
      <c r="D162">
        <v>574</v>
      </c>
      <c r="E162" s="2" t="str">
        <f>IFERROR(IF('CompIndex (art CPI)'!K162*'CompIndex (art CPI)'!L162*'CompIndex (art CPI)'!M162*'CompIndex (art CPI)'!N162*'CompIndex (art CPI)'!O162*'CompIndex (art CPI)'!P162&gt;0,(1-$H$1)*('CompIndex (art CPI)'!L162+'CompIndex (art CPI)'!N162+'CompIndex (art CPI)'!P162)/3+($H$1)*('CompIndex (art CPI)'!K162+'CompIndex (art CPI)'!M162+'CompIndex (art CPI)'!O162)/3),"")</f>
        <v/>
      </c>
    </row>
    <row r="163" spans="1:6" x14ac:dyDescent="0.25">
      <c r="A163" t="s">
        <v>332</v>
      </c>
      <c r="B163" t="s">
        <v>333</v>
      </c>
      <c r="D163">
        <v>578</v>
      </c>
      <c r="E163" s="2">
        <f>IFERROR(IF('CompIndex (art CPI)'!K163*'CompIndex (art CPI)'!L163*'CompIndex (art CPI)'!M163*'CompIndex (art CPI)'!N163*'CompIndex (art CPI)'!O163*'CompIndex (art CPI)'!P163&gt;0,(1-$H$1)*('CompIndex (art CPI)'!L163+'CompIndex (art CPI)'!N163+'CompIndex (art CPI)'!P163)/3+($H$1)*('CompIndex (art CPI)'!K163+'CompIndex (art CPI)'!M163+'CompIndex (art CPI)'!O163)/3),"")</f>
        <v>0.68761443770734187</v>
      </c>
      <c r="F163" s="2"/>
    </row>
    <row r="164" spans="1:6" x14ac:dyDescent="0.25">
      <c r="A164" t="s">
        <v>334</v>
      </c>
      <c r="B164" t="s">
        <v>335</v>
      </c>
      <c r="D164">
        <v>580</v>
      </c>
      <c r="E164" s="2" t="str">
        <f>IFERROR(IF('CompIndex (art CPI)'!K164*'CompIndex (art CPI)'!L164*'CompIndex (art CPI)'!M164*'CompIndex (art CPI)'!N164*'CompIndex (art CPI)'!O164*'CompIndex (art CPI)'!P164&gt;0,(1-$H$1)*('CompIndex (art CPI)'!L164+'CompIndex (art CPI)'!N164+'CompIndex (art CPI)'!P164)/3+($H$1)*('CompIndex (art CPI)'!K164+'CompIndex (art CPI)'!M164+'CompIndex (art CPI)'!O164)/3),"")</f>
        <v/>
      </c>
    </row>
    <row r="165" spans="1:6" x14ac:dyDescent="0.25">
      <c r="A165" t="s">
        <v>336</v>
      </c>
      <c r="B165" t="s">
        <v>337</v>
      </c>
      <c r="D165">
        <v>581</v>
      </c>
      <c r="E165" s="2" t="str">
        <f>IFERROR(IF('CompIndex (art CPI)'!K165*'CompIndex (art CPI)'!L165*'CompIndex (art CPI)'!M165*'CompIndex (art CPI)'!N165*'CompIndex (art CPI)'!O165*'CompIndex (art CPI)'!P165&gt;0,(1-$H$1)*('CompIndex (art CPI)'!L165+'CompIndex (art CPI)'!N165+'CompIndex (art CPI)'!P165)/3+($H$1)*('CompIndex (art CPI)'!K165+'CompIndex (art CPI)'!M165+'CompIndex (art CPI)'!O165)/3),"")</f>
        <v/>
      </c>
    </row>
    <row r="166" spans="1:6" x14ac:dyDescent="0.25">
      <c r="A166" t="s">
        <v>338</v>
      </c>
      <c r="B166" t="s">
        <v>339</v>
      </c>
      <c r="D166">
        <v>583</v>
      </c>
      <c r="E166" s="2" t="str">
        <f>IFERROR(IF('CompIndex (art CPI)'!K166*'CompIndex (art CPI)'!L166*'CompIndex (art CPI)'!M166*'CompIndex (art CPI)'!N166*'CompIndex (art CPI)'!O166*'CompIndex (art CPI)'!P166&gt;0,(1-$H$1)*('CompIndex (art CPI)'!L166+'CompIndex (art CPI)'!N166+'CompIndex (art CPI)'!P166)/3+($H$1)*('CompIndex (art CPI)'!K166+'CompIndex (art CPI)'!M166+'CompIndex (art CPI)'!O166)/3),"")</f>
        <v/>
      </c>
    </row>
    <row r="167" spans="1:6" x14ac:dyDescent="0.25">
      <c r="A167" t="s">
        <v>340</v>
      </c>
      <c r="B167" t="s">
        <v>341</v>
      </c>
      <c r="D167">
        <v>584</v>
      </c>
      <c r="E167" s="2" t="str">
        <f>IFERROR(IF('CompIndex (art CPI)'!K167*'CompIndex (art CPI)'!L167*'CompIndex (art CPI)'!M167*'CompIndex (art CPI)'!N167*'CompIndex (art CPI)'!O167*'CompIndex (art CPI)'!P167&gt;0,(1-$H$1)*('CompIndex (art CPI)'!L167+'CompIndex (art CPI)'!N167+'CompIndex (art CPI)'!P167)/3+($H$1)*('CompIndex (art CPI)'!K167+'CompIndex (art CPI)'!M167+'CompIndex (art CPI)'!O167)/3),"")</f>
        <v/>
      </c>
    </row>
    <row r="168" spans="1:6" x14ac:dyDescent="0.25">
      <c r="A168" t="s">
        <v>342</v>
      </c>
      <c r="B168" t="s">
        <v>343</v>
      </c>
      <c r="D168">
        <v>585</v>
      </c>
      <c r="E168" s="2" t="str">
        <f>IFERROR(IF('CompIndex (art CPI)'!K168*'CompIndex (art CPI)'!L168*'CompIndex (art CPI)'!M168*'CompIndex (art CPI)'!N168*'CompIndex (art CPI)'!O168*'CompIndex (art CPI)'!P168&gt;0,(1-$H$1)*('CompIndex (art CPI)'!L168+'CompIndex (art CPI)'!N168+'CompIndex (art CPI)'!P168)/3+($H$1)*('CompIndex (art CPI)'!K168+'CompIndex (art CPI)'!M168+'CompIndex (art CPI)'!O168)/3),"")</f>
        <v/>
      </c>
    </row>
    <row r="169" spans="1:6" x14ac:dyDescent="0.25">
      <c r="A169" t="s">
        <v>344</v>
      </c>
      <c r="B169" t="s">
        <v>345</v>
      </c>
      <c r="D169">
        <v>586</v>
      </c>
      <c r="E169" s="2">
        <f>IFERROR(IF('CompIndex (art CPI)'!K169*'CompIndex (art CPI)'!L169*'CompIndex (art CPI)'!M169*'CompIndex (art CPI)'!N169*'CompIndex (art CPI)'!O169*'CompIndex (art CPI)'!P169&gt;0,(1-$H$1)*('CompIndex (art CPI)'!L169+'CompIndex (art CPI)'!N169+'CompIndex (art CPI)'!P169)/3+($H$1)*('CompIndex (art CPI)'!K169+'CompIndex (art CPI)'!M169+'CompIndex (art CPI)'!O169)/3),"")</f>
        <v>0.43391499830358587</v>
      </c>
      <c r="F169" s="2"/>
    </row>
    <row r="170" spans="1:6" x14ac:dyDescent="0.25">
      <c r="A170" t="s">
        <v>346</v>
      </c>
      <c r="B170" t="s">
        <v>347</v>
      </c>
      <c r="D170">
        <v>591</v>
      </c>
      <c r="E170" s="2"/>
    </row>
    <row r="171" spans="1:6" x14ac:dyDescent="0.25">
      <c r="A171" t="s">
        <v>348</v>
      </c>
      <c r="B171" t="s">
        <v>349</v>
      </c>
      <c r="D171">
        <v>598</v>
      </c>
      <c r="E171" s="2" t="str">
        <f>IFERROR(IF('CompIndex (art CPI)'!K171*'CompIndex (art CPI)'!L171*'CompIndex (art CPI)'!M171*'CompIndex (art CPI)'!N171*'CompIndex (art CPI)'!O171*'CompIndex (art CPI)'!P171&gt;0,(1-$H$1)*('CompIndex (art CPI)'!L171+'CompIndex (art CPI)'!N171+'CompIndex (art CPI)'!P171)/3+($H$1)*('CompIndex (art CPI)'!K171+'CompIndex (art CPI)'!M171+'CompIndex (art CPI)'!O171)/3),"")</f>
        <v/>
      </c>
    </row>
    <row r="172" spans="1:6" x14ac:dyDescent="0.25">
      <c r="A172" t="s">
        <v>350</v>
      </c>
      <c r="B172" t="s">
        <v>351</v>
      </c>
      <c r="D172">
        <v>600</v>
      </c>
      <c r="E172" s="2"/>
    </row>
    <row r="173" spans="1:6" x14ac:dyDescent="0.25">
      <c r="A173" t="s">
        <v>352</v>
      </c>
      <c r="B173" t="s">
        <v>353</v>
      </c>
      <c r="D173">
        <v>604</v>
      </c>
      <c r="E173" s="2"/>
    </row>
    <row r="174" spans="1:6" x14ac:dyDescent="0.25">
      <c r="A174" t="s">
        <v>354</v>
      </c>
      <c r="B174" t="s">
        <v>355</v>
      </c>
      <c r="D174">
        <v>608</v>
      </c>
      <c r="E174" s="2">
        <f>IFERROR(IF('CompIndex (art CPI)'!K174*'CompIndex (art CPI)'!L174*'CompIndex (art CPI)'!M174*'CompIndex (art CPI)'!N174*'CompIndex (art CPI)'!O174*'CompIndex (art CPI)'!P174&gt;0,(1-$H$1)*('CompIndex (art CPI)'!L174+'CompIndex (art CPI)'!N174+'CompIndex (art CPI)'!P174)/3+($H$1)*('CompIndex (art CPI)'!K174+'CompIndex (art CPI)'!M174+'CompIndex (art CPI)'!O174)/3),"")</f>
        <v>0.53720781285881991</v>
      </c>
      <c r="F174" s="2"/>
    </row>
    <row r="175" spans="1:6" x14ac:dyDescent="0.25">
      <c r="A175" t="s">
        <v>356</v>
      </c>
      <c r="B175" t="s">
        <v>357</v>
      </c>
      <c r="D175">
        <v>612</v>
      </c>
      <c r="E175" s="2" t="str">
        <f>IFERROR(IF('CompIndex (art CPI)'!K175*'CompIndex (art CPI)'!L175*'CompIndex (art CPI)'!M175*'CompIndex (art CPI)'!N175*'CompIndex (art CPI)'!O175*'CompIndex (art CPI)'!P175&gt;0,(1-$H$1)*('CompIndex (art CPI)'!L175+'CompIndex (art CPI)'!N175+'CompIndex (art CPI)'!P175)/3+($H$1)*('CompIndex (art CPI)'!K175+'CompIndex (art CPI)'!M175+'CompIndex (art CPI)'!O175)/3),"")</f>
        <v/>
      </c>
    </row>
    <row r="176" spans="1:6" x14ac:dyDescent="0.25">
      <c r="A176" t="s">
        <v>358</v>
      </c>
      <c r="B176" t="s">
        <v>359</v>
      </c>
      <c r="D176">
        <v>616</v>
      </c>
      <c r="E176" s="2"/>
    </row>
    <row r="177" spans="1:6" x14ac:dyDescent="0.25">
      <c r="A177" t="s">
        <v>360</v>
      </c>
      <c r="B177" t="s">
        <v>361</v>
      </c>
      <c r="D177">
        <v>620</v>
      </c>
      <c r="E177" s="2"/>
    </row>
    <row r="178" spans="1:6" x14ac:dyDescent="0.25">
      <c r="A178" t="s">
        <v>362</v>
      </c>
      <c r="B178" t="s">
        <v>363</v>
      </c>
      <c r="D178">
        <v>624</v>
      </c>
      <c r="E178" s="2"/>
    </row>
    <row r="179" spans="1:6" x14ac:dyDescent="0.25">
      <c r="A179" t="s">
        <v>364</v>
      </c>
      <c r="B179" t="s">
        <v>365</v>
      </c>
      <c r="D179">
        <v>626</v>
      </c>
      <c r="E179" s="2" t="str">
        <f>IFERROR(IF('CompIndex (art CPI)'!K179*'CompIndex (art CPI)'!L179*'CompIndex (art CPI)'!M179*'CompIndex (art CPI)'!N179*'CompIndex (art CPI)'!O179*'CompIndex (art CPI)'!P179&gt;0,(1-$H$1)*('CompIndex (art CPI)'!L179+'CompIndex (art CPI)'!N179+'CompIndex (art CPI)'!P179)/3+($H$1)*('CompIndex (art CPI)'!K179+'CompIndex (art CPI)'!M179+'CompIndex (art CPI)'!O179)/3),"")</f>
        <v/>
      </c>
    </row>
    <row r="180" spans="1:6" x14ac:dyDescent="0.25">
      <c r="A180" t="s">
        <v>366</v>
      </c>
      <c r="B180" t="s">
        <v>367</v>
      </c>
      <c r="D180">
        <v>630</v>
      </c>
      <c r="E180" s="2" t="str">
        <f>IFERROR(IF('CompIndex (art CPI)'!K180*'CompIndex (art CPI)'!L180*'CompIndex (art CPI)'!M180*'CompIndex (art CPI)'!N180*'CompIndex (art CPI)'!O180*'CompIndex (art CPI)'!P180&gt;0,(1-$H$1)*('CompIndex (art CPI)'!L180+'CompIndex (art CPI)'!N180+'CompIndex (art CPI)'!P180)/3+($H$1)*('CompIndex (art CPI)'!K180+'CompIndex (art CPI)'!M180+'CompIndex (art CPI)'!O180)/3),"")</f>
        <v/>
      </c>
    </row>
    <row r="181" spans="1:6" x14ac:dyDescent="0.25">
      <c r="A181" t="s">
        <v>368</v>
      </c>
      <c r="B181" t="s">
        <v>369</v>
      </c>
      <c r="D181">
        <v>634</v>
      </c>
      <c r="E181" s="2" t="str">
        <f>IFERROR(IF('CompIndex (art CPI)'!K181*'CompIndex (art CPI)'!L181*'CompIndex (art CPI)'!M181*'CompIndex (art CPI)'!N181*'CompIndex (art CPI)'!O181*'CompIndex (art CPI)'!P181&gt;0,(1-$H$1)*('CompIndex (art CPI)'!L181+'CompIndex (art CPI)'!N181+'CompIndex (art CPI)'!P181)/3+($H$1)*('CompIndex (art CPI)'!K181+'CompIndex (art CPI)'!M181+'CompIndex (art CPI)'!O181)/3),"")</f>
        <v/>
      </c>
    </row>
    <row r="182" spans="1:6" x14ac:dyDescent="0.25">
      <c r="A182" t="s">
        <v>370</v>
      </c>
      <c r="B182" t="s">
        <v>371</v>
      </c>
      <c r="D182">
        <v>638</v>
      </c>
      <c r="E182" s="2" t="str">
        <f>IFERROR(IF('CompIndex (art CPI)'!K182*'CompIndex (art CPI)'!L182*'CompIndex (art CPI)'!M182*'CompIndex (art CPI)'!N182*'CompIndex (art CPI)'!O182*'CompIndex (art CPI)'!P182&gt;0,(1-$H$1)*('CompIndex (art CPI)'!L182+'CompIndex (art CPI)'!N182+'CompIndex (art CPI)'!P182)/3+($H$1)*('CompIndex (art CPI)'!K182+'CompIndex (art CPI)'!M182+'CompIndex (art CPI)'!O182)/3),"")</f>
        <v/>
      </c>
    </row>
    <row r="183" spans="1:6" x14ac:dyDescent="0.25">
      <c r="A183" t="s">
        <v>372</v>
      </c>
      <c r="B183" t="s">
        <v>373</v>
      </c>
      <c r="D183">
        <v>642</v>
      </c>
      <c r="E183" s="2"/>
    </row>
    <row r="184" spans="1:6" x14ac:dyDescent="0.25">
      <c r="A184" t="s">
        <v>374</v>
      </c>
      <c r="B184" t="s">
        <v>375</v>
      </c>
      <c r="D184">
        <v>643</v>
      </c>
      <c r="E184" s="2" t="str">
        <f>IFERROR(IF('CompIndex (art CPI)'!K184*'CompIndex (art CPI)'!L184*'CompIndex (art CPI)'!M184*'CompIndex (art CPI)'!N184*'CompIndex (art CPI)'!O184*'CompIndex (art CPI)'!P184&gt;0,(1-$H$1)*('CompIndex (art CPI)'!L184+'CompIndex (art CPI)'!N184+'CompIndex (art CPI)'!P184)/3+($H$1)*('CompIndex (art CPI)'!K184+'CompIndex (art CPI)'!M184+'CompIndex (art CPI)'!O184)/3),"")</f>
        <v/>
      </c>
    </row>
    <row r="185" spans="1:6" x14ac:dyDescent="0.25">
      <c r="A185" t="s">
        <v>376</v>
      </c>
      <c r="B185" t="s">
        <v>377</v>
      </c>
      <c r="D185">
        <v>646</v>
      </c>
      <c r="E185" s="2">
        <f>IFERROR(IF('CompIndex (art CPI)'!K185*'CompIndex (art CPI)'!L185*'CompIndex (art CPI)'!M185*'CompIndex (art CPI)'!N185*'CompIndex (art CPI)'!O185*'CompIndex (art CPI)'!P185&gt;0,(1-$H$1)*('CompIndex (art CPI)'!L185+'CompIndex (art CPI)'!N185+'CompIndex (art CPI)'!P185)/3+($H$1)*('CompIndex (art CPI)'!K185+'CompIndex (art CPI)'!M185+'CompIndex (art CPI)'!O185)/3),"")</f>
        <v>0.60646976644146122</v>
      </c>
      <c r="F185" s="2"/>
    </row>
    <row r="186" spans="1:6" x14ac:dyDescent="0.25">
      <c r="A186" t="s">
        <v>378</v>
      </c>
      <c r="B186" t="s">
        <v>379</v>
      </c>
      <c r="D186">
        <v>652</v>
      </c>
      <c r="E186" s="2" t="str">
        <f>IFERROR(IF('CompIndex (art CPI)'!K186*'CompIndex (art CPI)'!L186*'CompIndex (art CPI)'!M186*'CompIndex (art CPI)'!N186*'CompIndex (art CPI)'!O186*'CompIndex (art CPI)'!P186&gt;0,(1-$H$1)*('CompIndex (art CPI)'!L186+'CompIndex (art CPI)'!N186+'CompIndex (art CPI)'!P186)/3+($H$1)*('CompIndex (art CPI)'!K186+'CompIndex (art CPI)'!M186+'CompIndex (art CPI)'!O186)/3),"")</f>
        <v/>
      </c>
    </row>
    <row r="187" spans="1:6" x14ac:dyDescent="0.25">
      <c r="A187" t="s">
        <v>380</v>
      </c>
      <c r="B187" t="s">
        <v>381</v>
      </c>
      <c r="D187">
        <v>654</v>
      </c>
      <c r="E187" s="2" t="str">
        <f>IFERROR(IF('CompIndex (art CPI)'!K187*'CompIndex (art CPI)'!L187*'CompIndex (art CPI)'!M187*'CompIndex (art CPI)'!N187*'CompIndex (art CPI)'!O187*'CompIndex (art CPI)'!P187&gt;0,(1-$H$1)*('CompIndex (art CPI)'!L187+'CompIndex (art CPI)'!N187+'CompIndex (art CPI)'!P187)/3+($H$1)*('CompIndex (art CPI)'!K187+'CompIndex (art CPI)'!M187+'CompIndex (art CPI)'!O187)/3),"")</f>
        <v/>
      </c>
    </row>
    <row r="188" spans="1:6" x14ac:dyDescent="0.25">
      <c r="A188" t="s">
        <v>382</v>
      </c>
      <c r="B188" t="s">
        <v>383</v>
      </c>
      <c r="D188">
        <v>659</v>
      </c>
      <c r="E188" s="2" t="str">
        <f>IFERROR(IF('CompIndex (art CPI)'!K188*'CompIndex (art CPI)'!L188*'CompIndex (art CPI)'!M188*'CompIndex (art CPI)'!N188*'CompIndex (art CPI)'!O188*'CompIndex (art CPI)'!P188&gt;0,(1-$H$1)*('CompIndex (art CPI)'!L188+'CompIndex (art CPI)'!N188+'CompIndex (art CPI)'!P188)/3+($H$1)*('CompIndex (art CPI)'!K188+'CompIndex (art CPI)'!M188+'CompIndex (art CPI)'!O188)/3),"")</f>
        <v/>
      </c>
    </row>
    <row r="189" spans="1:6" x14ac:dyDescent="0.25">
      <c r="A189" t="s">
        <v>384</v>
      </c>
      <c r="B189" t="s">
        <v>385</v>
      </c>
      <c r="D189">
        <v>660</v>
      </c>
      <c r="E189" s="2" t="str">
        <f>IFERROR(IF('CompIndex (art CPI)'!K189*'CompIndex (art CPI)'!L189*'CompIndex (art CPI)'!M189*'CompIndex (art CPI)'!N189*'CompIndex (art CPI)'!O189*'CompIndex (art CPI)'!P189&gt;0,(1-$H$1)*('CompIndex (art CPI)'!L189+'CompIndex (art CPI)'!N189+'CompIndex (art CPI)'!P189)/3+($H$1)*('CompIndex (art CPI)'!K189+'CompIndex (art CPI)'!M189+'CompIndex (art CPI)'!O189)/3),"")</f>
        <v/>
      </c>
    </row>
    <row r="190" spans="1:6" x14ac:dyDescent="0.25">
      <c r="A190" t="s">
        <v>386</v>
      </c>
      <c r="B190" t="s">
        <v>387</v>
      </c>
      <c r="D190">
        <v>662</v>
      </c>
      <c r="E190" s="2"/>
    </row>
    <row r="191" spans="1:6" x14ac:dyDescent="0.25">
      <c r="A191" t="s">
        <v>388</v>
      </c>
      <c r="B191" t="s">
        <v>389</v>
      </c>
      <c r="D191">
        <v>663</v>
      </c>
      <c r="E191" s="2" t="str">
        <f>IFERROR(IF('CompIndex (art CPI)'!K191*'CompIndex (art CPI)'!L191*'CompIndex (art CPI)'!M191*'CompIndex (art CPI)'!N191*'CompIndex (art CPI)'!O191*'CompIndex (art CPI)'!P191&gt;0,(1-$H$1)*('CompIndex (art CPI)'!L191+'CompIndex (art CPI)'!N191+'CompIndex (art CPI)'!P191)/3+($H$1)*('CompIndex (art CPI)'!K191+'CompIndex (art CPI)'!M191+'CompIndex (art CPI)'!O191)/3),"")</f>
        <v/>
      </c>
    </row>
    <row r="192" spans="1:6" x14ac:dyDescent="0.25">
      <c r="A192" t="s">
        <v>390</v>
      </c>
      <c r="B192" t="s">
        <v>391</v>
      </c>
      <c r="D192">
        <v>666</v>
      </c>
      <c r="E192" s="2" t="str">
        <f>IFERROR(IF('CompIndex (art CPI)'!K192*'CompIndex (art CPI)'!L192*'CompIndex (art CPI)'!M192*'CompIndex (art CPI)'!N192*'CompIndex (art CPI)'!O192*'CompIndex (art CPI)'!P192&gt;0,(1-$H$1)*('CompIndex (art CPI)'!L192+'CompIndex (art CPI)'!N192+'CompIndex (art CPI)'!P192)/3+($H$1)*('CompIndex (art CPI)'!K192+'CompIndex (art CPI)'!M192+'CompIndex (art CPI)'!O192)/3),"")</f>
        <v/>
      </c>
    </row>
    <row r="193" spans="1:6" x14ac:dyDescent="0.25">
      <c r="A193" t="s">
        <v>392</v>
      </c>
      <c r="B193" t="s">
        <v>393</v>
      </c>
      <c r="D193">
        <v>670</v>
      </c>
      <c r="E193" s="2" t="str">
        <f>IFERROR(IF('CompIndex (art CPI)'!K193*'CompIndex (art CPI)'!L193*'CompIndex (art CPI)'!M193*'CompIndex (art CPI)'!N193*'CompIndex (art CPI)'!O193*'CompIndex (art CPI)'!P193&gt;0,(1-$H$1)*('CompIndex (art CPI)'!L193+'CompIndex (art CPI)'!N193+'CompIndex (art CPI)'!P193)/3+($H$1)*('CompIndex (art CPI)'!K193+'CompIndex (art CPI)'!M193+'CompIndex (art CPI)'!O193)/3),"")</f>
        <v/>
      </c>
    </row>
    <row r="194" spans="1:6" x14ac:dyDescent="0.25">
      <c r="A194" t="s">
        <v>394</v>
      </c>
      <c r="B194" t="s">
        <v>395</v>
      </c>
      <c r="D194">
        <v>674</v>
      </c>
      <c r="E194" s="2" t="str">
        <f>IFERROR(IF('CompIndex (art CPI)'!K194*'CompIndex (art CPI)'!L194*'CompIndex (art CPI)'!M194*'CompIndex (art CPI)'!N194*'CompIndex (art CPI)'!O194*'CompIndex (art CPI)'!P194&gt;0,(1-$H$1)*('CompIndex (art CPI)'!L194+'CompIndex (art CPI)'!N194+'CompIndex (art CPI)'!P194)/3+($H$1)*('CompIndex (art CPI)'!K194+'CompIndex (art CPI)'!M194+'CompIndex (art CPI)'!O194)/3),"")</f>
        <v/>
      </c>
    </row>
    <row r="195" spans="1:6" x14ac:dyDescent="0.25">
      <c r="A195" t="s">
        <v>396</v>
      </c>
      <c r="B195" t="s">
        <v>397</v>
      </c>
      <c r="D195">
        <v>678</v>
      </c>
      <c r="E195" s="2"/>
    </row>
    <row r="196" spans="1:6" x14ac:dyDescent="0.25">
      <c r="A196" t="s">
        <v>398</v>
      </c>
      <c r="B196" t="s">
        <v>399</v>
      </c>
      <c r="D196">
        <v>682</v>
      </c>
      <c r="E196" s="2"/>
    </row>
    <row r="197" spans="1:6" x14ac:dyDescent="0.25">
      <c r="A197" t="s">
        <v>400</v>
      </c>
      <c r="B197" t="s">
        <v>401</v>
      </c>
      <c r="D197">
        <v>686</v>
      </c>
      <c r="E197" s="2">
        <f>IFERROR(IF('CompIndex (art CPI)'!K197*'CompIndex (art CPI)'!L197*'CompIndex (art CPI)'!M197*'CompIndex (art CPI)'!N197*'CompIndex (art CPI)'!O197*'CompIndex (art CPI)'!P197&gt;0,(1-$H$1)*('CompIndex (art CPI)'!L197+'CompIndex (art CPI)'!N197+'CompIndex (art CPI)'!P197)/3+($H$1)*('CompIndex (art CPI)'!K197+'CompIndex (art CPI)'!M197+'CompIndex (art CPI)'!O197)/3),"")</f>
        <v>0.53939757276150269</v>
      </c>
      <c r="F197" s="2"/>
    </row>
    <row r="198" spans="1:6" x14ac:dyDescent="0.25">
      <c r="A198" t="s">
        <v>402</v>
      </c>
      <c r="B198" t="s">
        <v>403</v>
      </c>
      <c r="D198">
        <v>688</v>
      </c>
      <c r="E198" s="2">
        <f>IFERROR(IF('CompIndex (art CPI)'!K198*'CompIndex (art CPI)'!L198*'CompIndex (art CPI)'!M198*'CompIndex (art CPI)'!N198*'CompIndex (art CPI)'!O198*'CompIndex (art CPI)'!P198&gt;0,(1-$H$1)*('CompIndex (art CPI)'!L198+'CompIndex (art CPI)'!N198+'CompIndex (art CPI)'!P198)/3+($H$1)*('CompIndex (art CPI)'!K198+'CompIndex (art CPI)'!M198+'CompIndex (art CPI)'!O198)/3),"")</f>
        <v>0.7756777968425792</v>
      </c>
      <c r="F198" s="2"/>
    </row>
    <row r="199" spans="1:6" x14ac:dyDescent="0.25">
      <c r="A199" t="s">
        <v>404</v>
      </c>
      <c r="B199" t="s">
        <v>405</v>
      </c>
      <c r="D199">
        <v>690</v>
      </c>
      <c r="E199" s="2" t="str">
        <f>IFERROR(IF('CompIndex (art CPI)'!K199*'CompIndex (art CPI)'!L199*'CompIndex (art CPI)'!M199*'CompIndex (art CPI)'!N199*'CompIndex (art CPI)'!O199*'CompIndex (art CPI)'!P199&gt;0,(1-$H$1)*('CompIndex (art CPI)'!L199+'CompIndex (art CPI)'!N199+'CompIndex (art CPI)'!P199)/3+($H$1)*('CompIndex (art CPI)'!K199+'CompIndex (art CPI)'!M199+'CompIndex (art CPI)'!O199)/3),"")</f>
        <v/>
      </c>
    </row>
    <row r="200" spans="1:6" x14ac:dyDescent="0.25">
      <c r="A200" t="s">
        <v>406</v>
      </c>
      <c r="B200" t="s">
        <v>407</v>
      </c>
      <c r="D200">
        <v>694</v>
      </c>
      <c r="E200" s="2"/>
    </row>
    <row r="201" spans="1:6" x14ac:dyDescent="0.25">
      <c r="A201" t="s">
        <v>408</v>
      </c>
      <c r="B201" t="s">
        <v>409</v>
      </c>
      <c r="D201">
        <v>702</v>
      </c>
      <c r="E201" s="2" t="str">
        <f>IFERROR(IF('CompIndex (art CPI)'!K201*'CompIndex (art CPI)'!L201*'CompIndex (art CPI)'!M201*'CompIndex (art CPI)'!N201*'CompIndex (art CPI)'!O201*'CompIndex (art CPI)'!P201&gt;0,(1-$H$1)*('CompIndex (art CPI)'!L201+'CompIndex (art CPI)'!N201+'CompIndex (art CPI)'!P201)/3+($H$1)*('CompIndex (art CPI)'!K201+'CompIndex (art CPI)'!M201+'CompIndex (art CPI)'!O201)/3),"")</f>
        <v/>
      </c>
    </row>
    <row r="202" spans="1:6" x14ac:dyDescent="0.25">
      <c r="A202" t="s">
        <v>410</v>
      </c>
      <c r="B202" t="s">
        <v>411</v>
      </c>
      <c r="D202">
        <v>703</v>
      </c>
      <c r="E202" s="2" t="str">
        <f>IFERROR(IF('CompIndex (art CPI)'!K202*'CompIndex (art CPI)'!L202*'CompIndex (art CPI)'!M202*'CompIndex (art CPI)'!N202*'CompIndex (art CPI)'!O202*'CompIndex (art CPI)'!P202&gt;0,(1-$H$1)*('CompIndex (art CPI)'!L202+'CompIndex (art CPI)'!N202+'CompIndex (art CPI)'!P202)/3+($H$1)*('CompIndex (art CPI)'!K202+'CompIndex (art CPI)'!M202+'CompIndex (art CPI)'!O202)/3),"")</f>
        <v/>
      </c>
    </row>
    <row r="203" spans="1:6" x14ac:dyDescent="0.25">
      <c r="A203" t="s">
        <v>412</v>
      </c>
      <c r="B203" t="s">
        <v>413</v>
      </c>
      <c r="D203">
        <v>704</v>
      </c>
      <c r="E203" s="2">
        <f>IFERROR(IF('CompIndex (art CPI)'!K203*'CompIndex (art CPI)'!L203*'CompIndex (art CPI)'!M203*'CompIndex (art CPI)'!N203*'CompIndex (art CPI)'!O203*'CompIndex (art CPI)'!P203&gt;0,(1-$H$1)*('CompIndex (art CPI)'!L203+'CompIndex (art CPI)'!N203+'CompIndex (art CPI)'!P203)/3+($H$1)*('CompIndex (art CPI)'!K203+'CompIndex (art CPI)'!M203+'CompIndex (art CPI)'!O203)/3),"")</f>
        <v>0.70609589126659322</v>
      </c>
      <c r="F203" s="2"/>
    </row>
    <row r="204" spans="1:6" x14ac:dyDescent="0.25">
      <c r="A204" t="s">
        <v>414</v>
      </c>
      <c r="B204" t="s">
        <v>415</v>
      </c>
      <c r="D204">
        <v>705</v>
      </c>
      <c r="E204" s="2"/>
    </row>
    <row r="205" spans="1:6" x14ac:dyDescent="0.25">
      <c r="A205" t="s">
        <v>416</v>
      </c>
      <c r="B205" t="s">
        <v>417</v>
      </c>
      <c r="D205">
        <v>706</v>
      </c>
      <c r="E205" s="2"/>
    </row>
    <row r="206" spans="1:6" x14ac:dyDescent="0.25">
      <c r="A206" t="s">
        <v>418</v>
      </c>
      <c r="B206" t="s">
        <v>419</v>
      </c>
      <c r="D206">
        <v>710</v>
      </c>
      <c r="E206" s="2">
        <f>IFERROR(IF('CompIndex (art CPI)'!K206*'CompIndex (art CPI)'!L206*'CompIndex (art CPI)'!M206*'CompIndex (art CPI)'!N206*'CompIndex (art CPI)'!O206*'CompIndex (art CPI)'!P206&gt;0,(1-$H$1)*('CompIndex (art CPI)'!L206+'CompIndex (art CPI)'!N206+'CompIndex (art CPI)'!P206)/3+($H$1)*('CompIndex (art CPI)'!K206+'CompIndex (art CPI)'!M206+'CompIndex (art CPI)'!O206)/3),"")</f>
        <v>0.66239400840551643</v>
      </c>
      <c r="F206" s="2"/>
    </row>
    <row r="207" spans="1:6" x14ac:dyDescent="0.25">
      <c r="A207" t="s">
        <v>420</v>
      </c>
      <c r="B207" t="s">
        <v>421</v>
      </c>
      <c r="D207">
        <v>716</v>
      </c>
      <c r="E207" s="2"/>
    </row>
    <row r="208" spans="1:6" x14ac:dyDescent="0.25">
      <c r="A208" t="s">
        <v>422</v>
      </c>
      <c r="B208" t="s">
        <v>423</v>
      </c>
      <c r="D208">
        <v>724</v>
      </c>
      <c r="E208" s="2"/>
    </row>
    <row r="209" spans="1:6" x14ac:dyDescent="0.25">
      <c r="A209" t="s">
        <v>424</v>
      </c>
      <c r="B209" t="s">
        <v>425</v>
      </c>
      <c r="D209">
        <v>728</v>
      </c>
      <c r="E209" s="2"/>
    </row>
    <row r="210" spans="1:6" x14ac:dyDescent="0.25">
      <c r="A210" t="s">
        <v>426</v>
      </c>
      <c r="B210" t="s">
        <v>427</v>
      </c>
      <c r="D210">
        <v>729</v>
      </c>
      <c r="E210" s="2">
        <f>IFERROR(IF('CompIndex (art CPI)'!K210*'CompIndex (art CPI)'!L210*'CompIndex (art CPI)'!M210*'CompIndex (art CPI)'!N210*'CompIndex (art CPI)'!O210*'CompIndex (art CPI)'!P210&gt;0,(1-$H$1)*('CompIndex (art CPI)'!L210+'CompIndex (art CPI)'!N210+'CompIndex (art CPI)'!P210)/3+($H$1)*('CompIndex (art CPI)'!K210+'CompIndex (art CPI)'!M210+'CompIndex (art CPI)'!O210)/3),"")</f>
        <v>0.40560796933953003</v>
      </c>
      <c r="F210" s="2"/>
    </row>
    <row r="211" spans="1:6" x14ac:dyDescent="0.25">
      <c r="A211" t="s">
        <v>428</v>
      </c>
      <c r="B211" t="s">
        <v>429</v>
      </c>
      <c r="D211">
        <v>732</v>
      </c>
      <c r="E211" s="2" t="str">
        <f>IFERROR(IF('CompIndex (art CPI)'!K211*'CompIndex (art CPI)'!L211*'CompIndex (art CPI)'!M211*'CompIndex (art CPI)'!N211*'CompIndex (art CPI)'!O211*'CompIndex (art CPI)'!P211&gt;0,(1-$H$1)*('CompIndex (art CPI)'!L211+'CompIndex (art CPI)'!N211+'CompIndex (art CPI)'!P211)/3+($H$1)*('CompIndex (art CPI)'!K211+'CompIndex (art CPI)'!M211+'CompIndex (art CPI)'!O211)/3),"")</f>
        <v/>
      </c>
    </row>
    <row r="212" spans="1:6" x14ac:dyDescent="0.25">
      <c r="A212" t="s">
        <v>430</v>
      </c>
      <c r="B212" t="s">
        <v>431</v>
      </c>
      <c r="D212">
        <v>740</v>
      </c>
      <c r="E212" s="2"/>
    </row>
    <row r="213" spans="1:6" x14ac:dyDescent="0.25">
      <c r="A213" t="s">
        <v>432</v>
      </c>
      <c r="B213" t="s">
        <v>433</v>
      </c>
      <c r="D213">
        <v>744</v>
      </c>
      <c r="E213" s="2" t="str">
        <f>IFERROR(IF('CompIndex (art CPI)'!K213*'CompIndex (art CPI)'!L213*'CompIndex (art CPI)'!M213*'CompIndex (art CPI)'!N213*'CompIndex (art CPI)'!O213*'CompIndex (art CPI)'!P213&gt;0,(1-$H$1)*('CompIndex (art CPI)'!L213+'CompIndex (art CPI)'!N213+'CompIndex (art CPI)'!P213)/3+($H$1)*('CompIndex (art CPI)'!K213+'CompIndex (art CPI)'!M213+'CompIndex (art CPI)'!O213)/3),"")</f>
        <v/>
      </c>
    </row>
    <row r="214" spans="1:6" x14ac:dyDescent="0.25">
      <c r="A214" t="s">
        <v>434</v>
      </c>
      <c r="B214" t="s">
        <v>435</v>
      </c>
      <c r="D214">
        <v>748</v>
      </c>
      <c r="E214" s="2"/>
    </row>
    <row r="215" spans="1:6" x14ac:dyDescent="0.25">
      <c r="A215" t="s">
        <v>436</v>
      </c>
      <c r="B215" t="s">
        <v>437</v>
      </c>
      <c r="D215">
        <v>752</v>
      </c>
      <c r="E215" s="2"/>
    </row>
    <row r="216" spans="1:6" x14ac:dyDescent="0.25">
      <c r="A216" t="s">
        <v>438</v>
      </c>
      <c r="B216" t="s">
        <v>439</v>
      </c>
      <c r="D216">
        <v>756</v>
      </c>
      <c r="E216" s="2" t="str">
        <f>IFERROR(IF('CompIndex (art CPI)'!K216*'CompIndex (art CPI)'!L216*'CompIndex (art CPI)'!M216*'CompIndex (art CPI)'!N216*'CompIndex (art CPI)'!O216*'CompIndex (art CPI)'!P216&gt;0,(1-$H$1)*('CompIndex (art CPI)'!L216+'CompIndex (art CPI)'!N216+'CompIndex (art CPI)'!P216)/3+($H$1)*('CompIndex (art CPI)'!K216+'CompIndex (art CPI)'!M216+'CompIndex (art CPI)'!O216)/3),"")</f>
        <v/>
      </c>
    </row>
    <row r="217" spans="1:6" x14ac:dyDescent="0.25">
      <c r="A217" t="s">
        <v>440</v>
      </c>
      <c r="B217" t="s">
        <v>441</v>
      </c>
      <c r="D217">
        <v>760</v>
      </c>
      <c r="E217" s="2"/>
    </row>
    <row r="218" spans="1:6" x14ac:dyDescent="0.25">
      <c r="A218" t="s">
        <v>442</v>
      </c>
      <c r="B218" t="s">
        <v>443</v>
      </c>
      <c r="D218">
        <v>762</v>
      </c>
      <c r="E218" s="2">
        <f>IFERROR(IF('CompIndex (art CPI)'!K218*'CompIndex (art CPI)'!L218*'CompIndex (art CPI)'!M218*'CompIndex (art CPI)'!N218*'CompIndex (art CPI)'!O218*'CompIndex (art CPI)'!P218&gt;0,(1-$H$1)*('CompIndex (art CPI)'!L218+'CompIndex (art CPI)'!N218+'CompIndex (art CPI)'!P218)/3+($H$1)*('CompIndex (art CPI)'!K218+'CompIndex (art CPI)'!M218+'CompIndex (art CPI)'!O218)/3),"")</f>
        <v>0.54031664674459812</v>
      </c>
      <c r="F218" s="2"/>
    </row>
    <row r="219" spans="1:6" x14ac:dyDescent="0.25">
      <c r="A219" t="s">
        <v>444</v>
      </c>
      <c r="B219" t="s">
        <v>445</v>
      </c>
      <c r="D219">
        <v>764</v>
      </c>
      <c r="E219" s="2">
        <f>IFERROR(IF('CompIndex (art CPI)'!K219*'CompIndex (art CPI)'!L219*'CompIndex (art CPI)'!M219*'CompIndex (art CPI)'!N219*'CompIndex (art CPI)'!O219*'CompIndex (art CPI)'!P219&gt;0,(1-$H$1)*('CompIndex (art CPI)'!L219+'CompIndex (art CPI)'!N219+'CompIndex (art CPI)'!P219)/3+($H$1)*('CompIndex (art CPI)'!K219+'CompIndex (art CPI)'!M219+'CompIndex (art CPI)'!O219)/3),"")</f>
        <v>0.69291933092872304</v>
      </c>
      <c r="F219" s="2"/>
    </row>
    <row r="220" spans="1:6" x14ac:dyDescent="0.25">
      <c r="A220" t="s">
        <v>446</v>
      </c>
      <c r="B220" t="s">
        <v>447</v>
      </c>
      <c r="D220">
        <v>768</v>
      </c>
      <c r="E220" s="2"/>
    </row>
    <row r="221" spans="1:6" x14ac:dyDescent="0.25">
      <c r="A221" t="s">
        <v>448</v>
      </c>
      <c r="B221" t="s">
        <v>449</v>
      </c>
      <c r="D221">
        <v>772</v>
      </c>
      <c r="E221" s="2" t="str">
        <f>IFERROR(IF('CompIndex (art CPI)'!K221*'CompIndex (art CPI)'!L221*'CompIndex (art CPI)'!M221*'CompIndex (art CPI)'!N221*'CompIndex (art CPI)'!O221*'CompIndex (art CPI)'!P221&gt;0,(1-$H$1)*('CompIndex (art CPI)'!L221+'CompIndex (art CPI)'!N221+'CompIndex (art CPI)'!P221)/3+($H$1)*('CompIndex (art CPI)'!K221+'CompIndex (art CPI)'!M221+'CompIndex (art CPI)'!O221)/3),"")</f>
        <v/>
      </c>
    </row>
    <row r="222" spans="1:6" x14ac:dyDescent="0.25">
      <c r="A222" t="s">
        <v>450</v>
      </c>
      <c r="B222" t="s">
        <v>451</v>
      </c>
      <c r="D222">
        <v>776</v>
      </c>
      <c r="E222" s="2" t="str">
        <f>IFERROR(IF('CompIndex (art CPI)'!K222*'CompIndex (art CPI)'!L222*'CompIndex (art CPI)'!M222*'CompIndex (art CPI)'!N222*'CompIndex (art CPI)'!O222*'CompIndex (art CPI)'!P222&gt;0,(1-$H$1)*('CompIndex (art CPI)'!L222+'CompIndex (art CPI)'!N222+'CompIndex (art CPI)'!P222)/3+($H$1)*('CompIndex (art CPI)'!K222+'CompIndex (art CPI)'!M222+'CompIndex (art CPI)'!O222)/3),"")</f>
        <v/>
      </c>
    </row>
    <row r="223" spans="1:6" x14ac:dyDescent="0.25">
      <c r="A223" t="s">
        <v>452</v>
      </c>
      <c r="B223" t="s">
        <v>453</v>
      </c>
      <c r="D223">
        <v>780</v>
      </c>
      <c r="E223" s="2"/>
    </row>
    <row r="224" spans="1:6" x14ac:dyDescent="0.25">
      <c r="A224" t="s">
        <v>454</v>
      </c>
      <c r="B224" t="s">
        <v>455</v>
      </c>
      <c r="D224">
        <v>784</v>
      </c>
      <c r="E224" s="2" t="str">
        <f>IFERROR(IF('CompIndex (art CPI)'!K224*'CompIndex (art CPI)'!L224*'CompIndex (art CPI)'!M224*'CompIndex (art CPI)'!N224*'CompIndex (art CPI)'!O224*'CompIndex (art CPI)'!P224&gt;0,(1-$H$1)*('CompIndex (art CPI)'!L224+'CompIndex (art CPI)'!N224+'CompIndex (art CPI)'!P224)/3+($H$1)*('CompIndex (art CPI)'!K224+'CompIndex (art CPI)'!M224+'CompIndex (art CPI)'!O224)/3),"")</f>
        <v/>
      </c>
    </row>
    <row r="225" spans="1:6" x14ac:dyDescent="0.25">
      <c r="A225" t="s">
        <v>456</v>
      </c>
      <c r="B225" t="s">
        <v>457</v>
      </c>
      <c r="D225">
        <v>788</v>
      </c>
      <c r="E225" s="2">
        <f>IFERROR(IF('CompIndex (art CPI)'!K225*'CompIndex (art CPI)'!L225*'CompIndex (art CPI)'!M225*'CompIndex (art CPI)'!N225*'CompIndex (art CPI)'!O225*'CompIndex (art CPI)'!P225&gt;0,(1-$H$1)*('CompIndex (art CPI)'!L225+'CompIndex (art CPI)'!N225+'CompIndex (art CPI)'!P225)/3+($H$1)*('CompIndex (art CPI)'!K225+'CompIndex (art CPI)'!M225+'CompIndex (art CPI)'!O225)/3),"")</f>
        <v>0.68759251433677904</v>
      </c>
      <c r="F225" s="2"/>
    </row>
    <row r="226" spans="1:6" x14ac:dyDescent="0.25">
      <c r="A226" t="s">
        <v>458</v>
      </c>
      <c r="B226" t="s">
        <v>459</v>
      </c>
      <c r="D226">
        <v>792</v>
      </c>
      <c r="E226" s="2">
        <f>IFERROR(IF('CompIndex (art CPI)'!K226*'CompIndex (art CPI)'!L226*'CompIndex (art CPI)'!M226*'CompIndex (art CPI)'!N226*'CompIndex (art CPI)'!O226*'CompIndex (art CPI)'!P226&gt;0,(1-$H$1)*('CompIndex (art CPI)'!L226+'CompIndex (art CPI)'!N226+'CompIndex (art CPI)'!P226)/3+($H$1)*('CompIndex (art CPI)'!K226+'CompIndex (art CPI)'!M226+'CompIndex (art CPI)'!O226)/3),"")</f>
        <v>0.75688556130296281</v>
      </c>
      <c r="F226" s="2"/>
    </row>
    <row r="227" spans="1:6" x14ac:dyDescent="0.25">
      <c r="A227" t="s">
        <v>460</v>
      </c>
      <c r="B227" t="s">
        <v>461</v>
      </c>
      <c r="D227">
        <v>795</v>
      </c>
      <c r="E227" s="2" t="str">
        <f>IFERROR(IF('CompIndex (art CPI)'!K227*'CompIndex (art CPI)'!L227*'CompIndex (art CPI)'!M227*'CompIndex (art CPI)'!N227*'CompIndex (art CPI)'!O227*'CompIndex (art CPI)'!P227&gt;0,(1-$H$1)*('CompIndex (art CPI)'!L227+'CompIndex (art CPI)'!N227+'CompIndex (art CPI)'!P227)/3+($H$1)*('CompIndex (art CPI)'!K227+'CompIndex (art CPI)'!M227+'CompIndex (art CPI)'!O227)/3),"")</f>
        <v/>
      </c>
    </row>
    <row r="228" spans="1:6" x14ac:dyDescent="0.25">
      <c r="A228" t="s">
        <v>462</v>
      </c>
      <c r="B228" t="s">
        <v>463</v>
      </c>
      <c r="D228">
        <v>796</v>
      </c>
      <c r="E228" s="2" t="str">
        <f>IFERROR(IF('CompIndex (art CPI)'!K228*'CompIndex (art CPI)'!L228*'CompIndex (art CPI)'!M228*'CompIndex (art CPI)'!N228*'CompIndex (art CPI)'!O228*'CompIndex (art CPI)'!P228&gt;0,(1-$H$1)*('CompIndex (art CPI)'!L228+'CompIndex (art CPI)'!N228+'CompIndex (art CPI)'!P228)/3+($H$1)*('CompIndex (art CPI)'!K228+'CompIndex (art CPI)'!M228+'CompIndex (art CPI)'!O228)/3),"")</f>
        <v/>
      </c>
    </row>
    <row r="229" spans="1:6" x14ac:dyDescent="0.25">
      <c r="A229" t="s">
        <v>464</v>
      </c>
      <c r="B229" t="s">
        <v>465</v>
      </c>
      <c r="D229">
        <v>798</v>
      </c>
      <c r="E229" s="2" t="str">
        <f>IFERROR(IF('CompIndex (art CPI)'!K229*'CompIndex (art CPI)'!L229*'CompIndex (art CPI)'!M229*'CompIndex (art CPI)'!N229*'CompIndex (art CPI)'!O229*'CompIndex (art CPI)'!P229&gt;0,(1-$H$1)*('CompIndex (art CPI)'!L229+'CompIndex (art CPI)'!N229+'CompIndex (art CPI)'!P229)/3+($H$1)*('CompIndex (art CPI)'!K229+'CompIndex (art CPI)'!M229+'CompIndex (art CPI)'!O229)/3),"")</f>
        <v/>
      </c>
    </row>
    <row r="230" spans="1:6" x14ac:dyDescent="0.25">
      <c r="A230" t="s">
        <v>466</v>
      </c>
      <c r="B230" t="s">
        <v>467</v>
      </c>
      <c r="D230">
        <v>800</v>
      </c>
      <c r="E230" s="2">
        <f>IFERROR(IF('CompIndex (art CPI)'!K230*'CompIndex (art CPI)'!L230*'CompIndex (art CPI)'!M230*'CompIndex (art CPI)'!N230*'CompIndex (art CPI)'!O230*'CompIndex (art CPI)'!P230&gt;0,(1-$H$1)*('CompIndex (art CPI)'!L230+'CompIndex (art CPI)'!N230+'CompIndex (art CPI)'!P230)/3+($H$1)*('CompIndex (art CPI)'!K230+'CompIndex (art CPI)'!M230+'CompIndex (art CPI)'!O230)/3),"")</f>
        <v>0.48824067139096117</v>
      </c>
      <c r="F230" s="2"/>
    </row>
    <row r="231" spans="1:6" x14ac:dyDescent="0.25">
      <c r="A231" t="s">
        <v>468</v>
      </c>
      <c r="B231" t="s">
        <v>469</v>
      </c>
      <c r="D231">
        <v>804</v>
      </c>
      <c r="E231" s="2">
        <f>IFERROR(IF('CompIndex (art CPI)'!K231*'CompIndex (art CPI)'!L231*'CompIndex (art CPI)'!M231*'CompIndex (art CPI)'!N231*'CompIndex (art CPI)'!O231*'CompIndex (art CPI)'!P231&gt;0,(1-$H$1)*('CompIndex (art CPI)'!L231+'CompIndex (art CPI)'!N231+'CompIndex (art CPI)'!P231)/3+($H$1)*('CompIndex (art CPI)'!K231+'CompIndex (art CPI)'!M231+'CompIndex (art CPI)'!O231)/3),"")</f>
        <v>0.78223304896217127</v>
      </c>
      <c r="F231" s="2"/>
    </row>
    <row r="232" spans="1:6" x14ac:dyDescent="0.25">
      <c r="A232" t="s">
        <v>470</v>
      </c>
      <c r="B232" t="s">
        <v>471</v>
      </c>
      <c r="D232">
        <v>807</v>
      </c>
      <c r="E232" s="2"/>
    </row>
    <row r="233" spans="1:6" x14ac:dyDescent="0.25">
      <c r="A233" t="s">
        <v>472</v>
      </c>
      <c r="B233" t="s">
        <v>473</v>
      </c>
      <c r="D233">
        <v>818</v>
      </c>
      <c r="E233" s="2">
        <f>IFERROR(IF('CompIndex (art CPI)'!K233*'CompIndex (art CPI)'!L233*'CompIndex (art CPI)'!M233*'CompIndex (art CPI)'!N233*'CompIndex (art CPI)'!O233*'CompIndex (art CPI)'!P233&gt;0,(1-$H$1)*('CompIndex (art CPI)'!L233+'CompIndex (art CPI)'!N233+'CompIndex (art CPI)'!P233)/3+($H$1)*('CompIndex (art CPI)'!K233+'CompIndex (art CPI)'!M233+'CompIndex (art CPI)'!O233)/3),"")</f>
        <v>0.69726637664621982</v>
      </c>
      <c r="F233" s="2"/>
    </row>
    <row r="234" spans="1:6" x14ac:dyDescent="0.25">
      <c r="A234" t="s">
        <v>474</v>
      </c>
      <c r="B234" t="s">
        <v>475</v>
      </c>
      <c r="D234">
        <v>826</v>
      </c>
      <c r="E234" s="2" t="str">
        <f>IFERROR(IF('CompIndex (art CPI)'!K234*'CompIndex (art CPI)'!L234*'CompIndex (art CPI)'!M234*'CompIndex (art CPI)'!N234*'CompIndex (art CPI)'!O234*'CompIndex (art CPI)'!P234&gt;0,(1-$H$1)*('CompIndex (art CPI)'!L234+'CompIndex (art CPI)'!N234+'CompIndex (art CPI)'!P234)/3+($H$1)*('CompIndex (art CPI)'!K234+'CompIndex (art CPI)'!M234+'CompIndex (art CPI)'!O234)/3),"")</f>
        <v/>
      </c>
    </row>
    <row r="235" spans="1:6" x14ac:dyDescent="0.25">
      <c r="A235" t="s">
        <v>476</v>
      </c>
      <c r="B235" t="s">
        <v>477</v>
      </c>
      <c r="D235">
        <v>831</v>
      </c>
      <c r="E235" s="2" t="str">
        <f>IFERROR(IF('CompIndex (art CPI)'!K235*'CompIndex (art CPI)'!L235*'CompIndex (art CPI)'!M235*'CompIndex (art CPI)'!N235*'CompIndex (art CPI)'!O235*'CompIndex (art CPI)'!P235&gt;0,(1-$H$1)*('CompIndex (art CPI)'!L235+'CompIndex (art CPI)'!N235+'CompIndex (art CPI)'!P235)/3+($H$1)*('CompIndex (art CPI)'!K235+'CompIndex (art CPI)'!M235+'CompIndex (art CPI)'!O235)/3),"")</f>
        <v/>
      </c>
    </row>
    <row r="236" spans="1:6" x14ac:dyDescent="0.25">
      <c r="A236" t="s">
        <v>478</v>
      </c>
      <c r="B236" t="s">
        <v>479</v>
      </c>
      <c r="D236">
        <v>832</v>
      </c>
      <c r="E236" s="2" t="str">
        <f>IFERROR(IF('CompIndex (art CPI)'!K236*'CompIndex (art CPI)'!L236*'CompIndex (art CPI)'!M236*'CompIndex (art CPI)'!N236*'CompIndex (art CPI)'!O236*'CompIndex (art CPI)'!P236&gt;0,(1-$H$1)*('CompIndex (art CPI)'!L236+'CompIndex (art CPI)'!N236+'CompIndex (art CPI)'!P236)/3+($H$1)*('CompIndex (art CPI)'!K236+'CompIndex (art CPI)'!M236+'CompIndex (art CPI)'!O236)/3),"")</f>
        <v/>
      </c>
    </row>
    <row r="237" spans="1:6" x14ac:dyDescent="0.25">
      <c r="A237" t="s">
        <v>480</v>
      </c>
      <c r="B237" t="s">
        <v>481</v>
      </c>
      <c r="D237">
        <v>833</v>
      </c>
      <c r="E237" s="2" t="str">
        <f>IFERROR(IF('CompIndex (art CPI)'!K237*'CompIndex (art CPI)'!L237*'CompIndex (art CPI)'!M237*'CompIndex (art CPI)'!N237*'CompIndex (art CPI)'!O237*'CompIndex (art CPI)'!P237&gt;0,(1-$H$1)*('CompIndex (art CPI)'!L237+'CompIndex (art CPI)'!N237+'CompIndex (art CPI)'!P237)/3+($H$1)*('CompIndex (art CPI)'!K237+'CompIndex (art CPI)'!M237+'CompIndex (art CPI)'!O237)/3),"")</f>
        <v/>
      </c>
    </row>
    <row r="238" spans="1:6" x14ac:dyDescent="0.25">
      <c r="A238" t="s">
        <v>482</v>
      </c>
      <c r="B238" t="s">
        <v>483</v>
      </c>
      <c r="D238">
        <v>834</v>
      </c>
      <c r="E238" s="2"/>
    </row>
    <row r="239" spans="1:6" x14ac:dyDescent="0.25">
      <c r="A239" t="s">
        <v>484</v>
      </c>
      <c r="B239" t="s">
        <v>485</v>
      </c>
      <c r="D239">
        <v>840</v>
      </c>
      <c r="E239" s="2" t="str">
        <f>IFERROR(IF('CompIndex (art CPI)'!K239*'CompIndex (art CPI)'!L239*'CompIndex (art CPI)'!M239*'CompIndex (art CPI)'!N239*'CompIndex (art CPI)'!O239*'CompIndex (art CPI)'!P239&gt;0,(1-$H$1)*('CompIndex (art CPI)'!L239+'CompIndex (art CPI)'!N239+'CompIndex (art CPI)'!P239)/3+($H$1)*('CompIndex (art CPI)'!K239+'CompIndex (art CPI)'!M239+'CompIndex (art CPI)'!O239)/3),"")</f>
        <v/>
      </c>
    </row>
    <row r="240" spans="1:6" x14ac:dyDescent="0.25">
      <c r="A240" t="s">
        <v>486</v>
      </c>
      <c r="B240" t="s">
        <v>487</v>
      </c>
      <c r="D240">
        <v>850</v>
      </c>
      <c r="E240" s="2" t="str">
        <f>IFERROR(IF('CompIndex (art CPI)'!K240*'CompIndex (art CPI)'!L240*'CompIndex (art CPI)'!M240*'CompIndex (art CPI)'!N240*'CompIndex (art CPI)'!O240*'CompIndex (art CPI)'!P240&gt;0,(1-$H$1)*('CompIndex (art CPI)'!L240+'CompIndex (art CPI)'!N240+'CompIndex (art CPI)'!P240)/3+($H$1)*('CompIndex (art CPI)'!K240+'CompIndex (art CPI)'!M240+'CompIndex (art CPI)'!O240)/3),"")</f>
        <v/>
      </c>
    </row>
    <row r="241" spans="1:6" x14ac:dyDescent="0.25">
      <c r="A241" t="s">
        <v>488</v>
      </c>
      <c r="B241" t="s">
        <v>489</v>
      </c>
      <c r="D241">
        <v>854</v>
      </c>
      <c r="E241" s="2"/>
    </row>
    <row r="242" spans="1:6" x14ac:dyDescent="0.25">
      <c r="A242" t="s">
        <v>490</v>
      </c>
      <c r="B242" t="s">
        <v>491</v>
      </c>
      <c r="D242">
        <v>858</v>
      </c>
      <c r="E242" s="2" t="str">
        <f>IFERROR(IF('CompIndex (art CPI)'!K242*'CompIndex (art CPI)'!L242*'CompIndex (art CPI)'!M242*'CompIndex (art CPI)'!N242*'CompIndex (art CPI)'!O242*'CompIndex (art CPI)'!P242&gt;0,(1-$H$1)*('CompIndex (art CPI)'!L242+'CompIndex (art CPI)'!N242+'CompIndex (art CPI)'!P242)/3+($H$1)*('CompIndex (art CPI)'!K242+'CompIndex (art CPI)'!M242+'CompIndex (art CPI)'!O242)/3),"")</f>
        <v/>
      </c>
    </row>
    <row r="243" spans="1:6" x14ac:dyDescent="0.25">
      <c r="A243" t="s">
        <v>492</v>
      </c>
      <c r="B243" t="s">
        <v>493</v>
      </c>
      <c r="D243">
        <v>860</v>
      </c>
      <c r="E243" s="2"/>
    </row>
    <row r="244" spans="1:6" x14ac:dyDescent="0.25">
      <c r="A244" t="s">
        <v>494</v>
      </c>
      <c r="B244" t="s">
        <v>495</v>
      </c>
      <c r="D244">
        <v>862</v>
      </c>
      <c r="E244" s="2"/>
    </row>
    <row r="245" spans="1:6" x14ac:dyDescent="0.25">
      <c r="A245" t="s">
        <v>496</v>
      </c>
      <c r="B245" t="s">
        <v>497</v>
      </c>
      <c r="D245">
        <v>876</v>
      </c>
      <c r="E245" s="2" t="str">
        <f>IFERROR(IF('CompIndex (art CPI)'!K245*'CompIndex (art CPI)'!L245*'CompIndex (art CPI)'!M245*'CompIndex (art CPI)'!N245*'CompIndex (art CPI)'!O245*'CompIndex (art CPI)'!P245&gt;0,(1-$H$1)*('CompIndex (art CPI)'!L245+'CompIndex (art CPI)'!N245+'CompIndex (art CPI)'!P245)/3+($H$1)*('CompIndex (art CPI)'!K245+'CompIndex (art CPI)'!M245+'CompIndex (art CPI)'!O245)/3),"")</f>
        <v/>
      </c>
    </row>
    <row r="246" spans="1:6" x14ac:dyDescent="0.25">
      <c r="A246" t="s">
        <v>498</v>
      </c>
      <c r="B246" t="s">
        <v>499</v>
      </c>
      <c r="D246">
        <v>882</v>
      </c>
      <c r="E246" s="2" t="str">
        <f>IFERROR(IF('CompIndex (art CPI)'!K246*'CompIndex (art CPI)'!L246*'CompIndex (art CPI)'!M246*'CompIndex (art CPI)'!N246*'CompIndex (art CPI)'!O246*'CompIndex (art CPI)'!P246&gt;0,(1-$H$1)*('CompIndex (art CPI)'!L246+'CompIndex (art CPI)'!N246+'CompIndex (art CPI)'!P246)/3+($H$1)*('CompIndex (art CPI)'!K246+'CompIndex (art CPI)'!M246+'CompIndex (art CPI)'!O246)/3),"")</f>
        <v/>
      </c>
    </row>
    <row r="247" spans="1:6" x14ac:dyDescent="0.25">
      <c r="A247" t="s">
        <v>500</v>
      </c>
      <c r="B247" t="s">
        <v>501</v>
      </c>
      <c r="D247">
        <v>887</v>
      </c>
      <c r="E247" s="2">
        <f>IFERROR(IF('CompIndex (art CPI)'!K247*'CompIndex (art CPI)'!L247*'CompIndex (art CPI)'!M247*'CompIndex (art CPI)'!N247*'CompIndex (art CPI)'!O247*'CompIndex (art CPI)'!P247&gt;0,(1-$H$1)*('CompIndex (art CPI)'!L247+'CompIndex (art CPI)'!N247+'CompIndex (art CPI)'!P247)/3+($H$1)*('CompIndex (art CPI)'!K247+'CompIndex (art CPI)'!M247+'CompIndex (art CPI)'!O247)/3),"")</f>
        <v>0.40126773714364378</v>
      </c>
      <c r="F247" s="2"/>
    </row>
    <row r="248" spans="1:6" x14ac:dyDescent="0.25">
      <c r="A248" t="s">
        <v>502</v>
      </c>
      <c r="B248" t="s">
        <v>503</v>
      </c>
      <c r="D248">
        <v>894</v>
      </c>
      <c r="E248" s="2">
        <f>IFERROR(IF('CompIndex (art CPI)'!K248*'CompIndex (art CPI)'!L248*'CompIndex (art CPI)'!M248*'CompIndex (art CPI)'!N248*'CompIndex (art CPI)'!O248*'CompIndex (art CPI)'!P248&gt;0,(1-$H$1)*('CompIndex (art CPI)'!L248+'CompIndex (art CPI)'!N248+'CompIndex (art CPI)'!P248)/3+($H$1)*('CompIndex (art CPI)'!K248+'CompIndex (art CPI)'!M248+'CompIndex (art CPI)'!O248)/3),"")</f>
        <v>0.44366520248547586</v>
      </c>
      <c r="F248" s="2"/>
    </row>
  </sheetData>
  <autoFilter ref="A1:E248" xr:uid="{B80A3FB1-27A2-462F-9E35-E4C9FAA57311}"/>
  <conditionalFormatting sqref="E1:E1048576">
    <cfRule type="top10" dxfId="9" priority="1" percent="1" bottom="1" rank="12"/>
    <cfRule type="top10" dxfId="8" priority="2" percent="1" rank="12"/>
    <cfRule type="top10" dxfId="7" priority="3" percent="1" rank="12"/>
    <cfRule type="top10" dxfId="6" priority="4" percent="1" bottom="1" rank="10"/>
    <cfRule type="top10" dxfId="5" priority="5" percent="1" rank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66952-552F-4320-8106-87A8AAD5250E}">
  <dimension ref="A1:H248"/>
  <sheetViews>
    <sheetView workbookViewId="0">
      <selection activeCell="G28" sqref="G28"/>
    </sheetView>
  </sheetViews>
  <sheetFormatPr defaultRowHeight="15" x14ac:dyDescent="0.25"/>
  <cols>
    <col min="3" max="3" width="0" hidden="1" customWidth="1"/>
    <col min="5" max="5" width="16.85546875" customWidth="1"/>
    <col min="7" max="7" width="11.5703125" customWidth="1"/>
  </cols>
  <sheetData>
    <row r="1" spans="1:8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504</v>
      </c>
      <c r="G1" s="15" t="s">
        <v>521</v>
      </c>
      <c r="H1" s="15">
        <v>0.8</v>
      </c>
    </row>
    <row r="2" spans="1:8" x14ac:dyDescent="0.25">
      <c r="A2" t="s">
        <v>9</v>
      </c>
      <c r="B2" t="s">
        <v>10</v>
      </c>
      <c r="D2">
        <v>4</v>
      </c>
      <c r="E2" s="2">
        <f>IFERROR(IF('CompIndex (art CPI)'!K2*'CompIndex (art CPI)'!L2*'CompIndex (art CPI)'!M2*'CompIndex (art CPI)'!N2*'CompIndex (art CPI)'!O2*'CompIndex (art CPI)'!P2&gt;0,$H$1*('CompIndex (art CPI)'!L2+'CompIndex (art CPI)'!N2+'CompIndex (art CPI)'!P2)/3+(1-$H$1)*('CompIndex (art CPI)'!K2+'CompIndex (art CPI)'!M2+'CompIndex (art CPI)'!O2)/3),"")</f>
        <v>0.21555842618547522</v>
      </c>
      <c r="F2" s="2"/>
    </row>
    <row r="3" spans="1:8" x14ac:dyDescent="0.25">
      <c r="A3" t="s">
        <v>12</v>
      </c>
      <c r="B3" t="s">
        <v>13</v>
      </c>
      <c r="D3">
        <v>8</v>
      </c>
      <c r="E3" s="2" t="str">
        <f>IFERROR(IF('CompIndex (art CPI)'!K3*'CompIndex (art CPI)'!L3*'CompIndex (art CPI)'!M3*'CompIndex (art CPI)'!N3*'CompIndex (art CPI)'!O3*'CompIndex (art CPI)'!P3&gt;0,$H$1*('CompIndex (art CPI)'!L3+'CompIndex (art CPI)'!N3+'CompIndex (art CPI)'!P3)/3+(1-$H$1)*('CompIndex (art CPI)'!K3+'CompIndex (art CPI)'!M3+'CompIndex (art CPI)'!O3)/3),"")</f>
        <v/>
      </c>
    </row>
    <row r="4" spans="1:8" x14ac:dyDescent="0.25">
      <c r="A4" t="s">
        <v>14</v>
      </c>
      <c r="B4" t="s">
        <v>15</v>
      </c>
      <c r="D4">
        <v>12</v>
      </c>
      <c r="E4" s="2" t="str">
        <f>IFERROR(IF('CompIndex (art CPI)'!K4*'CompIndex (art CPI)'!L4*'CompIndex (art CPI)'!M4*'CompIndex (art CPI)'!N4*'CompIndex (art CPI)'!O4*'CompIndex (art CPI)'!P4&gt;0,$H$1*('CompIndex (art CPI)'!L4+'CompIndex (art CPI)'!N4+'CompIndex (art CPI)'!P4)/3+(1-$H$1)*('CompIndex (art CPI)'!K4+'CompIndex (art CPI)'!M4+'CompIndex (art CPI)'!O4)/3),"")</f>
        <v/>
      </c>
    </row>
    <row r="5" spans="1:8" x14ac:dyDescent="0.25">
      <c r="A5" t="s">
        <v>16</v>
      </c>
      <c r="B5" t="s">
        <v>17</v>
      </c>
      <c r="D5">
        <v>16</v>
      </c>
      <c r="E5" s="2" t="str">
        <f>IFERROR(IF('CompIndex (art CPI)'!K5*'CompIndex (art CPI)'!L5*'CompIndex (art CPI)'!M5*'CompIndex (art CPI)'!N5*'CompIndex (art CPI)'!O5*'CompIndex (art CPI)'!P5&gt;0,$H$1*('CompIndex (art CPI)'!L5+'CompIndex (art CPI)'!N5+'CompIndex (art CPI)'!P5)/3+(1-$H$1)*('CompIndex (art CPI)'!K5+'CompIndex (art CPI)'!M5+'CompIndex (art CPI)'!O5)/3),"")</f>
        <v/>
      </c>
    </row>
    <row r="6" spans="1:8" x14ac:dyDescent="0.25">
      <c r="A6" t="s">
        <v>18</v>
      </c>
      <c r="B6" t="s">
        <v>19</v>
      </c>
      <c r="D6">
        <v>20</v>
      </c>
      <c r="E6" s="2" t="str">
        <f>IFERROR(IF('CompIndex (art CPI)'!K6*'CompIndex (art CPI)'!L6*'CompIndex (art CPI)'!M6*'CompIndex (art CPI)'!N6*'CompIndex (art CPI)'!O6*'CompIndex (art CPI)'!P6&gt;0,$H$1*('CompIndex (art CPI)'!L6+'CompIndex (art CPI)'!N6+'CompIndex (art CPI)'!P6)/3+(1-$H$1)*('CompIndex (art CPI)'!K6+'CompIndex (art CPI)'!M6+'CompIndex (art CPI)'!O6)/3),"")</f>
        <v/>
      </c>
    </row>
    <row r="7" spans="1:8" x14ac:dyDescent="0.25">
      <c r="A7" t="s">
        <v>20</v>
      </c>
      <c r="B7" t="s">
        <v>21</v>
      </c>
      <c r="D7">
        <v>24</v>
      </c>
      <c r="E7" s="2">
        <f>IFERROR(IF('CompIndex (art CPI)'!K7*'CompIndex (art CPI)'!L7*'CompIndex (art CPI)'!M7*'CompIndex (art CPI)'!N7*'CompIndex (art CPI)'!O7*'CompIndex (art CPI)'!P7&gt;0,$H$1*('CompIndex (art CPI)'!L7+'CompIndex (art CPI)'!N7+'CompIndex (art CPI)'!P7)/3+(1-$H$1)*('CompIndex (art CPI)'!K7+'CompIndex (art CPI)'!M7+'CompIndex (art CPI)'!O7)/3),"")</f>
        <v>0.27402622945153854</v>
      </c>
      <c r="F7" s="2"/>
    </row>
    <row r="8" spans="1:8" x14ac:dyDescent="0.25">
      <c r="A8" t="s">
        <v>22</v>
      </c>
      <c r="B8" t="s">
        <v>23</v>
      </c>
      <c r="D8">
        <v>28</v>
      </c>
      <c r="E8" s="2" t="str">
        <f>IFERROR(IF('CompIndex (art CPI)'!K8*'CompIndex (art CPI)'!L8*'CompIndex (art CPI)'!M8*'CompIndex (art CPI)'!N8*'CompIndex (art CPI)'!O8*'CompIndex (art CPI)'!P8&gt;0,$H$1*('CompIndex (art CPI)'!L8+'CompIndex (art CPI)'!N8+'CompIndex (art CPI)'!P8)/3+(1-$H$1)*('CompIndex (art CPI)'!K8+'CompIndex (art CPI)'!M8+'CompIndex (art CPI)'!O8)/3),"")</f>
        <v/>
      </c>
    </row>
    <row r="9" spans="1:8" x14ac:dyDescent="0.25">
      <c r="A9" t="s">
        <v>24</v>
      </c>
      <c r="B9" t="s">
        <v>25</v>
      </c>
      <c r="D9">
        <v>31</v>
      </c>
      <c r="E9" s="2" t="str">
        <f>IFERROR(IF('CompIndex (art CPI)'!K9*'CompIndex (art CPI)'!L9*'CompIndex (art CPI)'!M9*'CompIndex (art CPI)'!N9*'CompIndex (art CPI)'!O9*'CompIndex (art CPI)'!P9&gt;0,$H$1*('CompIndex (art CPI)'!L9+'CompIndex (art CPI)'!N9+'CompIndex (art CPI)'!P9)/3+(1-$H$1)*('CompIndex (art CPI)'!K9+'CompIndex (art CPI)'!M9+'CompIndex (art CPI)'!O9)/3),"")</f>
        <v/>
      </c>
    </row>
    <row r="10" spans="1:8" x14ac:dyDescent="0.25">
      <c r="A10" t="s">
        <v>26</v>
      </c>
      <c r="B10" t="s">
        <v>27</v>
      </c>
      <c r="D10">
        <v>32</v>
      </c>
      <c r="E10" s="2">
        <f>IFERROR(IF('CompIndex (art CPI)'!K10*'CompIndex (art CPI)'!L10*'CompIndex (art CPI)'!M10*'CompIndex (art CPI)'!N10*'CompIndex (art CPI)'!O10*'CompIndex (art CPI)'!P10&gt;0,$H$1*('CompIndex (art CPI)'!L10+'CompIndex (art CPI)'!N10+'CompIndex (art CPI)'!P10)/3+(1-$H$1)*('CompIndex (art CPI)'!K10+'CompIndex (art CPI)'!M10+'CompIndex (art CPI)'!O10)/3),"")</f>
        <v>0.80336426036721476</v>
      </c>
      <c r="F10" s="2"/>
    </row>
    <row r="11" spans="1:8" x14ac:dyDescent="0.25">
      <c r="A11" t="s">
        <v>28</v>
      </c>
      <c r="B11" t="s">
        <v>29</v>
      </c>
      <c r="D11">
        <v>36</v>
      </c>
      <c r="E11" s="2" t="str">
        <f>IFERROR(IF('CompIndex (art CPI)'!K11*'CompIndex (art CPI)'!L11*'CompIndex (art CPI)'!M11*'CompIndex (art CPI)'!N11*'CompIndex (art CPI)'!O11*'CompIndex (art CPI)'!P11&gt;0,$H$1*('CompIndex (art CPI)'!L11+'CompIndex (art CPI)'!N11+'CompIndex (art CPI)'!P11)/3+(1-$H$1)*('CompIndex (art CPI)'!K11+'CompIndex (art CPI)'!M11+'CompIndex (art CPI)'!O11)/3),"")</f>
        <v/>
      </c>
    </row>
    <row r="12" spans="1:8" x14ac:dyDescent="0.25">
      <c r="A12" t="s">
        <v>30</v>
      </c>
      <c r="B12" t="s">
        <v>31</v>
      </c>
      <c r="D12">
        <v>40</v>
      </c>
      <c r="E12" s="2" t="str">
        <f>IFERROR(IF('CompIndex (art CPI)'!K12*'CompIndex (art CPI)'!L12*'CompIndex (art CPI)'!M12*'CompIndex (art CPI)'!N12*'CompIndex (art CPI)'!O12*'CompIndex (art CPI)'!P12&gt;0,$H$1*('CompIndex (art CPI)'!L12+'CompIndex (art CPI)'!N12+'CompIndex (art CPI)'!P12)/3+(1-$H$1)*('CompIndex (art CPI)'!K12+'CompIndex (art CPI)'!M12+'CompIndex (art CPI)'!O12)/3),"")</f>
        <v/>
      </c>
    </row>
    <row r="13" spans="1:8" x14ac:dyDescent="0.25">
      <c r="A13" t="s">
        <v>32</v>
      </c>
      <c r="B13" t="s">
        <v>33</v>
      </c>
      <c r="D13">
        <v>44</v>
      </c>
      <c r="E13" s="2" t="str">
        <f>IFERROR(IF('CompIndex (art CPI)'!K13*'CompIndex (art CPI)'!L13*'CompIndex (art CPI)'!M13*'CompIndex (art CPI)'!N13*'CompIndex (art CPI)'!O13*'CompIndex (art CPI)'!P13&gt;0,$H$1*('CompIndex (art CPI)'!L13+'CompIndex (art CPI)'!N13+'CompIndex (art CPI)'!P13)/3+(1-$H$1)*('CompIndex (art CPI)'!K13+'CompIndex (art CPI)'!M13+'CompIndex (art CPI)'!O13)/3),"")</f>
        <v/>
      </c>
    </row>
    <row r="14" spans="1:8" x14ac:dyDescent="0.25">
      <c r="A14" t="s">
        <v>34</v>
      </c>
      <c r="B14" t="s">
        <v>35</v>
      </c>
      <c r="D14">
        <v>48</v>
      </c>
      <c r="E14" s="2" t="str">
        <f>IFERROR(IF('CompIndex (art CPI)'!K14*'CompIndex (art CPI)'!L14*'CompIndex (art CPI)'!M14*'CompIndex (art CPI)'!N14*'CompIndex (art CPI)'!O14*'CompIndex (art CPI)'!P14&gt;0,$H$1*('CompIndex (art CPI)'!L14+'CompIndex (art CPI)'!N14+'CompIndex (art CPI)'!P14)/3+(1-$H$1)*('CompIndex (art CPI)'!K14+'CompIndex (art CPI)'!M14+'CompIndex (art CPI)'!O14)/3),"")</f>
        <v/>
      </c>
    </row>
    <row r="15" spans="1:8" x14ac:dyDescent="0.25">
      <c r="A15" t="s">
        <v>36</v>
      </c>
      <c r="B15" t="s">
        <v>37</v>
      </c>
      <c r="D15">
        <v>50</v>
      </c>
      <c r="E15" s="2">
        <f>IFERROR(IF('CompIndex (art CPI)'!K15*'CompIndex (art CPI)'!L15*'CompIndex (art CPI)'!M15*'CompIndex (art CPI)'!N15*'CompIndex (art CPI)'!O15*'CompIndex (art CPI)'!P15&gt;0,$H$1*('CompIndex (art CPI)'!L15+'CompIndex (art CPI)'!N15+'CompIndex (art CPI)'!P15)/3+(1-$H$1)*('CompIndex (art CPI)'!K15+'CompIndex (art CPI)'!M15+'CompIndex (art CPI)'!O15)/3),"")</f>
        <v>0.40253632284971064</v>
      </c>
      <c r="F15" s="2"/>
    </row>
    <row r="16" spans="1:8" x14ac:dyDescent="0.25">
      <c r="A16" t="s">
        <v>38</v>
      </c>
      <c r="B16" t="s">
        <v>39</v>
      </c>
      <c r="D16">
        <v>51</v>
      </c>
      <c r="E16" s="2"/>
    </row>
    <row r="17" spans="1:6" x14ac:dyDescent="0.25">
      <c r="A17" t="s">
        <v>40</v>
      </c>
      <c r="B17" t="s">
        <v>41</v>
      </c>
      <c r="D17">
        <v>52</v>
      </c>
      <c r="E17" s="2" t="str">
        <f>IFERROR(IF('CompIndex (art CPI)'!K17*'CompIndex (art CPI)'!L17*'CompIndex (art CPI)'!M17*'CompIndex (art CPI)'!N17*'CompIndex (art CPI)'!O17*'CompIndex (art CPI)'!P17&gt;0,$H$1*('CompIndex (art CPI)'!L17+'CompIndex (art CPI)'!N17+'CompIndex (art CPI)'!P17)/3+(1-$H$1)*('CompIndex (art CPI)'!K17+'CompIndex (art CPI)'!M17+'CompIndex (art CPI)'!O17)/3),"")</f>
        <v/>
      </c>
    </row>
    <row r="18" spans="1:6" x14ac:dyDescent="0.25">
      <c r="A18" t="s">
        <v>42</v>
      </c>
      <c r="B18" t="s">
        <v>43</v>
      </c>
      <c r="D18">
        <v>56</v>
      </c>
      <c r="E18" s="2" t="str">
        <f>IFERROR(IF('CompIndex (art CPI)'!K18*'CompIndex (art CPI)'!L18*'CompIndex (art CPI)'!M18*'CompIndex (art CPI)'!N18*'CompIndex (art CPI)'!O18*'CompIndex (art CPI)'!P18&gt;0,$H$1*('CompIndex (art CPI)'!L18+'CompIndex (art CPI)'!N18+'CompIndex (art CPI)'!P18)/3+(1-$H$1)*('CompIndex (art CPI)'!K18+'CompIndex (art CPI)'!M18+'CompIndex (art CPI)'!O18)/3),"")</f>
        <v/>
      </c>
    </row>
    <row r="19" spans="1:6" x14ac:dyDescent="0.25">
      <c r="A19" t="s">
        <v>44</v>
      </c>
      <c r="B19" t="s">
        <v>45</v>
      </c>
      <c r="D19">
        <v>60</v>
      </c>
      <c r="E19" s="2" t="str">
        <f>IFERROR(IF('CompIndex (art CPI)'!K19*'CompIndex (art CPI)'!L19*'CompIndex (art CPI)'!M19*'CompIndex (art CPI)'!N19*'CompIndex (art CPI)'!O19*'CompIndex (art CPI)'!P19&gt;0,$H$1*('CompIndex (art CPI)'!L19+'CompIndex (art CPI)'!N19+'CompIndex (art CPI)'!P19)/3+(1-$H$1)*('CompIndex (art CPI)'!K19+'CompIndex (art CPI)'!M19+'CompIndex (art CPI)'!O19)/3),"")</f>
        <v/>
      </c>
    </row>
    <row r="20" spans="1:6" x14ac:dyDescent="0.25">
      <c r="A20" t="s">
        <v>46</v>
      </c>
      <c r="B20" t="s">
        <v>47</v>
      </c>
      <c r="D20">
        <v>64</v>
      </c>
      <c r="E20" s="2" t="str">
        <f>IFERROR(IF('CompIndex (art CPI)'!K20*'CompIndex (art CPI)'!L20*'CompIndex (art CPI)'!M20*'CompIndex (art CPI)'!N20*'CompIndex (art CPI)'!O20*'CompIndex (art CPI)'!P20&gt;0,$H$1*('CompIndex (art CPI)'!L20+'CompIndex (art CPI)'!N20+'CompIndex (art CPI)'!P20)/3+(1-$H$1)*('CompIndex (art CPI)'!K20+'CompIndex (art CPI)'!M20+'CompIndex (art CPI)'!O20)/3),"")</f>
        <v/>
      </c>
    </row>
    <row r="21" spans="1:6" x14ac:dyDescent="0.25">
      <c r="A21" t="s">
        <v>48</v>
      </c>
      <c r="B21" t="s">
        <v>49</v>
      </c>
      <c r="D21">
        <v>68</v>
      </c>
      <c r="E21" s="2"/>
    </row>
    <row r="22" spans="1:6" x14ac:dyDescent="0.25">
      <c r="A22" t="s">
        <v>50</v>
      </c>
      <c r="B22" t="s">
        <v>51</v>
      </c>
      <c r="D22">
        <v>70</v>
      </c>
      <c r="E22" s="2">
        <f>IFERROR(IF('CompIndex (art CPI)'!K22*'CompIndex (art CPI)'!L22*'CompIndex (art CPI)'!M22*'CompIndex (art CPI)'!N22*'CompIndex (art CPI)'!O22*'CompIndex (art CPI)'!P22&gt;0,$H$1*('CompIndex (art CPI)'!L22+'CompIndex (art CPI)'!N22+'CompIndex (art CPI)'!P22)/3+(1-$H$1)*('CompIndex (art CPI)'!K22+'CompIndex (art CPI)'!M22+'CompIndex (art CPI)'!O22)/3),"")</f>
        <v>0.73615386557004858</v>
      </c>
      <c r="F22" s="2"/>
    </row>
    <row r="23" spans="1:6" x14ac:dyDescent="0.25">
      <c r="A23" t="s">
        <v>52</v>
      </c>
      <c r="B23" t="s">
        <v>53</v>
      </c>
      <c r="D23">
        <v>72</v>
      </c>
      <c r="E23" s="2" t="str">
        <f>IFERROR(IF('CompIndex (art CPI)'!K23*'CompIndex (art CPI)'!L23*'CompIndex (art CPI)'!M23*'CompIndex (art CPI)'!N23*'CompIndex (art CPI)'!O23*'CompIndex (art CPI)'!P23&gt;0,$H$1*('CompIndex (art CPI)'!L23+'CompIndex (art CPI)'!N23+'CompIndex (art CPI)'!P23)/3+(1-$H$1)*('CompIndex (art CPI)'!K23+'CompIndex (art CPI)'!M23+'CompIndex (art CPI)'!O23)/3),"")</f>
        <v/>
      </c>
    </row>
    <row r="24" spans="1:6" x14ac:dyDescent="0.25">
      <c r="A24" t="s">
        <v>54</v>
      </c>
      <c r="B24" t="s">
        <v>55</v>
      </c>
      <c r="D24">
        <v>74</v>
      </c>
      <c r="E24" s="2" t="str">
        <f>IFERROR(IF('CompIndex (art CPI)'!K24*'CompIndex (art CPI)'!L24*'CompIndex (art CPI)'!M24*'CompIndex (art CPI)'!N24*'CompIndex (art CPI)'!O24*'CompIndex (art CPI)'!P24&gt;0,$H$1*('CompIndex (art CPI)'!L24+'CompIndex (art CPI)'!N24+'CompIndex (art CPI)'!P24)/3+(1-$H$1)*('CompIndex (art CPI)'!K24+'CompIndex (art CPI)'!M24+'CompIndex (art CPI)'!O24)/3),"")</f>
        <v/>
      </c>
    </row>
    <row r="25" spans="1:6" x14ac:dyDescent="0.25">
      <c r="A25" t="s">
        <v>56</v>
      </c>
      <c r="B25" t="s">
        <v>57</v>
      </c>
      <c r="D25">
        <v>76</v>
      </c>
      <c r="E25" s="2"/>
    </row>
    <row r="26" spans="1:6" x14ac:dyDescent="0.25">
      <c r="A26" t="s">
        <v>58</v>
      </c>
      <c r="B26" t="s">
        <v>59</v>
      </c>
      <c r="D26">
        <v>84</v>
      </c>
      <c r="E26" s="2"/>
    </row>
    <row r="27" spans="1:6" x14ac:dyDescent="0.25">
      <c r="A27" t="s">
        <v>60</v>
      </c>
      <c r="B27" t="s">
        <v>61</v>
      </c>
      <c r="D27">
        <v>86</v>
      </c>
      <c r="E27" s="2" t="str">
        <f>IFERROR(IF('CompIndex (art CPI)'!K27*'CompIndex (art CPI)'!L27*'CompIndex (art CPI)'!M27*'CompIndex (art CPI)'!N27*'CompIndex (art CPI)'!O27*'CompIndex (art CPI)'!P27&gt;0,$H$1*('CompIndex (art CPI)'!L27+'CompIndex (art CPI)'!N27+'CompIndex (art CPI)'!P27)/3+(1-$H$1)*('CompIndex (art CPI)'!K27+'CompIndex (art CPI)'!M27+'CompIndex (art CPI)'!O27)/3),"")</f>
        <v/>
      </c>
    </row>
    <row r="28" spans="1:6" x14ac:dyDescent="0.25">
      <c r="A28" t="s">
        <v>62</v>
      </c>
      <c r="B28" t="s">
        <v>63</v>
      </c>
      <c r="D28">
        <v>90</v>
      </c>
      <c r="E28" s="2" t="str">
        <f>IFERROR(IF('CompIndex (art CPI)'!K28*'CompIndex (art CPI)'!L28*'CompIndex (art CPI)'!M28*'CompIndex (art CPI)'!N28*'CompIndex (art CPI)'!O28*'CompIndex (art CPI)'!P28&gt;0,$H$1*('CompIndex (art CPI)'!L28+'CompIndex (art CPI)'!N28+'CompIndex (art CPI)'!P28)/3+(1-$H$1)*('CompIndex (art CPI)'!K28+'CompIndex (art CPI)'!M28+'CompIndex (art CPI)'!O28)/3),"")</f>
        <v/>
      </c>
    </row>
    <row r="29" spans="1:6" x14ac:dyDescent="0.25">
      <c r="A29" t="s">
        <v>64</v>
      </c>
      <c r="B29" t="s">
        <v>65</v>
      </c>
      <c r="D29">
        <v>92</v>
      </c>
      <c r="E29" s="2" t="str">
        <f>IFERROR(IF('CompIndex (art CPI)'!K29*'CompIndex (art CPI)'!L29*'CompIndex (art CPI)'!M29*'CompIndex (art CPI)'!N29*'CompIndex (art CPI)'!O29*'CompIndex (art CPI)'!P29&gt;0,$H$1*('CompIndex (art CPI)'!L29+'CompIndex (art CPI)'!N29+'CompIndex (art CPI)'!P29)/3+(1-$H$1)*('CompIndex (art CPI)'!K29+'CompIndex (art CPI)'!M29+'CompIndex (art CPI)'!O29)/3),"")</f>
        <v/>
      </c>
    </row>
    <row r="30" spans="1:6" x14ac:dyDescent="0.25">
      <c r="A30" t="s">
        <v>66</v>
      </c>
      <c r="B30" t="s">
        <v>67</v>
      </c>
      <c r="D30">
        <v>96</v>
      </c>
      <c r="E30" s="2" t="str">
        <f>IFERROR(IF('CompIndex (art CPI)'!K30*'CompIndex (art CPI)'!L30*'CompIndex (art CPI)'!M30*'CompIndex (art CPI)'!N30*'CompIndex (art CPI)'!O30*'CompIndex (art CPI)'!P30&gt;0,$H$1*('CompIndex (art CPI)'!L30+'CompIndex (art CPI)'!N30+'CompIndex (art CPI)'!P30)/3+(1-$H$1)*('CompIndex (art CPI)'!K30+'CompIndex (art CPI)'!M30+'CompIndex (art CPI)'!O30)/3),"")</f>
        <v/>
      </c>
    </row>
    <row r="31" spans="1:6" x14ac:dyDescent="0.25">
      <c r="A31" t="s">
        <v>68</v>
      </c>
      <c r="B31" t="s">
        <v>69</v>
      </c>
      <c r="D31">
        <v>100</v>
      </c>
      <c r="E31" s="2" t="str">
        <f>IFERROR(IF('CompIndex (art CPI)'!K31*'CompIndex (art CPI)'!L31*'CompIndex (art CPI)'!M31*'CompIndex (art CPI)'!N31*'CompIndex (art CPI)'!O31*'CompIndex (art CPI)'!P31&gt;0,$H$1*('CompIndex (art CPI)'!L31+'CompIndex (art CPI)'!N31+'CompIndex (art CPI)'!P31)/3+(1-$H$1)*('CompIndex (art CPI)'!K31+'CompIndex (art CPI)'!M31+'CompIndex (art CPI)'!O31)/3),"")</f>
        <v/>
      </c>
    </row>
    <row r="32" spans="1:6" x14ac:dyDescent="0.25">
      <c r="A32" t="s">
        <v>70</v>
      </c>
      <c r="B32" t="s">
        <v>71</v>
      </c>
      <c r="D32">
        <v>104</v>
      </c>
      <c r="E32" s="2">
        <f>IFERROR(IF('CompIndex (art CPI)'!K32*'CompIndex (art CPI)'!L32*'CompIndex (art CPI)'!M32*'CompIndex (art CPI)'!N32*'CompIndex (art CPI)'!O32*'CompIndex (art CPI)'!P32&gt;0,$H$1*('CompIndex (art CPI)'!L32+'CompIndex (art CPI)'!N32+'CompIndex (art CPI)'!P32)/3+(1-$H$1)*('CompIndex (art CPI)'!K32+'CompIndex (art CPI)'!M32+'CompIndex (art CPI)'!O32)/3),"")</f>
        <v>0.43496307334574269</v>
      </c>
      <c r="F32" s="2"/>
    </row>
    <row r="33" spans="1:6" x14ac:dyDescent="0.25">
      <c r="A33" t="s">
        <v>72</v>
      </c>
      <c r="B33" t="s">
        <v>73</v>
      </c>
      <c r="D33">
        <v>108</v>
      </c>
      <c r="E33" s="2"/>
    </row>
    <row r="34" spans="1:6" x14ac:dyDescent="0.25">
      <c r="A34" t="s">
        <v>74</v>
      </c>
      <c r="B34" t="s">
        <v>75</v>
      </c>
      <c r="D34">
        <v>112</v>
      </c>
      <c r="E34" s="2">
        <f>IFERROR(IF('CompIndex (art CPI)'!K34*'CompIndex (art CPI)'!L34*'CompIndex (art CPI)'!M34*'CompIndex (art CPI)'!N34*'CompIndex (art CPI)'!O34*'CompIndex (art CPI)'!P34&gt;0,$H$1*('CompIndex (art CPI)'!L34+'CompIndex (art CPI)'!N34+'CompIndex (art CPI)'!P34)/3+(1-$H$1)*('CompIndex (art CPI)'!K34+'CompIndex (art CPI)'!M34+'CompIndex (art CPI)'!O34)/3),"")</f>
        <v>0.74640531108650576</v>
      </c>
      <c r="F34" s="2"/>
    </row>
    <row r="35" spans="1:6" x14ac:dyDescent="0.25">
      <c r="A35" t="s">
        <v>76</v>
      </c>
      <c r="B35" t="s">
        <v>77</v>
      </c>
      <c r="D35">
        <v>116</v>
      </c>
      <c r="E35" s="2"/>
    </row>
    <row r="36" spans="1:6" x14ac:dyDescent="0.25">
      <c r="A36" t="s">
        <v>78</v>
      </c>
      <c r="B36" t="s">
        <v>79</v>
      </c>
      <c r="D36">
        <v>120</v>
      </c>
      <c r="E36" s="2"/>
    </row>
    <row r="37" spans="1:6" x14ac:dyDescent="0.25">
      <c r="A37" t="s">
        <v>80</v>
      </c>
      <c r="B37" t="s">
        <v>81</v>
      </c>
      <c r="D37">
        <v>124</v>
      </c>
      <c r="E37" s="2"/>
    </row>
    <row r="38" spans="1:6" x14ac:dyDescent="0.25">
      <c r="A38" t="s">
        <v>82</v>
      </c>
      <c r="B38" t="s">
        <v>83</v>
      </c>
      <c r="D38">
        <v>132</v>
      </c>
      <c r="E38" s="2" t="str">
        <f>IFERROR(IF('CompIndex (art CPI)'!K38*'CompIndex (art CPI)'!L38*'CompIndex (art CPI)'!M38*'CompIndex (art CPI)'!N38*'CompIndex (art CPI)'!O38*'CompIndex (art CPI)'!P38&gt;0,$H$1*('CompIndex (art CPI)'!L38+'CompIndex (art CPI)'!N38+'CompIndex (art CPI)'!P38)/3+(1-$H$1)*('CompIndex (art CPI)'!K38+'CompIndex (art CPI)'!M38+'CompIndex (art CPI)'!O38)/3),"")</f>
        <v/>
      </c>
    </row>
    <row r="39" spans="1:6" x14ac:dyDescent="0.25">
      <c r="A39" t="s">
        <v>84</v>
      </c>
      <c r="B39" t="s">
        <v>85</v>
      </c>
      <c r="D39">
        <v>136</v>
      </c>
      <c r="E39" s="2" t="str">
        <f>IFERROR(IF('CompIndex (art CPI)'!K39*'CompIndex (art CPI)'!L39*'CompIndex (art CPI)'!M39*'CompIndex (art CPI)'!N39*'CompIndex (art CPI)'!O39*'CompIndex (art CPI)'!P39&gt;0,$H$1*('CompIndex (art CPI)'!L39+'CompIndex (art CPI)'!N39+'CompIndex (art CPI)'!P39)/3+(1-$H$1)*('CompIndex (art CPI)'!K39+'CompIndex (art CPI)'!M39+'CompIndex (art CPI)'!O39)/3),"")</f>
        <v/>
      </c>
    </row>
    <row r="40" spans="1:6" x14ac:dyDescent="0.25">
      <c r="A40" t="s">
        <v>86</v>
      </c>
      <c r="B40" t="s">
        <v>87</v>
      </c>
      <c r="D40">
        <v>140</v>
      </c>
      <c r="E40" s="2"/>
    </row>
    <row r="41" spans="1:6" x14ac:dyDescent="0.25">
      <c r="A41" t="s">
        <v>88</v>
      </c>
      <c r="B41" t="s">
        <v>89</v>
      </c>
      <c r="D41">
        <v>144</v>
      </c>
      <c r="E41" s="2" t="str">
        <f>IFERROR(IF('CompIndex (art CPI)'!K41*'CompIndex (art CPI)'!L41*'CompIndex (art CPI)'!M41*'CompIndex (art CPI)'!N41*'CompIndex (art CPI)'!O41*'CompIndex (art CPI)'!P41&gt;0,$H$1*('CompIndex (art CPI)'!L41+'CompIndex (art CPI)'!N41+'CompIndex (art CPI)'!P41)/3+(1-$H$1)*('CompIndex (art CPI)'!K41+'CompIndex (art CPI)'!M41+'CompIndex (art CPI)'!O41)/3),"")</f>
        <v/>
      </c>
    </row>
    <row r="42" spans="1:6" x14ac:dyDescent="0.25">
      <c r="A42" t="s">
        <v>90</v>
      </c>
      <c r="B42" t="s">
        <v>91</v>
      </c>
      <c r="D42">
        <v>148</v>
      </c>
      <c r="E42" s="2"/>
    </row>
    <row r="43" spans="1:6" x14ac:dyDescent="0.25">
      <c r="A43" t="s">
        <v>92</v>
      </c>
      <c r="B43" t="s">
        <v>93</v>
      </c>
      <c r="D43">
        <v>152</v>
      </c>
      <c r="E43" s="2"/>
    </row>
    <row r="44" spans="1:6" x14ac:dyDescent="0.25">
      <c r="A44" t="s">
        <v>94</v>
      </c>
      <c r="B44" t="s">
        <v>95</v>
      </c>
      <c r="D44">
        <v>156</v>
      </c>
      <c r="E44" s="2"/>
    </row>
    <row r="45" spans="1:6" x14ac:dyDescent="0.25">
      <c r="A45" t="s">
        <v>96</v>
      </c>
      <c r="B45" t="s">
        <v>97</v>
      </c>
      <c r="D45">
        <v>162</v>
      </c>
      <c r="E45" s="2" t="str">
        <f>IFERROR(IF('CompIndex (art CPI)'!K45*'CompIndex (art CPI)'!L45*'CompIndex (art CPI)'!M45*'CompIndex (art CPI)'!N45*'CompIndex (art CPI)'!O45*'CompIndex (art CPI)'!P45&gt;0,$H$1*('CompIndex (art CPI)'!L45+'CompIndex (art CPI)'!N45+'CompIndex (art CPI)'!P45)/3+(1-$H$1)*('CompIndex (art CPI)'!K45+'CompIndex (art CPI)'!M45+'CompIndex (art CPI)'!O45)/3),"")</f>
        <v/>
      </c>
    </row>
    <row r="46" spans="1:6" x14ac:dyDescent="0.25">
      <c r="A46" t="s">
        <v>98</v>
      </c>
      <c r="B46" t="s">
        <v>99</v>
      </c>
      <c r="D46">
        <v>166</v>
      </c>
      <c r="E46" s="2" t="str">
        <f>IFERROR(IF('CompIndex (art CPI)'!K46*'CompIndex (art CPI)'!L46*'CompIndex (art CPI)'!M46*'CompIndex (art CPI)'!N46*'CompIndex (art CPI)'!O46*'CompIndex (art CPI)'!P46&gt;0,$H$1*('CompIndex (art CPI)'!L46+'CompIndex (art CPI)'!N46+'CompIndex (art CPI)'!P46)/3+(1-$H$1)*('CompIndex (art CPI)'!K46+'CompIndex (art CPI)'!M46+'CompIndex (art CPI)'!O46)/3),"")</f>
        <v/>
      </c>
    </row>
    <row r="47" spans="1:6" x14ac:dyDescent="0.25">
      <c r="A47" t="s">
        <v>100</v>
      </c>
      <c r="B47" t="s">
        <v>101</v>
      </c>
      <c r="D47">
        <v>170</v>
      </c>
      <c r="E47" s="2">
        <f>IFERROR(IF('CompIndex (art CPI)'!K47*'CompIndex (art CPI)'!L47*'CompIndex (art CPI)'!M47*'CompIndex (art CPI)'!N47*'CompIndex (art CPI)'!O47*'CompIndex (art CPI)'!P47&gt;0,$H$1*('CompIndex (art CPI)'!L47+'CompIndex (art CPI)'!N47+'CompIndex (art CPI)'!P47)/3+(1-$H$1)*('CompIndex (art CPI)'!K47+'CompIndex (art CPI)'!M47+'CompIndex (art CPI)'!O47)/3),"")</f>
        <v>0.7456023156142173</v>
      </c>
      <c r="F47" s="2"/>
    </row>
    <row r="48" spans="1:6" x14ac:dyDescent="0.25">
      <c r="A48" t="s">
        <v>102</v>
      </c>
      <c r="B48" t="s">
        <v>103</v>
      </c>
      <c r="D48">
        <v>174</v>
      </c>
      <c r="E48" s="2"/>
    </row>
    <row r="49" spans="1:6" x14ac:dyDescent="0.25">
      <c r="A49" t="s">
        <v>104</v>
      </c>
      <c r="B49" t="s">
        <v>105</v>
      </c>
      <c r="D49">
        <v>175</v>
      </c>
      <c r="E49" s="2" t="str">
        <f>IFERROR(IF('CompIndex (art CPI)'!K49*'CompIndex (art CPI)'!L49*'CompIndex (art CPI)'!M49*'CompIndex (art CPI)'!N49*'CompIndex (art CPI)'!O49*'CompIndex (art CPI)'!P49&gt;0,$H$1*('CompIndex (art CPI)'!L49+'CompIndex (art CPI)'!N49+'CompIndex (art CPI)'!P49)/3+(1-$H$1)*('CompIndex (art CPI)'!K49+'CompIndex (art CPI)'!M49+'CompIndex (art CPI)'!O49)/3),"")</f>
        <v/>
      </c>
    </row>
    <row r="50" spans="1:6" x14ac:dyDescent="0.25">
      <c r="A50" t="s">
        <v>106</v>
      </c>
      <c r="B50" t="s">
        <v>107</v>
      </c>
      <c r="D50">
        <v>178</v>
      </c>
      <c r="E50" s="2">
        <f>IFERROR(IF('CompIndex (art CPI)'!K50*'CompIndex (art CPI)'!L50*'CompIndex (art CPI)'!M50*'CompIndex (art CPI)'!N50*'CompIndex (art CPI)'!O50*'CompIndex (art CPI)'!P50&gt;0,$H$1*('CompIndex (art CPI)'!L50+'CompIndex (art CPI)'!N50+'CompIndex (art CPI)'!P50)/3+(1-$H$1)*('CompIndex (art CPI)'!K50+'CompIndex (art CPI)'!M50+'CompIndex (art CPI)'!O50)/3),"")</f>
        <v>0.25954418601200691</v>
      </c>
      <c r="F50" s="2"/>
    </row>
    <row r="51" spans="1:6" x14ac:dyDescent="0.25">
      <c r="A51" t="s">
        <v>108</v>
      </c>
      <c r="B51" t="s">
        <v>109</v>
      </c>
      <c r="D51">
        <v>180</v>
      </c>
      <c r="E51" s="2"/>
    </row>
    <row r="52" spans="1:6" x14ac:dyDescent="0.25">
      <c r="A52" t="s">
        <v>110</v>
      </c>
      <c r="B52" t="s">
        <v>111</v>
      </c>
      <c r="D52">
        <v>184</v>
      </c>
      <c r="E52" s="2" t="str">
        <f>IFERROR(IF('CompIndex (art CPI)'!K52*'CompIndex (art CPI)'!L52*'CompIndex (art CPI)'!M52*'CompIndex (art CPI)'!N52*'CompIndex (art CPI)'!O52*'CompIndex (art CPI)'!P52&gt;0,$H$1*('CompIndex (art CPI)'!L52+'CompIndex (art CPI)'!N52+'CompIndex (art CPI)'!P52)/3+(1-$H$1)*('CompIndex (art CPI)'!K52+'CompIndex (art CPI)'!M52+'CompIndex (art CPI)'!O52)/3),"")</f>
        <v/>
      </c>
    </row>
    <row r="53" spans="1:6" x14ac:dyDescent="0.25">
      <c r="A53" t="s">
        <v>112</v>
      </c>
      <c r="B53" t="s">
        <v>113</v>
      </c>
      <c r="D53">
        <v>188</v>
      </c>
      <c r="E53" s="2">
        <f>IFERROR(IF('CompIndex (art CPI)'!K53*'CompIndex (art CPI)'!L53*'CompIndex (art CPI)'!M53*'CompIndex (art CPI)'!N53*'CompIndex (art CPI)'!O53*'CompIndex (art CPI)'!P53&gt;0,$H$1*('CompIndex (art CPI)'!L53+'CompIndex (art CPI)'!N53+'CompIndex (art CPI)'!P53)/3+(1-$H$1)*('CompIndex (art CPI)'!K53+'CompIndex (art CPI)'!M53+'CompIndex (art CPI)'!O53)/3),"")</f>
        <v>0.69833646564779461</v>
      </c>
      <c r="F53" s="2"/>
    </row>
    <row r="54" spans="1:6" x14ac:dyDescent="0.25">
      <c r="A54" t="s">
        <v>114</v>
      </c>
      <c r="B54" t="s">
        <v>115</v>
      </c>
      <c r="D54">
        <v>191</v>
      </c>
      <c r="E54" s="2" t="str">
        <f>IFERROR(IF('CompIndex (art CPI)'!K54*'CompIndex (art CPI)'!L54*'CompIndex (art CPI)'!M54*'CompIndex (art CPI)'!N54*'CompIndex (art CPI)'!O54*'CompIndex (art CPI)'!P54&gt;0,$H$1*('CompIndex (art CPI)'!L54+'CompIndex (art CPI)'!N54+'CompIndex (art CPI)'!P54)/3+(1-$H$1)*('CompIndex (art CPI)'!K54+'CompIndex (art CPI)'!M54+'CompIndex (art CPI)'!O54)/3),"")</f>
        <v/>
      </c>
    </row>
    <row r="55" spans="1:6" x14ac:dyDescent="0.25">
      <c r="A55" t="s">
        <v>116</v>
      </c>
      <c r="B55" t="s">
        <v>117</v>
      </c>
      <c r="D55">
        <v>192</v>
      </c>
      <c r="E55" s="2"/>
    </row>
    <row r="56" spans="1:6" x14ac:dyDescent="0.25">
      <c r="A56" t="s">
        <v>118</v>
      </c>
      <c r="B56" t="s">
        <v>119</v>
      </c>
      <c r="D56">
        <v>196</v>
      </c>
      <c r="E56" s="2" t="str">
        <f>IFERROR(IF('CompIndex (art CPI)'!K56*'CompIndex (art CPI)'!L56*'CompIndex (art CPI)'!M56*'CompIndex (art CPI)'!N56*'CompIndex (art CPI)'!O56*'CompIndex (art CPI)'!P56&gt;0,$H$1*('CompIndex (art CPI)'!L56+'CompIndex (art CPI)'!N56+'CompIndex (art CPI)'!P56)/3+(1-$H$1)*('CompIndex (art CPI)'!K56+'CompIndex (art CPI)'!M56+'CompIndex (art CPI)'!O56)/3),"")</f>
        <v/>
      </c>
    </row>
    <row r="57" spans="1:6" x14ac:dyDescent="0.25">
      <c r="A57" t="s">
        <v>120</v>
      </c>
      <c r="B57" t="s">
        <v>121</v>
      </c>
      <c r="D57">
        <v>203</v>
      </c>
      <c r="E57" s="2" t="str">
        <f>IFERROR(IF('CompIndex (art CPI)'!K57*'CompIndex (art CPI)'!L57*'CompIndex (art CPI)'!M57*'CompIndex (art CPI)'!N57*'CompIndex (art CPI)'!O57*'CompIndex (art CPI)'!P57&gt;0,$H$1*('CompIndex (art CPI)'!L57+'CompIndex (art CPI)'!N57+'CompIndex (art CPI)'!P57)/3+(1-$H$1)*('CompIndex (art CPI)'!K57+'CompIndex (art CPI)'!M57+'CompIndex (art CPI)'!O57)/3),"")</f>
        <v/>
      </c>
    </row>
    <row r="58" spans="1:6" x14ac:dyDescent="0.25">
      <c r="A58" t="s">
        <v>122</v>
      </c>
      <c r="B58" t="s">
        <v>123</v>
      </c>
      <c r="D58">
        <v>204</v>
      </c>
      <c r="E58" s="2">
        <f>IFERROR(IF('CompIndex (art CPI)'!K58*'CompIndex (art CPI)'!L58*'CompIndex (art CPI)'!M58*'CompIndex (art CPI)'!N58*'CompIndex (art CPI)'!O58*'CompIndex (art CPI)'!P58&gt;0,$H$1*('CompIndex (art CPI)'!L58+'CompIndex (art CPI)'!N58+'CompIndex (art CPI)'!P58)/3+(1-$H$1)*('CompIndex (art CPI)'!K58+'CompIndex (art CPI)'!M58+'CompIndex (art CPI)'!O58)/3),"")</f>
        <v>0.2858623571861304</v>
      </c>
      <c r="F58" s="2"/>
    </row>
    <row r="59" spans="1:6" x14ac:dyDescent="0.25">
      <c r="A59" t="s">
        <v>124</v>
      </c>
      <c r="B59" t="s">
        <v>125</v>
      </c>
      <c r="D59">
        <v>208</v>
      </c>
      <c r="E59" s="2"/>
    </row>
    <row r="60" spans="1:6" x14ac:dyDescent="0.25">
      <c r="A60" t="s">
        <v>126</v>
      </c>
      <c r="B60" t="s">
        <v>127</v>
      </c>
      <c r="D60">
        <v>212</v>
      </c>
      <c r="E60" s="2" t="str">
        <f>IFERROR(IF('CompIndex (art CPI)'!K60*'CompIndex (art CPI)'!L60*'CompIndex (art CPI)'!M60*'CompIndex (art CPI)'!N60*'CompIndex (art CPI)'!O60*'CompIndex (art CPI)'!P60&gt;0,$H$1*('CompIndex (art CPI)'!L60+'CompIndex (art CPI)'!N60+'CompIndex (art CPI)'!P60)/3+(1-$H$1)*('CompIndex (art CPI)'!K60+'CompIndex (art CPI)'!M60+'CompIndex (art CPI)'!O60)/3),"")</f>
        <v/>
      </c>
    </row>
    <row r="61" spans="1:6" x14ac:dyDescent="0.25">
      <c r="A61" t="s">
        <v>128</v>
      </c>
      <c r="B61" t="s">
        <v>129</v>
      </c>
      <c r="D61">
        <v>214</v>
      </c>
      <c r="E61" s="2"/>
    </row>
    <row r="62" spans="1:6" x14ac:dyDescent="0.25">
      <c r="A62" t="s">
        <v>130</v>
      </c>
      <c r="B62" t="s">
        <v>131</v>
      </c>
      <c r="D62">
        <v>218</v>
      </c>
      <c r="E62" s="2"/>
    </row>
    <row r="63" spans="1:6" x14ac:dyDescent="0.25">
      <c r="A63" t="s">
        <v>132</v>
      </c>
      <c r="B63" t="s">
        <v>133</v>
      </c>
      <c r="D63">
        <v>222</v>
      </c>
      <c r="E63" s="2">
        <f>IFERROR(IF('CompIndex (art CPI)'!K63*'CompIndex (art CPI)'!L63*'CompIndex (art CPI)'!M63*'CompIndex (art CPI)'!N63*'CompIndex (art CPI)'!O63*'CompIndex (art CPI)'!P63&gt;0,$H$1*('CompIndex (art CPI)'!L63+'CompIndex (art CPI)'!N63+'CompIndex (art CPI)'!P63)/3+(1-$H$1)*('CompIndex (art CPI)'!K63+'CompIndex (art CPI)'!M63+'CompIndex (art CPI)'!O63)/3),"")</f>
        <v>0.58044744195377029</v>
      </c>
      <c r="F63" s="2"/>
    </row>
    <row r="64" spans="1:6" x14ac:dyDescent="0.25">
      <c r="A64" t="s">
        <v>134</v>
      </c>
      <c r="B64" t="s">
        <v>135</v>
      </c>
      <c r="D64">
        <v>226</v>
      </c>
      <c r="E64" s="2"/>
    </row>
    <row r="65" spans="1:6" x14ac:dyDescent="0.25">
      <c r="A65" t="s">
        <v>136</v>
      </c>
      <c r="B65" t="s">
        <v>137</v>
      </c>
      <c r="D65">
        <v>231</v>
      </c>
      <c r="E65" s="2">
        <f>IFERROR(IF('CompIndex (art CPI)'!K65*'CompIndex (art CPI)'!L65*'CompIndex (art CPI)'!M65*'CompIndex (art CPI)'!N65*'CompIndex (art CPI)'!O65*'CompIndex (art CPI)'!P65&gt;0,$H$1*('CompIndex (art CPI)'!L65+'CompIndex (art CPI)'!N65+'CompIndex (art CPI)'!P65)/3+(1-$H$1)*('CompIndex (art CPI)'!K65+'CompIndex (art CPI)'!M65+'CompIndex (art CPI)'!O65)/3),"")</f>
        <v>0.3116679972620795</v>
      </c>
      <c r="F65" s="2"/>
    </row>
    <row r="66" spans="1:6" x14ac:dyDescent="0.25">
      <c r="A66" t="s">
        <v>138</v>
      </c>
      <c r="B66" t="s">
        <v>139</v>
      </c>
      <c r="D66">
        <v>232</v>
      </c>
      <c r="E66" s="2" t="str">
        <f>IFERROR(IF('CompIndex (art CPI)'!K66*'CompIndex (art CPI)'!L66*'CompIndex (art CPI)'!M66*'CompIndex (art CPI)'!N66*'CompIndex (art CPI)'!O66*'CompIndex (art CPI)'!P66&gt;0,$H$1*('CompIndex (art CPI)'!L66+'CompIndex (art CPI)'!N66+'CompIndex (art CPI)'!P66)/3+(1-$H$1)*('CompIndex (art CPI)'!K66+'CompIndex (art CPI)'!M66+'CompIndex (art CPI)'!O66)/3),"")</f>
        <v/>
      </c>
    </row>
    <row r="67" spans="1:6" x14ac:dyDescent="0.25">
      <c r="A67" t="s">
        <v>140</v>
      </c>
      <c r="B67" t="s">
        <v>141</v>
      </c>
      <c r="D67">
        <v>233</v>
      </c>
      <c r="E67" s="2" t="str">
        <f>IFERROR(IF('CompIndex (art CPI)'!K67*'CompIndex (art CPI)'!L67*'CompIndex (art CPI)'!M67*'CompIndex (art CPI)'!N67*'CompIndex (art CPI)'!O67*'CompIndex (art CPI)'!P67&gt;0,$H$1*('CompIndex (art CPI)'!L67+'CompIndex (art CPI)'!N67+'CompIndex (art CPI)'!P67)/3+(1-$H$1)*('CompIndex (art CPI)'!K67+'CompIndex (art CPI)'!M67+'CompIndex (art CPI)'!O67)/3),"")</f>
        <v/>
      </c>
    </row>
    <row r="68" spans="1:6" x14ac:dyDescent="0.25">
      <c r="A68" t="s">
        <v>142</v>
      </c>
      <c r="B68" t="s">
        <v>143</v>
      </c>
      <c r="D68">
        <v>234</v>
      </c>
      <c r="E68" s="2" t="str">
        <f>IFERROR(IF('CompIndex (art CPI)'!K68*'CompIndex (art CPI)'!L68*'CompIndex (art CPI)'!M68*'CompIndex (art CPI)'!N68*'CompIndex (art CPI)'!O68*'CompIndex (art CPI)'!P68&gt;0,$H$1*('CompIndex (art CPI)'!L68+'CompIndex (art CPI)'!N68+'CompIndex (art CPI)'!P68)/3+(1-$H$1)*('CompIndex (art CPI)'!K68+'CompIndex (art CPI)'!M68+'CompIndex (art CPI)'!O68)/3),"")</f>
        <v/>
      </c>
    </row>
    <row r="69" spans="1:6" x14ac:dyDescent="0.25">
      <c r="A69" t="s">
        <v>144</v>
      </c>
      <c r="B69" t="s">
        <v>145</v>
      </c>
      <c r="D69">
        <v>238</v>
      </c>
      <c r="E69" s="2" t="str">
        <f>IFERROR(IF('CompIndex (art CPI)'!K69*'CompIndex (art CPI)'!L69*'CompIndex (art CPI)'!M69*'CompIndex (art CPI)'!N69*'CompIndex (art CPI)'!O69*'CompIndex (art CPI)'!P69&gt;0,$H$1*('CompIndex (art CPI)'!L69+'CompIndex (art CPI)'!N69+'CompIndex (art CPI)'!P69)/3+(1-$H$1)*('CompIndex (art CPI)'!K69+'CompIndex (art CPI)'!M69+'CompIndex (art CPI)'!O69)/3),"")</f>
        <v/>
      </c>
    </row>
    <row r="70" spans="1:6" x14ac:dyDescent="0.25">
      <c r="A70" t="s">
        <v>146</v>
      </c>
      <c r="B70" t="s">
        <v>147</v>
      </c>
      <c r="D70">
        <v>239</v>
      </c>
      <c r="E70" s="2" t="str">
        <f>IFERROR(IF('CompIndex (art CPI)'!K70*'CompIndex (art CPI)'!L70*'CompIndex (art CPI)'!M70*'CompIndex (art CPI)'!N70*'CompIndex (art CPI)'!O70*'CompIndex (art CPI)'!P70&gt;0,$H$1*('CompIndex (art CPI)'!L70+'CompIndex (art CPI)'!N70+'CompIndex (art CPI)'!P70)/3+(1-$H$1)*('CompIndex (art CPI)'!K70+'CompIndex (art CPI)'!M70+'CompIndex (art CPI)'!O70)/3),"")</f>
        <v/>
      </c>
    </row>
    <row r="71" spans="1:6" x14ac:dyDescent="0.25">
      <c r="A71" t="s">
        <v>148</v>
      </c>
      <c r="B71" t="s">
        <v>149</v>
      </c>
      <c r="D71">
        <v>242</v>
      </c>
      <c r="E71" s="2"/>
    </row>
    <row r="72" spans="1:6" x14ac:dyDescent="0.25">
      <c r="A72" t="s">
        <v>150</v>
      </c>
      <c r="B72" t="s">
        <v>151</v>
      </c>
      <c r="D72">
        <v>246</v>
      </c>
      <c r="E72" s="2" t="str">
        <f>IFERROR(IF('CompIndex (art CPI)'!K72*'CompIndex (art CPI)'!L72*'CompIndex (art CPI)'!M72*'CompIndex (art CPI)'!N72*'CompIndex (art CPI)'!O72*'CompIndex (art CPI)'!P72&gt;0,$H$1*('CompIndex (art CPI)'!L72+'CompIndex (art CPI)'!N72+'CompIndex (art CPI)'!P72)/3+(1-$H$1)*('CompIndex (art CPI)'!K72+'CompIndex (art CPI)'!M72+'CompIndex (art CPI)'!O72)/3),"")</f>
        <v/>
      </c>
    </row>
    <row r="73" spans="1:6" x14ac:dyDescent="0.25">
      <c r="A73" t="s">
        <v>152</v>
      </c>
      <c r="B73" t="s">
        <v>153</v>
      </c>
      <c r="D73">
        <v>248</v>
      </c>
      <c r="E73" s="2" t="str">
        <f>IFERROR(IF('CompIndex (art CPI)'!K73*'CompIndex (art CPI)'!L73*'CompIndex (art CPI)'!M73*'CompIndex (art CPI)'!N73*'CompIndex (art CPI)'!O73*'CompIndex (art CPI)'!P73&gt;0,$H$1*('CompIndex (art CPI)'!L73+'CompIndex (art CPI)'!N73+'CompIndex (art CPI)'!P73)/3+(1-$H$1)*('CompIndex (art CPI)'!K73+'CompIndex (art CPI)'!M73+'CompIndex (art CPI)'!O73)/3),"")</f>
        <v/>
      </c>
    </row>
    <row r="74" spans="1:6" x14ac:dyDescent="0.25">
      <c r="A74" t="s">
        <v>154</v>
      </c>
      <c r="B74" t="s">
        <v>155</v>
      </c>
      <c r="D74">
        <v>250</v>
      </c>
      <c r="E74" s="2" t="str">
        <f>IFERROR(IF('CompIndex (art CPI)'!K74*'CompIndex (art CPI)'!L74*'CompIndex (art CPI)'!M74*'CompIndex (art CPI)'!N74*'CompIndex (art CPI)'!O74*'CompIndex (art CPI)'!P74&gt;0,$H$1*('CompIndex (art CPI)'!L74+'CompIndex (art CPI)'!N74+'CompIndex (art CPI)'!P74)/3+(1-$H$1)*('CompIndex (art CPI)'!K74+'CompIndex (art CPI)'!M74+'CompIndex (art CPI)'!O74)/3),"")</f>
        <v/>
      </c>
    </row>
    <row r="75" spans="1:6" x14ac:dyDescent="0.25">
      <c r="A75" t="s">
        <v>156</v>
      </c>
      <c r="B75" t="s">
        <v>157</v>
      </c>
      <c r="D75">
        <v>254</v>
      </c>
      <c r="E75" s="2" t="str">
        <f>IFERROR(IF('CompIndex (art CPI)'!K75*'CompIndex (art CPI)'!L75*'CompIndex (art CPI)'!M75*'CompIndex (art CPI)'!N75*'CompIndex (art CPI)'!O75*'CompIndex (art CPI)'!P75&gt;0,$H$1*('CompIndex (art CPI)'!L75+'CompIndex (art CPI)'!N75+'CompIndex (art CPI)'!P75)/3+(1-$H$1)*('CompIndex (art CPI)'!K75+'CompIndex (art CPI)'!M75+'CompIndex (art CPI)'!O75)/3),"")</f>
        <v/>
      </c>
    </row>
    <row r="76" spans="1:6" x14ac:dyDescent="0.25">
      <c r="A76" t="s">
        <v>158</v>
      </c>
      <c r="B76" t="s">
        <v>159</v>
      </c>
      <c r="D76">
        <v>258</v>
      </c>
      <c r="E76" s="2" t="str">
        <f>IFERROR(IF('CompIndex (art CPI)'!K76*'CompIndex (art CPI)'!L76*'CompIndex (art CPI)'!M76*'CompIndex (art CPI)'!N76*'CompIndex (art CPI)'!O76*'CompIndex (art CPI)'!P76&gt;0,$H$1*('CompIndex (art CPI)'!L76+'CompIndex (art CPI)'!N76+'CompIndex (art CPI)'!P76)/3+(1-$H$1)*('CompIndex (art CPI)'!K76+'CompIndex (art CPI)'!M76+'CompIndex (art CPI)'!O76)/3),"")</f>
        <v/>
      </c>
    </row>
    <row r="77" spans="1:6" x14ac:dyDescent="0.25">
      <c r="A77" t="s">
        <v>160</v>
      </c>
      <c r="B77" t="s">
        <v>161</v>
      </c>
      <c r="D77">
        <v>260</v>
      </c>
      <c r="E77" s="2" t="str">
        <f>IFERROR(IF('CompIndex (art CPI)'!K77*'CompIndex (art CPI)'!L77*'CompIndex (art CPI)'!M77*'CompIndex (art CPI)'!N77*'CompIndex (art CPI)'!O77*'CompIndex (art CPI)'!P77&gt;0,$H$1*('CompIndex (art CPI)'!L77+'CompIndex (art CPI)'!N77+'CompIndex (art CPI)'!P77)/3+(1-$H$1)*('CompIndex (art CPI)'!K77+'CompIndex (art CPI)'!M77+'CompIndex (art CPI)'!O77)/3),"")</f>
        <v/>
      </c>
    </row>
    <row r="78" spans="1:6" x14ac:dyDescent="0.25">
      <c r="A78" t="s">
        <v>162</v>
      </c>
      <c r="B78" t="s">
        <v>163</v>
      </c>
      <c r="D78">
        <v>262</v>
      </c>
      <c r="E78" s="2"/>
    </row>
    <row r="79" spans="1:6" x14ac:dyDescent="0.25">
      <c r="A79" t="s">
        <v>164</v>
      </c>
      <c r="B79" t="s">
        <v>165</v>
      </c>
      <c r="D79">
        <v>266</v>
      </c>
      <c r="E79" s="2"/>
    </row>
    <row r="80" spans="1:6" x14ac:dyDescent="0.25">
      <c r="A80" t="s">
        <v>166</v>
      </c>
      <c r="B80" t="s">
        <v>167</v>
      </c>
      <c r="D80">
        <v>268</v>
      </c>
      <c r="E80" s="2"/>
    </row>
    <row r="81" spans="1:6" x14ac:dyDescent="0.25">
      <c r="A81" t="s">
        <v>168</v>
      </c>
      <c r="B81" t="s">
        <v>169</v>
      </c>
      <c r="D81">
        <v>270</v>
      </c>
      <c r="E81" s="2"/>
    </row>
    <row r="82" spans="1:6" x14ac:dyDescent="0.25">
      <c r="A82" t="s">
        <v>170</v>
      </c>
      <c r="B82" t="s">
        <v>171</v>
      </c>
      <c r="D82">
        <v>275</v>
      </c>
      <c r="E82" s="2"/>
    </row>
    <row r="83" spans="1:6" x14ac:dyDescent="0.25">
      <c r="A83" t="s">
        <v>172</v>
      </c>
      <c r="B83" t="s">
        <v>173</v>
      </c>
      <c r="D83">
        <v>276</v>
      </c>
      <c r="E83" s="2"/>
    </row>
    <row r="84" spans="1:6" x14ac:dyDescent="0.25">
      <c r="A84" t="s">
        <v>174</v>
      </c>
      <c r="B84" t="s">
        <v>175</v>
      </c>
      <c r="D84">
        <v>288</v>
      </c>
      <c r="E84" s="2">
        <f>IFERROR(IF('CompIndex (art CPI)'!K84*'CompIndex (art CPI)'!L84*'CompIndex (art CPI)'!M84*'CompIndex (art CPI)'!N84*'CompIndex (art CPI)'!O84*'CompIndex (art CPI)'!P84&gt;0,$H$1*('CompIndex (art CPI)'!L84+'CompIndex (art CPI)'!N84+'CompIndex (art CPI)'!P84)/3+(1-$H$1)*('CompIndex (art CPI)'!K84+'CompIndex (art CPI)'!M84+'CompIndex (art CPI)'!O84)/3),"")</f>
        <v>0.52314099302556971</v>
      </c>
      <c r="F84" s="2"/>
    </row>
    <row r="85" spans="1:6" x14ac:dyDescent="0.25">
      <c r="A85" t="s">
        <v>176</v>
      </c>
      <c r="B85" t="s">
        <v>177</v>
      </c>
      <c r="D85">
        <v>292</v>
      </c>
      <c r="E85" s="2" t="str">
        <f>IFERROR(IF('CompIndex (art CPI)'!K85*'CompIndex (art CPI)'!L85*'CompIndex (art CPI)'!M85*'CompIndex (art CPI)'!N85*'CompIndex (art CPI)'!O85*'CompIndex (art CPI)'!P85&gt;0,$H$1*('CompIndex (art CPI)'!L85+'CompIndex (art CPI)'!N85+'CompIndex (art CPI)'!P85)/3+(1-$H$1)*('CompIndex (art CPI)'!K85+'CompIndex (art CPI)'!M85+'CompIndex (art CPI)'!O85)/3),"")</f>
        <v/>
      </c>
    </row>
    <row r="86" spans="1:6" x14ac:dyDescent="0.25">
      <c r="A86" t="s">
        <v>178</v>
      </c>
      <c r="B86" t="s">
        <v>179</v>
      </c>
      <c r="D86">
        <v>296</v>
      </c>
      <c r="E86" s="2" t="str">
        <f>IFERROR(IF('CompIndex (art CPI)'!K86*'CompIndex (art CPI)'!L86*'CompIndex (art CPI)'!M86*'CompIndex (art CPI)'!N86*'CompIndex (art CPI)'!O86*'CompIndex (art CPI)'!P86&gt;0,$H$1*('CompIndex (art CPI)'!L86+'CompIndex (art CPI)'!N86+'CompIndex (art CPI)'!P86)/3+(1-$H$1)*('CompIndex (art CPI)'!K86+'CompIndex (art CPI)'!M86+'CompIndex (art CPI)'!O86)/3),"")</f>
        <v/>
      </c>
    </row>
    <row r="87" spans="1:6" x14ac:dyDescent="0.25">
      <c r="A87" t="s">
        <v>180</v>
      </c>
      <c r="B87" t="s">
        <v>181</v>
      </c>
      <c r="D87">
        <v>300</v>
      </c>
      <c r="E87" s="2"/>
    </row>
    <row r="88" spans="1:6" x14ac:dyDescent="0.25">
      <c r="A88" t="s">
        <v>182</v>
      </c>
      <c r="B88" t="s">
        <v>183</v>
      </c>
      <c r="D88">
        <v>304</v>
      </c>
      <c r="E88" s="2" t="str">
        <f>IFERROR(IF('CompIndex (art CPI)'!K88*'CompIndex (art CPI)'!L88*'CompIndex (art CPI)'!M88*'CompIndex (art CPI)'!N88*'CompIndex (art CPI)'!O88*'CompIndex (art CPI)'!P88&gt;0,$H$1*('CompIndex (art CPI)'!L88+'CompIndex (art CPI)'!N88+'CompIndex (art CPI)'!P88)/3+(1-$H$1)*('CompIndex (art CPI)'!K88+'CompIndex (art CPI)'!M88+'CompIndex (art CPI)'!O88)/3),"")</f>
        <v/>
      </c>
    </row>
    <row r="89" spans="1:6" x14ac:dyDescent="0.25">
      <c r="A89" t="s">
        <v>184</v>
      </c>
      <c r="B89" t="s">
        <v>185</v>
      </c>
      <c r="D89">
        <v>308</v>
      </c>
      <c r="E89" s="2"/>
    </row>
    <row r="90" spans="1:6" x14ac:dyDescent="0.25">
      <c r="A90" t="s">
        <v>186</v>
      </c>
      <c r="B90" t="s">
        <v>187</v>
      </c>
      <c r="D90">
        <v>312</v>
      </c>
      <c r="E90" s="2" t="str">
        <f>IFERROR(IF('CompIndex (art CPI)'!K90*'CompIndex (art CPI)'!L90*'CompIndex (art CPI)'!M90*'CompIndex (art CPI)'!N90*'CompIndex (art CPI)'!O90*'CompIndex (art CPI)'!P90&gt;0,$H$1*('CompIndex (art CPI)'!L90+'CompIndex (art CPI)'!N90+'CompIndex (art CPI)'!P90)/3+(1-$H$1)*('CompIndex (art CPI)'!K90+'CompIndex (art CPI)'!M90+'CompIndex (art CPI)'!O90)/3),"")</f>
        <v/>
      </c>
    </row>
    <row r="91" spans="1:6" x14ac:dyDescent="0.25">
      <c r="A91" t="s">
        <v>188</v>
      </c>
      <c r="B91" t="s">
        <v>189</v>
      </c>
      <c r="D91">
        <v>316</v>
      </c>
      <c r="E91" s="2" t="str">
        <f>IFERROR(IF('CompIndex (art CPI)'!K91*'CompIndex (art CPI)'!L91*'CompIndex (art CPI)'!M91*'CompIndex (art CPI)'!N91*'CompIndex (art CPI)'!O91*'CompIndex (art CPI)'!P91&gt;0,$H$1*('CompIndex (art CPI)'!L91+'CompIndex (art CPI)'!N91+'CompIndex (art CPI)'!P91)/3+(1-$H$1)*('CompIndex (art CPI)'!K91+'CompIndex (art CPI)'!M91+'CompIndex (art CPI)'!O91)/3),"")</f>
        <v/>
      </c>
    </row>
    <row r="92" spans="1:6" x14ac:dyDescent="0.25">
      <c r="A92" t="s">
        <v>190</v>
      </c>
      <c r="B92" t="s">
        <v>191</v>
      </c>
      <c r="D92">
        <v>320</v>
      </c>
      <c r="E92" s="2">
        <f>IFERROR(IF('CompIndex (art CPI)'!K92*'CompIndex (art CPI)'!L92*'CompIndex (art CPI)'!M92*'CompIndex (art CPI)'!N92*'CompIndex (art CPI)'!O92*'CompIndex (art CPI)'!P92&gt;0,$H$1*('CompIndex (art CPI)'!L92+'CompIndex (art CPI)'!N92+'CompIndex (art CPI)'!P92)/3+(1-$H$1)*('CompIndex (art CPI)'!K92+'CompIndex (art CPI)'!M92+'CompIndex (art CPI)'!O92)/3),"")</f>
        <v>0.45129218499101653</v>
      </c>
      <c r="F92" s="2"/>
    </row>
    <row r="93" spans="1:6" x14ac:dyDescent="0.25">
      <c r="A93" t="s">
        <v>192</v>
      </c>
      <c r="B93" t="s">
        <v>193</v>
      </c>
      <c r="D93">
        <v>324</v>
      </c>
      <c r="E93" s="2"/>
    </row>
    <row r="94" spans="1:6" x14ac:dyDescent="0.25">
      <c r="A94" t="s">
        <v>194</v>
      </c>
      <c r="B94" t="s">
        <v>195</v>
      </c>
      <c r="D94">
        <v>328</v>
      </c>
      <c r="E94" s="2"/>
    </row>
    <row r="95" spans="1:6" x14ac:dyDescent="0.25">
      <c r="A95" t="s">
        <v>196</v>
      </c>
      <c r="B95" t="s">
        <v>197</v>
      </c>
      <c r="D95">
        <v>332</v>
      </c>
      <c r="E95" s="2"/>
    </row>
    <row r="96" spans="1:6" x14ac:dyDescent="0.25">
      <c r="A96" t="s">
        <v>198</v>
      </c>
      <c r="B96" t="s">
        <v>199</v>
      </c>
      <c r="D96">
        <v>334</v>
      </c>
      <c r="E96" s="2" t="str">
        <f>IFERROR(IF('CompIndex (art CPI)'!K96*'CompIndex (art CPI)'!L96*'CompIndex (art CPI)'!M96*'CompIndex (art CPI)'!N96*'CompIndex (art CPI)'!O96*'CompIndex (art CPI)'!P96&gt;0,$H$1*('CompIndex (art CPI)'!L96+'CompIndex (art CPI)'!N96+'CompIndex (art CPI)'!P96)/3+(1-$H$1)*('CompIndex (art CPI)'!K96+'CompIndex (art CPI)'!M96+'CompIndex (art CPI)'!O96)/3),"")</f>
        <v/>
      </c>
    </row>
    <row r="97" spans="1:6" x14ac:dyDescent="0.25">
      <c r="A97" t="s">
        <v>200</v>
      </c>
      <c r="B97" t="s">
        <v>201</v>
      </c>
      <c r="D97">
        <v>336</v>
      </c>
      <c r="E97" s="2" t="str">
        <f>IFERROR(IF('CompIndex (art CPI)'!K97*'CompIndex (art CPI)'!L97*'CompIndex (art CPI)'!M97*'CompIndex (art CPI)'!N97*'CompIndex (art CPI)'!O97*'CompIndex (art CPI)'!P97&gt;0,$H$1*('CompIndex (art CPI)'!L97+'CompIndex (art CPI)'!N97+'CompIndex (art CPI)'!P97)/3+(1-$H$1)*('CompIndex (art CPI)'!K97+'CompIndex (art CPI)'!M97+'CompIndex (art CPI)'!O97)/3),"")</f>
        <v/>
      </c>
    </row>
    <row r="98" spans="1:6" x14ac:dyDescent="0.25">
      <c r="A98" t="s">
        <v>202</v>
      </c>
      <c r="B98" t="s">
        <v>203</v>
      </c>
      <c r="D98">
        <v>340</v>
      </c>
      <c r="E98" s="2"/>
    </row>
    <row r="99" spans="1:6" x14ac:dyDescent="0.25">
      <c r="A99" t="s">
        <v>204</v>
      </c>
      <c r="B99" t="s">
        <v>205</v>
      </c>
      <c r="D99">
        <v>344</v>
      </c>
      <c r="E99" s="2" t="str">
        <f>IFERROR(IF('CompIndex (art CPI)'!K99*'CompIndex (art CPI)'!L99*'CompIndex (art CPI)'!M99*'CompIndex (art CPI)'!N99*'CompIndex (art CPI)'!O99*'CompIndex (art CPI)'!P99&gt;0,$H$1*('CompIndex (art CPI)'!L99+'CompIndex (art CPI)'!N99+'CompIndex (art CPI)'!P99)/3+(1-$H$1)*('CompIndex (art CPI)'!K99+'CompIndex (art CPI)'!M99+'CompIndex (art CPI)'!O99)/3),"")</f>
        <v/>
      </c>
    </row>
    <row r="100" spans="1:6" x14ac:dyDescent="0.25">
      <c r="A100" t="s">
        <v>206</v>
      </c>
      <c r="B100" t="s">
        <v>207</v>
      </c>
      <c r="D100">
        <v>348</v>
      </c>
      <c r="E100" s="2"/>
    </row>
    <row r="101" spans="1:6" x14ac:dyDescent="0.25">
      <c r="A101" t="s">
        <v>208</v>
      </c>
      <c r="B101" t="s">
        <v>209</v>
      </c>
      <c r="D101">
        <v>352</v>
      </c>
      <c r="E101" s="2" t="str">
        <f>IFERROR(IF('CompIndex (art CPI)'!K101*'CompIndex (art CPI)'!L101*'CompIndex (art CPI)'!M101*'CompIndex (art CPI)'!N101*'CompIndex (art CPI)'!O101*'CompIndex (art CPI)'!P101&gt;0,$H$1*('CompIndex (art CPI)'!L101+'CompIndex (art CPI)'!N101+'CompIndex (art CPI)'!P101)/3+(1-$H$1)*('CompIndex (art CPI)'!K101+'CompIndex (art CPI)'!M101+'CompIndex (art CPI)'!O101)/3),"")</f>
        <v/>
      </c>
    </row>
    <row r="102" spans="1:6" x14ac:dyDescent="0.25">
      <c r="A102" t="s">
        <v>210</v>
      </c>
      <c r="B102" t="s">
        <v>211</v>
      </c>
      <c r="D102">
        <v>356</v>
      </c>
      <c r="E102" s="2">
        <f>IFERROR(IF('CompIndex (art CPI)'!K102*'CompIndex (art CPI)'!L102*'CompIndex (art CPI)'!M102*'CompIndex (art CPI)'!N102*'CompIndex (art CPI)'!O102*'CompIndex (art CPI)'!P102&gt;0,$H$1*('CompIndex (art CPI)'!L102+'CompIndex (art CPI)'!N102+'CompIndex (art CPI)'!P102)/3+(1-$H$1)*('CompIndex (art CPI)'!K102+'CompIndex (art CPI)'!M102+'CompIndex (art CPI)'!O102)/3),"")</f>
        <v>0.51612617605522937</v>
      </c>
      <c r="F102" s="2"/>
    </row>
    <row r="103" spans="1:6" x14ac:dyDescent="0.25">
      <c r="A103" t="s">
        <v>212</v>
      </c>
      <c r="B103" t="s">
        <v>213</v>
      </c>
      <c r="D103">
        <v>360</v>
      </c>
      <c r="E103" s="2">
        <f>IFERROR(IF('CompIndex (art CPI)'!K103*'CompIndex (art CPI)'!L103*'CompIndex (art CPI)'!M103*'CompIndex (art CPI)'!N103*'CompIndex (art CPI)'!O103*'CompIndex (art CPI)'!P103&gt;0,$H$1*('CompIndex (art CPI)'!L103+'CompIndex (art CPI)'!N103+'CompIndex (art CPI)'!P103)/3+(1-$H$1)*('CompIndex (art CPI)'!K103+'CompIndex (art CPI)'!M103+'CompIndex (art CPI)'!O103)/3),"")</f>
        <v>0.53167606308814441</v>
      </c>
      <c r="F103" s="2"/>
    </row>
    <row r="104" spans="1:6" x14ac:dyDescent="0.25">
      <c r="A104" t="s">
        <v>214</v>
      </c>
      <c r="B104" t="s">
        <v>215</v>
      </c>
      <c r="D104">
        <v>364</v>
      </c>
      <c r="E104" s="2"/>
    </row>
    <row r="105" spans="1:6" x14ac:dyDescent="0.25">
      <c r="A105" t="s">
        <v>216</v>
      </c>
      <c r="B105" t="s">
        <v>217</v>
      </c>
      <c r="D105">
        <v>368</v>
      </c>
      <c r="E105" s="2">
        <f>IFERROR(IF('CompIndex (art CPI)'!K105*'CompIndex (art CPI)'!L105*'CompIndex (art CPI)'!M105*'CompIndex (art CPI)'!N105*'CompIndex (art CPI)'!O105*'CompIndex (art CPI)'!P105&gt;0,$H$1*('CompIndex (art CPI)'!L105+'CompIndex (art CPI)'!N105+'CompIndex (art CPI)'!P105)/3+(1-$H$1)*('CompIndex (art CPI)'!K105+'CompIndex (art CPI)'!M105+'CompIndex (art CPI)'!O105)/3),"")</f>
        <v>0.49195903878287062</v>
      </c>
    </row>
    <row r="106" spans="1:6" x14ac:dyDescent="0.25">
      <c r="A106" t="s">
        <v>218</v>
      </c>
      <c r="B106" t="s">
        <v>219</v>
      </c>
      <c r="D106">
        <v>372</v>
      </c>
      <c r="E106" s="2" t="str">
        <f>IFERROR(IF('CompIndex (art CPI)'!K106*'CompIndex (art CPI)'!L106*'CompIndex (art CPI)'!M106*'CompIndex (art CPI)'!N106*'CompIndex (art CPI)'!O106*'CompIndex (art CPI)'!P106&gt;0,$H$1*('CompIndex (art CPI)'!L106+'CompIndex (art CPI)'!N106+'CompIndex (art CPI)'!P106)/3+(1-$H$1)*('CompIndex (art CPI)'!K106+'CompIndex (art CPI)'!M106+'CompIndex (art CPI)'!O106)/3),"")</f>
        <v/>
      </c>
    </row>
    <row r="107" spans="1:6" x14ac:dyDescent="0.25">
      <c r="A107" t="s">
        <v>220</v>
      </c>
      <c r="B107" t="s">
        <v>221</v>
      </c>
      <c r="D107">
        <v>376</v>
      </c>
      <c r="E107" s="2" t="str">
        <f>IFERROR(IF('CompIndex (art CPI)'!K107*'CompIndex (art CPI)'!L107*'CompIndex (art CPI)'!M107*'CompIndex (art CPI)'!N107*'CompIndex (art CPI)'!O107*'CompIndex (art CPI)'!P107&gt;0,$H$1*('CompIndex (art CPI)'!L107+'CompIndex (art CPI)'!N107+'CompIndex (art CPI)'!P107)/3+(1-$H$1)*('CompIndex (art CPI)'!K107+'CompIndex (art CPI)'!M107+'CompIndex (art CPI)'!O107)/3),"")</f>
        <v/>
      </c>
    </row>
    <row r="108" spans="1:6" x14ac:dyDescent="0.25">
      <c r="A108" t="s">
        <v>222</v>
      </c>
      <c r="B108" t="s">
        <v>223</v>
      </c>
      <c r="D108">
        <v>380</v>
      </c>
      <c r="E108" s="2" t="str">
        <f>IFERROR(IF('CompIndex (art CPI)'!K108*'CompIndex (art CPI)'!L108*'CompIndex (art CPI)'!M108*'CompIndex (art CPI)'!N108*'CompIndex (art CPI)'!O108*'CompIndex (art CPI)'!P108&gt;0,$H$1*('CompIndex (art CPI)'!L108+'CompIndex (art CPI)'!N108+'CompIndex (art CPI)'!P108)/3+(1-$H$1)*('CompIndex (art CPI)'!K108+'CompIndex (art CPI)'!M108+'CompIndex (art CPI)'!O108)/3),"")</f>
        <v/>
      </c>
    </row>
    <row r="109" spans="1:6" x14ac:dyDescent="0.25">
      <c r="A109" t="s">
        <v>224</v>
      </c>
      <c r="B109" t="s">
        <v>225</v>
      </c>
      <c r="D109">
        <v>384</v>
      </c>
      <c r="E109" s="2"/>
    </row>
    <row r="110" spans="1:6" x14ac:dyDescent="0.25">
      <c r="A110" t="s">
        <v>226</v>
      </c>
      <c r="B110" t="s">
        <v>227</v>
      </c>
      <c r="D110">
        <v>388</v>
      </c>
      <c r="E110" s="2"/>
    </row>
    <row r="111" spans="1:6" x14ac:dyDescent="0.25">
      <c r="A111" t="s">
        <v>228</v>
      </c>
      <c r="B111" t="s">
        <v>229</v>
      </c>
      <c r="D111">
        <v>392</v>
      </c>
      <c r="E111" s="2" t="str">
        <f>IFERROR(IF('CompIndex (art CPI)'!K111*'CompIndex (art CPI)'!L111*'CompIndex (art CPI)'!M111*'CompIndex (art CPI)'!N111*'CompIndex (art CPI)'!O111*'CompIndex (art CPI)'!P111&gt;0,$H$1*('CompIndex (art CPI)'!L111+'CompIndex (art CPI)'!N111+'CompIndex (art CPI)'!P111)/3+(1-$H$1)*('CompIndex (art CPI)'!K111+'CompIndex (art CPI)'!M111+'CompIndex (art CPI)'!O111)/3),"")</f>
        <v/>
      </c>
    </row>
    <row r="112" spans="1:6" x14ac:dyDescent="0.25">
      <c r="A112" t="s">
        <v>230</v>
      </c>
      <c r="B112" t="s">
        <v>231</v>
      </c>
      <c r="D112">
        <v>398</v>
      </c>
      <c r="E112" s="2" t="str">
        <f>IFERROR(IF('CompIndex (art CPI)'!K112*'CompIndex (art CPI)'!L112*'CompIndex (art CPI)'!M112*'CompIndex (art CPI)'!N112*'CompIndex (art CPI)'!O112*'CompIndex (art CPI)'!P112&gt;0,$H$1*('CompIndex (art CPI)'!L112+'CompIndex (art CPI)'!N112+'CompIndex (art CPI)'!P112)/3+(1-$H$1)*('CompIndex (art CPI)'!K112+'CompIndex (art CPI)'!M112+'CompIndex (art CPI)'!O112)/3),"")</f>
        <v/>
      </c>
    </row>
    <row r="113" spans="1:6" x14ac:dyDescent="0.25">
      <c r="A113" t="s">
        <v>232</v>
      </c>
      <c r="B113" t="s">
        <v>233</v>
      </c>
      <c r="D113">
        <v>400</v>
      </c>
      <c r="E113" s="2">
        <f>IFERROR(IF('CompIndex (art CPI)'!K113*'CompIndex (art CPI)'!L113*'CompIndex (art CPI)'!M113*'CompIndex (art CPI)'!N113*'CompIndex (art CPI)'!O113*'CompIndex (art CPI)'!P113&gt;0,$H$1*('CompIndex (art CPI)'!L113+'CompIndex (art CPI)'!N113+'CompIndex (art CPI)'!P113)/3+(1-$H$1)*('CompIndex (art CPI)'!K113+'CompIndex (art CPI)'!M113+'CompIndex (art CPI)'!O113)/3),"")</f>
        <v>0.50055391620677681</v>
      </c>
      <c r="F113" s="2"/>
    </row>
    <row r="114" spans="1:6" x14ac:dyDescent="0.25">
      <c r="A114" t="s">
        <v>234</v>
      </c>
      <c r="B114" t="s">
        <v>235</v>
      </c>
      <c r="D114">
        <v>404</v>
      </c>
      <c r="E114" s="2">
        <f>IFERROR(IF('CompIndex (art CPI)'!K114*'CompIndex (art CPI)'!L114*'CompIndex (art CPI)'!M114*'CompIndex (art CPI)'!N114*'CompIndex (art CPI)'!O114*'CompIndex (art CPI)'!P114&gt;0,$H$1*('CompIndex (art CPI)'!L114+'CompIndex (art CPI)'!N114+'CompIndex (art CPI)'!P114)/3+(1-$H$1)*('CompIndex (art CPI)'!K114+'CompIndex (art CPI)'!M114+'CompIndex (art CPI)'!O114)/3),"")</f>
        <v>0.41316872229851276</v>
      </c>
      <c r="F114" s="2"/>
    </row>
    <row r="115" spans="1:6" x14ac:dyDescent="0.25">
      <c r="A115" t="s">
        <v>236</v>
      </c>
      <c r="B115" t="s">
        <v>237</v>
      </c>
      <c r="D115">
        <v>408</v>
      </c>
      <c r="E115" s="2" t="str">
        <f>IFERROR(IF('CompIndex (art CPI)'!K115*'CompIndex (art CPI)'!L115*'CompIndex (art CPI)'!M115*'CompIndex (art CPI)'!N115*'CompIndex (art CPI)'!O115*'CompIndex (art CPI)'!P115&gt;0,$H$1*('CompIndex (art CPI)'!L115+'CompIndex (art CPI)'!N115+'CompIndex (art CPI)'!P115)/3+(1-$H$1)*('CompIndex (art CPI)'!K115+'CompIndex (art CPI)'!M115+'CompIndex (art CPI)'!O115)/3),"")</f>
        <v/>
      </c>
    </row>
    <row r="116" spans="1:6" x14ac:dyDescent="0.25">
      <c r="A116" t="s">
        <v>238</v>
      </c>
      <c r="B116" t="s">
        <v>239</v>
      </c>
      <c r="D116">
        <v>410</v>
      </c>
      <c r="E116" s="2" t="str">
        <f>IFERROR(IF('CompIndex (art CPI)'!K116*'CompIndex (art CPI)'!L116*'CompIndex (art CPI)'!M116*'CompIndex (art CPI)'!N116*'CompIndex (art CPI)'!O116*'CompIndex (art CPI)'!P116&gt;0,$H$1*('CompIndex (art CPI)'!L116+'CompIndex (art CPI)'!N116+'CompIndex (art CPI)'!P116)/3+(1-$H$1)*('CompIndex (art CPI)'!K116+'CompIndex (art CPI)'!M116+'CompIndex (art CPI)'!O116)/3),"")</f>
        <v/>
      </c>
    </row>
    <row r="117" spans="1:6" x14ac:dyDescent="0.25">
      <c r="A117" t="s">
        <v>240</v>
      </c>
      <c r="B117" t="s">
        <v>241</v>
      </c>
      <c r="D117">
        <v>414</v>
      </c>
      <c r="E117" s="2" t="str">
        <f>IFERROR(IF('CompIndex (art CPI)'!K117*'CompIndex (art CPI)'!L117*'CompIndex (art CPI)'!M117*'CompIndex (art CPI)'!N117*'CompIndex (art CPI)'!O117*'CompIndex (art CPI)'!P117&gt;0,$H$1*('CompIndex (art CPI)'!L117+'CompIndex (art CPI)'!N117+'CompIndex (art CPI)'!P117)/3+(1-$H$1)*('CompIndex (art CPI)'!K117+'CompIndex (art CPI)'!M117+'CompIndex (art CPI)'!O117)/3),"")</f>
        <v/>
      </c>
    </row>
    <row r="118" spans="1:6" x14ac:dyDescent="0.25">
      <c r="A118" t="s">
        <v>242</v>
      </c>
      <c r="B118" t="s">
        <v>243</v>
      </c>
      <c r="D118">
        <v>417</v>
      </c>
      <c r="E118" s="2"/>
    </row>
    <row r="119" spans="1:6" x14ac:dyDescent="0.25">
      <c r="A119" t="s">
        <v>244</v>
      </c>
      <c r="B119" t="s">
        <v>245</v>
      </c>
      <c r="D119">
        <v>418</v>
      </c>
      <c r="E119" s="2"/>
    </row>
    <row r="120" spans="1:6" x14ac:dyDescent="0.25">
      <c r="A120" t="s">
        <v>246</v>
      </c>
      <c r="B120" t="s">
        <v>247</v>
      </c>
      <c r="D120">
        <v>422</v>
      </c>
      <c r="E120" s="2">
        <f>IFERROR(IF('CompIndex (art CPI)'!K120*'CompIndex (art CPI)'!L120*'CompIndex (art CPI)'!M120*'CompIndex (art CPI)'!N120*'CompIndex (art CPI)'!O120*'CompIndex (art CPI)'!P120&gt;0,$H$1*('CompIndex (art CPI)'!L120+'CompIndex (art CPI)'!N120+'CompIndex (art CPI)'!P120)/3+(1-$H$1)*('CompIndex (art CPI)'!K120+'CompIndex (art CPI)'!M120+'CompIndex (art CPI)'!O120)/3),"")</f>
        <v>0.48137600888696125</v>
      </c>
      <c r="F120" s="2"/>
    </row>
    <row r="121" spans="1:6" x14ac:dyDescent="0.25">
      <c r="A121" t="s">
        <v>248</v>
      </c>
      <c r="B121" t="s">
        <v>249</v>
      </c>
      <c r="D121">
        <v>426</v>
      </c>
      <c r="E121" s="2"/>
    </row>
    <row r="122" spans="1:6" x14ac:dyDescent="0.25">
      <c r="A122" t="s">
        <v>250</v>
      </c>
      <c r="B122" t="s">
        <v>251</v>
      </c>
      <c r="D122">
        <v>428</v>
      </c>
      <c r="E122" s="2" t="str">
        <f>IFERROR(IF('CompIndex (art CPI)'!K122*'CompIndex (art CPI)'!L122*'CompIndex (art CPI)'!M122*'CompIndex (art CPI)'!N122*'CompIndex (art CPI)'!O122*'CompIndex (art CPI)'!P122&gt;0,$H$1*('CompIndex (art CPI)'!L122+'CompIndex (art CPI)'!N122+'CompIndex (art CPI)'!P122)/3+(1-$H$1)*('CompIndex (art CPI)'!K122+'CompIndex (art CPI)'!M122+'CompIndex (art CPI)'!O122)/3),"")</f>
        <v/>
      </c>
    </row>
    <row r="123" spans="1:6" x14ac:dyDescent="0.25">
      <c r="A123" t="s">
        <v>252</v>
      </c>
      <c r="B123" t="s">
        <v>253</v>
      </c>
      <c r="D123">
        <v>430</v>
      </c>
      <c r="E123" s="2"/>
    </row>
    <row r="124" spans="1:6" x14ac:dyDescent="0.25">
      <c r="A124" t="s">
        <v>254</v>
      </c>
      <c r="B124" t="s">
        <v>255</v>
      </c>
      <c r="D124">
        <v>434</v>
      </c>
      <c r="E124" s="2" t="str">
        <f>IFERROR(IF('CompIndex (art CPI)'!K124*'CompIndex (art CPI)'!L124*'CompIndex (art CPI)'!M124*'CompIndex (art CPI)'!N124*'CompIndex (art CPI)'!O124*'CompIndex (art CPI)'!P124&gt;0,$H$1*('CompIndex (art CPI)'!L124+'CompIndex (art CPI)'!N124+'CompIndex (art CPI)'!P124)/3+(1-$H$1)*('CompIndex (art CPI)'!K124+'CompIndex (art CPI)'!M124+'CompIndex (art CPI)'!O124)/3),"")</f>
        <v/>
      </c>
    </row>
    <row r="125" spans="1:6" x14ac:dyDescent="0.25">
      <c r="A125" t="s">
        <v>256</v>
      </c>
      <c r="B125" t="s">
        <v>257</v>
      </c>
      <c r="D125">
        <v>438</v>
      </c>
      <c r="E125" s="2" t="str">
        <f>IFERROR(IF('CompIndex (art CPI)'!K125*'CompIndex (art CPI)'!L125*'CompIndex (art CPI)'!M125*'CompIndex (art CPI)'!N125*'CompIndex (art CPI)'!O125*'CompIndex (art CPI)'!P125&gt;0,$H$1*('CompIndex (art CPI)'!L125+'CompIndex (art CPI)'!N125+'CompIndex (art CPI)'!P125)/3+(1-$H$1)*('CompIndex (art CPI)'!K125+'CompIndex (art CPI)'!M125+'CompIndex (art CPI)'!O125)/3),"")</f>
        <v/>
      </c>
    </row>
    <row r="126" spans="1:6" x14ac:dyDescent="0.25">
      <c r="A126" t="s">
        <v>258</v>
      </c>
      <c r="B126" t="s">
        <v>259</v>
      </c>
      <c r="D126">
        <v>440</v>
      </c>
      <c r="E126" s="2" t="str">
        <f>IFERROR(IF('CompIndex (art CPI)'!K126*'CompIndex (art CPI)'!L126*'CompIndex (art CPI)'!M126*'CompIndex (art CPI)'!N126*'CompIndex (art CPI)'!O126*'CompIndex (art CPI)'!P126&gt;0,$H$1*('CompIndex (art CPI)'!L126+'CompIndex (art CPI)'!N126+'CompIndex (art CPI)'!P126)/3+(1-$H$1)*('CompIndex (art CPI)'!K126+'CompIndex (art CPI)'!M126+'CompIndex (art CPI)'!O126)/3),"")</f>
        <v/>
      </c>
    </row>
    <row r="127" spans="1:6" x14ac:dyDescent="0.25">
      <c r="A127" t="s">
        <v>260</v>
      </c>
      <c r="B127" t="s">
        <v>261</v>
      </c>
      <c r="D127">
        <v>442</v>
      </c>
      <c r="E127" s="2" t="str">
        <f>IFERROR(IF('CompIndex (art CPI)'!K127*'CompIndex (art CPI)'!L127*'CompIndex (art CPI)'!M127*'CompIndex (art CPI)'!N127*'CompIndex (art CPI)'!O127*'CompIndex (art CPI)'!P127&gt;0,$H$1*('CompIndex (art CPI)'!L127+'CompIndex (art CPI)'!N127+'CompIndex (art CPI)'!P127)/3+(1-$H$1)*('CompIndex (art CPI)'!K127+'CompIndex (art CPI)'!M127+'CompIndex (art CPI)'!O127)/3),"")</f>
        <v/>
      </c>
    </row>
    <row r="128" spans="1:6" x14ac:dyDescent="0.25">
      <c r="A128" t="s">
        <v>262</v>
      </c>
      <c r="B128" t="s">
        <v>263</v>
      </c>
      <c r="D128">
        <v>446</v>
      </c>
      <c r="E128" s="2" t="str">
        <f>IFERROR(IF('CompIndex (art CPI)'!K128*'CompIndex (art CPI)'!L128*'CompIndex (art CPI)'!M128*'CompIndex (art CPI)'!N128*'CompIndex (art CPI)'!O128*'CompIndex (art CPI)'!P128&gt;0,$H$1*('CompIndex (art CPI)'!L128+'CompIndex (art CPI)'!N128+'CompIndex (art CPI)'!P128)/3+(1-$H$1)*('CompIndex (art CPI)'!K128+'CompIndex (art CPI)'!M128+'CompIndex (art CPI)'!O128)/3),"")</f>
        <v/>
      </c>
    </row>
    <row r="129" spans="1:6" x14ac:dyDescent="0.25">
      <c r="A129" t="s">
        <v>264</v>
      </c>
      <c r="B129" t="s">
        <v>265</v>
      </c>
      <c r="D129">
        <v>450</v>
      </c>
      <c r="E129" s="2">
        <f>IFERROR(IF('CompIndex (art CPI)'!K129*'CompIndex (art CPI)'!L129*'CompIndex (art CPI)'!M129*'CompIndex (art CPI)'!N129*'CompIndex (art CPI)'!O129*'CompIndex (art CPI)'!P129&gt;0,$H$1*('CompIndex (art CPI)'!L129+'CompIndex (art CPI)'!N129+'CompIndex (art CPI)'!P129)/3+(1-$H$1)*('CompIndex (art CPI)'!K129+'CompIndex (art CPI)'!M129+'CompIndex (art CPI)'!O129)/3),"")</f>
        <v>0.31219073717617429</v>
      </c>
      <c r="F129" s="2"/>
    </row>
    <row r="130" spans="1:6" x14ac:dyDescent="0.25">
      <c r="A130" t="s">
        <v>266</v>
      </c>
      <c r="B130" t="s">
        <v>267</v>
      </c>
      <c r="D130">
        <v>454</v>
      </c>
      <c r="E130" s="2">
        <f>IFERROR(IF('CompIndex (art CPI)'!K130*'CompIndex (art CPI)'!L130*'CompIndex (art CPI)'!M130*'CompIndex (art CPI)'!N130*'CompIndex (art CPI)'!O130*'CompIndex (art CPI)'!P130&gt;0,$H$1*('CompIndex (art CPI)'!L130+'CompIndex (art CPI)'!N130+'CompIndex (art CPI)'!P130)/3+(1-$H$1)*('CompIndex (art CPI)'!K130+'CompIndex (art CPI)'!M130+'CompIndex (art CPI)'!O130)/3),"")</f>
        <v>0.26406539716998095</v>
      </c>
      <c r="F130" s="2"/>
    </row>
    <row r="131" spans="1:6" x14ac:dyDescent="0.25">
      <c r="A131" t="s">
        <v>268</v>
      </c>
      <c r="B131" t="s">
        <v>269</v>
      </c>
      <c r="D131">
        <v>458</v>
      </c>
      <c r="E131" s="2" t="str">
        <f>IFERROR(IF('CompIndex (art CPI)'!K131*'CompIndex (art CPI)'!L131*'CompIndex (art CPI)'!M131*'CompIndex (art CPI)'!N131*'CompIndex (art CPI)'!O131*'CompIndex (art CPI)'!P131&gt;0,$H$1*('CompIndex (art CPI)'!L131+'CompIndex (art CPI)'!N131+'CompIndex (art CPI)'!P131)/3+(1-$H$1)*('CompIndex (art CPI)'!K131+'CompIndex (art CPI)'!M131+'CompIndex (art CPI)'!O131)/3),"")</f>
        <v/>
      </c>
    </row>
    <row r="132" spans="1:6" x14ac:dyDescent="0.25">
      <c r="A132" t="s">
        <v>270</v>
      </c>
      <c r="B132" t="s">
        <v>271</v>
      </c>
      <c r="D132">
        <v>462</v>
      </c>
      <c r="E132" s="2"/>
    </row>
    <row r="133" spans="1:6" x14ac:dyDescent="0.25">
      <c r="A133" t="s">
        <v>272</v>
      </c>
      <c r="B133" t="s">
        <v>273</v>
      </c>
      <c r="D133">
        <v>466</v>
      </c>
      <c r="E133" s="2">
        <f>IFERROR(IF('CompIndex (art CPI)'!K133*'CompIndex (art CPI)'!L133*'CompIndex (art CPI)'!M133*'CompIndex (art CPI)'!N133*'CompIndex (art CPI)'!O133*'CompIndex (art CPI)'!P133&gt;0,$H$1*('CompIndex (art CPI)'!L133+'CompIndex (art CPI)'!N133+'CompIndex (art CPI)'!P133)/3+(1-$H$1)*('CompIndex (art CPI)'!K133+'CompIndex (art CPI)'!M133+'CompIndex (art CPI)'!O133)/3),"")</f>
        <v>0.44697779743764443</v>
      </c>
      <c r="F133" s="2"/>
    </row>
    <row r="134" spans="1:6" x14ac:dyDescent="0.25">
      <c r="A134" t="s">
        <v>274</v>
      </c>
      <c r="B134" t="s">
        <v>275</v>
      </c>
      <c r="D134">
        <v>470</v>
      </c>
      <c r="E134" s="2" t="str">
        <f>IFERROR(IF('CompIndex (art CPI)'!K134*'CompIndex (art CPI)'!L134*'CompIndex (art CPI)'!M134*'CompIndex (art CPI)'!N134*'CompIndex (art CPI)'!O134*'CompIndex (art CPI)'!P134&gt;0,$H$1*('CompIndex (art CPI)'!L134+'CompIndex (art CPI)'!N134+'CompIndex (art CPI)'!P134)/3+(1-$H$1)*('CompIndex (art CPI)'!K134+'CompIndex (art CPI)'!M134+'CompIndex (art CPI)'!O134)/3),"")</f>
        <v/>
      </c>
    </row>
    <row r="135" spans="1:6" x14ac:dyDescent="0.25">
      <c r="A135" t="s">
        <v>276</v>
      </c>
      <c r="B135" t="s">
        <v>277</v>
      </c>
      <c r="D135">
        <v>474</v>
      </c>
      <c r="E135" s="2" t="str">
        <f>IFERROR(IF('CompIndex (art CPI)'!K135*'CompIndex (art CPI)'!L135*'CompIndex (art CPI)'!M135*'CompIndex (art CPI)'!N135*'CompIndex (art CPI)'!O135*'CompIndex (art CPI)'!P135&gt;0,$H$1*('CompIndex (art CPI)'!L135+'CompIndex (art CPI)'!N135+'CompIndex (art CPI)'!P135)/3+(1-$H$1)*('CompIndex (art CPI)'!K135+'CompIndex (art CPI)'!M135+'CompIndex (art CPI)'!O135)/3),"")</f>
        <v/>
      </c>
    </row>
    <row r="136" spans="1:6" x14ac:dyDescent="0.25">
      <c r="A136" t="s">
        <v>278</v>
      </c>
      <c r="B136" t="s">
        <v>279</v>
      </c>
      <c r="D136">
        <v>478</v>
      </c>
      <c r="E136" s="2"/>
    </row>
    <row r="137" spans="1:6" x14ac:dyDescent="0.25">
      <c r="A137" t="s">
        <v>280</v>
      </c>
      <c r="B137" t="s">
        <v>281</v>
      </c>
      <c r="D137">
        <v>480</v>
      </c>
      <c r="E137" s="2" t="str">
        <f>IFERROR(IF('CompIndex (art CPI)'!K137*'CompIndex (art CPI)'!L137*'CompIndex (art CPI)'!M137*'CompIndex (art CPI)'!N137*'CompIndex (art CPI)'!O137*'CompIndex (art CPI)'!P137&gt;0,$H$1*('CompIndex (art CPI)'!L137+'CompIndex (art CPI)'!N137+'CompIndex (art CPI)'!P137)/3+(1-$H$1)*('CompIndex (art CPI)'!K137+'CompIndex (art CPI)'!M137+'CompIndex (art CPI)'!O137)/3),"")</f>
        <v/>
      </c>
    </row>
    <row r="138" spans="1:6" x14ac:dyDescent="0.25">
      <c r="A138" t="s">
        <v>282</v>
      </c>
      <c r="B138" t="s">
        <v>283</v>
      </c>
      <c r="D138">
        <v>484</v>
      </c>
      <c r="E138" s="2">
        <f>IFERROR(IF('CompIndex (art CPI)'!K138*'CompIndex (art CPI)'!L138*'CompIndex (art CPI)'!M138*'CompIndex (art CPI)'!N138*'CompIndex (art CPI)'!O138*'CompIndex (art CPI)'!P138&gt;0,$H$1*('CompIndex (art CPI)'!L138+'CompIndex (art CPI)'!N138+'CompIndex (art CPI)'!P138)/3+(1-$H$1)*('CompIndex (art CPI)'!K138+'CompIndex (art CPI)'!M138+'CompIndex (art CPI)'!O138)/3),"")</f>
        <v>0.61997077462920958</v>
      </c>
      <c r="F138" s="2"/>
    </row>
    <row r="139" spans="1:6" x14ac:dyDescent="0.25">
      <c r="A139" t="s">
        <v>284</v>
      </c>
      <c r="B139" t="s">
        <v>285</v>
      </c>
      <c r="D139">
        <v>492</v>
      </c>
      <c r="E139" s="2" t="str">
        <f>IFERROR(IF('CompIndex (art CPI)'!K139*'CompIndex (art CPI)'!L139*'CompIndex (art CPI)'!M139*'CompIndex (art CPI)'!N139*'CompIndex (art CPI)'!O139*'CompIndex (art CPI)'!P139&gt;0,$H$1*('CompIndex (art CPI)'!L139+'CompIndex (art CPI)'!N139+'CompIndex (art CPI)'!P139)/3+(1-$H$1)*('CompIndex (art CPI)'!K139+'CompIndex (art CPI)'!M139+'CompIndex (art CPI)'!O139)/3),"")</f>
        <v/>
      </c>
    </row>
    <row r="140" spans="1:6" x14ac:dyDescent="0.25">
      <c r="A140" t="s">
        <v>286</v>
      </c>
      <c r="B140" t="s">
        <v>287</v>
      </c>
      <c r="D140">
        <v>496</v>
      </c>
      <c r="E140" s="2">
        <f>IFERROR(IF('CompIndex (art CPI)'!K140*'CompIndex (art CPI)'!L140*'CompIndex (art CPI)'!M140*'CompIndex (art CPI)'!N140*'CompIndex (art CPI)'!O140*'CompIndex (art CPI)'!P140&gt;0,$H$1*('CompIndex (art CPI)'!L140+'CompIndex (art CPI)'!N140+'CompIndex (art CPI)'!P140)/3+(1-$H$1)*('CompIndex (art CPI)'!K140+'CompIndex (art CPI)'!M140+'CompIndex (art CPI)'!O140)/3),"")</f>
        <v>0.56307730241768561</v>
      </c>
      <c r="F140" s="2"/>
    </row>
    <row r="141" spans="1:6" x14ac:dyDescent="0.25">
      <c r="A141" t="s">
        <v>288</v>
      </c>
      <c r="B141" t="s">
        <v>289</v>
      </c>
      <c r="D141">
        <v>498</v>
      </c>
      <c r="E141" s="2"/>
    </row>
    <row r="142" spans="1:6" x14ac:dyDescent="0.25">
      <c r="A142" t="s">
        <v>290</v>
      </c>
      <c r="B142" t="s">
        <v>291</v>
      </c>
      <c r="D142">
        <v>499</v>
      </c>
      <c r="E142" s="2"/>
    </row>
    <row r="143" spans="1:6" x14ac:dyDescent="0.25">
      <c r="A143" t="s">
        <v>292</v>
      </c>
      <c r="B143" t="s">
        <v>293</v>
      </c>
      <c r="D143">
        <v>500</v>
      </c>
      <c r="E143" s="2" t="str">
        <f>IFERROR(IF('CompIndex (art CPI)'!K143*'CompIndex (art CPI)'!L143*'CompIndex (art CPI)'!M143*'CompIndex (art CPI)'!N143*'CompIndex (art CPI)'!O143*'CompIndex (art CPI)'!P143&gt;0,$H$1*('CompIndex (art CPI)'!L143+'CompIndex (art CPI)'!N143+'CompIndex (art CPI)'!P143)/3+(1-$H$1)*('CompIndex (art CPI)'!K143+'CompIndex (art CPI)'!M143+'CompIndex (art CPI)'!O143)/3),"")</f>
        <v/>
      </c>
    </row>
    <row r="144" spans="1:6" x14ac:dyDescent="0.25">
      <c r="A144" t="s">
        <v>294</v>
      </c>
      <c r="B144" t="s">
        <v>295</v>
      </c>
      <c r="D144">
        <v>504</v>
      </c>
      <c r="E144" s="2"/>
    </row>
    <row r="145" spans="1:6" x14ac:dyDescent="0.25">
      <c r="A145" t="s">
        <v>296</v>
      </c>
      <c r="B145" t="s">
        <v>297</v>
      </c>
      <c r="D145">
        <v>508</v>
      </c>
      <c r="E145" s="2">
        <f>IFERROR(IF('CompIndex (art CPI)'!K145*'CompIndex (art CPI)'!L145*'CompIndex (art CPI)'!M145*'CompIndex (art CPI)'!N145*'CompIndex (art CPI)'!O145*'CompIndex (art CPI)'!P145&gt;0,$H$1*('CompIndex (art CPI)'!L145+'CompIndex (art CPI)'!N145+'CompIndex (art CPI)'!P145)/3+(1-$H$1)*('CompIndex (art CPI)'!K145+'CompIndex (art CPI)'!M145+'CompIndex (art CPI)'!O145)/3),"")</f>
        <v>0.29247486671964384</v>
      </c>
      <c r="F145" s="2"/>
    </row>
    <row r="146" spans="1:6" x14ac:dyDescent="0.25">
      <c r="A146" t="s">
        <v>298</v>
      </c>
      <c r="B146" t="s">
        <v>299</v>
      </c>
      <c r="D146">
        <v>512</v>
      </c>
      <c r="E146" s="2" t="str">
        <f>IFERROR(IF('CompIndex (art CPI)'!K146*'CompIndex (art CPI)'!L146*'CompIndex (art CPI)'!M146*'CompIndex (art CPI)'!N146*'CompIndex (art CPI)'!O146*'CompIndex (art CPI)'!P146&gt;0,$H$1*('CompIndex (art CPI)'!L146+'CompIndex (art CPI)'!N146+'CompIndex (art CPI)'!P146)/3+(1-$H$1)*('CompIndex (art CPI)'!K146+'CompIndex (art CPI)'!M146+'CompIndex (art CPI)'!O146)/3),"")</f>
        <v/>
      </c>
    </row>
    <row r="147" spans="1:6" x14ac:dyDescent="0.25">
      <c r="A147" t="s">
        <v>300</v>
      </c>
      <c r="B147" t="s">
        <v>301</v>
      </c>
      <c r="D147">
        <v>516</v>
      </c>
      <c r="E147" s="2"/>
    </row>
    <row r="148" spans="1:6" x14ac:dyDescent="0.25">
      <c r="A148" t="s">
        <v>302</v>
      </c>
      <c r="B148" t="s">
        <v>303</v>
      </c>
      <c r="D148">
        <v>520</v>
      </c>
      <c r="E148" s="2" t="str">
        <f>IFERROR(IF('CompIndex (art CPI)'!K148*'CompIndex (art CPI)'!L148*'CompIndex (art CPI)'!M148*'CompIndex (art CPI)'!N148*'CompIndex (art CPI)'!O148*'CompIndex (art CPI)'!P148&gt;0,$H$1*('CompIndex (art CPI)'!L148+'CompIndex (art CPI)'!N148+'CompIndex (art CPI)'!P148)/3+(1-$H$1)*('CompIndex (art CPI)'!K148+'CompIndex (art CPI)'!M148+'CompIndex (art CPI)'!O148)/3),"")</f>
        <v/>
      </c>
    </row>
    <row r="149" spans="1:6" x14ac:dyDescent="0.25">
      <c r="A149" t="s">
        <v>304</v>
      </c>
      <c r="B149" t="s">
        <v>305</v>
      </c>
      <c r="D149">
        <v>524</v>
      </c>
      <c r="E149" s="2">
        <f>IFERROR(IF('CompIndex (art CPI)'!K149*'CompIndex (art CPI)'!L149*'CompIndex (art CPI)'!M149*'CompIndex (art CPI)'!N149*'CompIndex (art CPI)'!O149*'CompIndex (art CPI)'!P149&gt;0,$H$1*('CompIndex (art CPI)'!L149+'CompIndex (art CPI)'!N149+'CompIndex (art CPI)'!P149)/3+(1-$H$1)*('CompIndex (art CPI)'!K149+'CompIndex (art CPI)'!M149+'CompIndex (art CPI)'!O149)/3),"")</f>
        <v>0.50052745968496259</v>
      </c>
      <c r="F149" s="2"/>
    </row>
    <row r="150" spans="1:6" x14ac:dyDescent="0.25">
      <c r="A150" t="s">
        <v>306</v>
      </c>
      <c r="B150" t="s">
        <v>307</v>
      </c>
      <c r="D150">
        <v>528</v>
      </c>
      <c r="E150" s="2" t="str">
        <f>IFERROR(IF('CompIndex (art CPI)'!K150*'CompIndex (art CPI)'!L150*'CompIndex (art CPI)'!M150*'CompIndex (art CPI)'!N150*'CompIndex (art CPI)'!O150*'CompIndex (art CPI)'!P150&gt;0,$H$1*('CompIndex (art CPI)'!L150+'CompIndex (art CPI)'!N150+'CompIndex (art CPI)'!P150)/3+(1-$H$1)*('CompIndex (art CPI)'!K150+'CompIndex (art CPI)'!M150+'CompIndex (art CPI)'!O150)/3),"")</f>
        <v/>
      </c>
    </row>
    <row r="151" spans="1:6" x14ac:dyDescent="0.25">
      <c r="A151" t="s">
        <v>308</v>
      </c>
      <c r="B151" t="s">
        <v>309</v>
      </c>
      <c r="D151">
        <v>531</v>
      </c>
      <c r="E151" s="2" t="str">
        <f>IFERROR(IF('CompIndex (art CPI)'!K151*'CompIndex (art CPI)'!L151*'CompIndex (art CPI)'!M151*'CompIndex (art CPI)'!N151*'CompIndex (art CPI)'!O151*'CompIndex (art CPI)'!P151&gt;0,$H$1*('CompIndex (art CPI)'!L151+'CompIndex (art CPI)'!N151+'CompIndex (art CPI)'!P151)/3+(1-$H$1)*('CompIndex (art CPI)'!K151+'CompIndex (art CPI)'!M151+'CompIndex (art CPI)'!O151)/3),"")</f>
        <v/>
      </c>
    </row>
    <row r="152" spans="1:6" x14ac:dyDescent="0.25">
      <c r="A152" t="s">
        <v>310</v>
      </c>
      <c r="B152" t="s">
        <v>311</v>
      </c>
      <c r="D152">
        <v>533</v>
      </c>
      <c r="E152" s="2" t="str">
        <f>IFERROR(IF('CompIndex (art CPI)'!K152*'CompIndex (art CPI)'!L152*'CompIndex (art CPI)'!M152*'CompIndex (art CPI)'!N152*'CompIndex (art CPI)'!O152*'CompIndex (art CPI)'!P152&gt;0,$H$1*('CompIndex (art CPI)'!L152+'CompIndex (art CPI)'!N152+'CompIndex (art CPI)'!P152)/3+(1-$H$1)*('CompIndex (art CPI)'!K152+'CompIndex (art CPI)'!M152+'CompIndex (art CPI)'!O152)/3),"")</f>
        <v/>
      </c>
    </row>
    <row r="153" spans="1:6" x14ac:dyDescent="0.25">
      <c r="A153" t="s">
        <v>312</v>
      </c>
      <c r="B153" t="s">
        <v>313</v>
      </c>
      <c r="D153">
        <v>534</v>
      </c>
      <c r="E153" s="2" t="str">
        <f>IFERROR(IF('CompIndex (art CPI)'!K153*'CompIndex (art CPI)'!L153*'CompIndex (art CPI)'!M153*'CompIndex (art CPI)'!N153*'CompIndex (art CPI)'!O153*'CompIndex (art CPI)'!P153&gt;0,$H$1*('CompIndex (art CPI)'!L153+'CompIndex (art CPI)'!N153+'CompIndex (art CPI)'!P153)/3+(1-$H$1)*('CompIndex (art CPI)'!K153+'CompIndex (art CPI)'!M153+'CompIndex (art CPI)'!O153)/3),"")</f>
        <v/>
      </c>
    </row>
    <row r="154" spans="1:6" x14ac:dyDescent="0.25">
      <c r="A154" t="s">
        <v>314</v>
      </c>
      <c r="B154" t="s">
        <v>315</v>
      </c>
      <c r="D154">
        <v>535</v>
      </c>
      <c r="E154" s="2" t="str">
        <f>IFERROR(IF('CompIndex (art CPI)'!K154*'CompIndex (art CPI)'!L154*'CompIndex (art CPI)'!M154*'CompIndex (art CPI)'!N154*'CompIndex (art CPI)'!O154*'CompIndex (art CPI)'!P154&gt;0,$H$1*('CompIndex (art CPI)'!L154+'CompIndex (art CPI)'!N154+'CompIndex (art CPI)'!P154)/3+(1-$H$1)*('CompIndex (art CPI)'!K154+'CompIndex (art CPI)'!M154+'CompIndex (art CPI)'!O154)/3),"")</f>
        <v/>
      </c>
    </row>
    <row r="155" spans="1:6" x14ac:dyDescent="0.25">
      <c r="A155" t="s">
        <v>316</v>
      </c>
      <c r="B155" t="s">
        <v>317</v>
      </c>
      <c r="D155">
        <v>540</v>
      </c>
      <c r="E155" s="2" t="str">
        <f>IFERROR(IF('CompIndex (art CPI)'!K155*'CompIndex (art CPI)'!L155*'CompIndex (art CPI)'!M155*'CompIndex (art CPI)'!N155*'CompIndex (art CPI)'!O155*'CompIndex (art CPI)'!P155&gt;0,$H$1*('CompIndex (art CPI)'!L155+'CompIndex (art CPI)'!N155+'CompIndex (art CPI)'!P155)/3+(1-$H$1)*('CompIndex (art CPI)'!K155+'CompIndex (art CPI)'!M155+'CompIndex (art CPI)'!O155)/3),"")</f>
        <v/>
      </c>
    </row>
    <row r="156" spans="1:6" x14ac:dyDescent="0.25">
      <c r="A156" t="s">
        <v>318</v>
      </c>
      <c r="B156" t="s">
        <v>319</v>
      </c>
      <c r="D156">
        <v>548</v>
      </c>
      <c r="E156" s="2" t="str">
        <f>IFERROR(IF('CompIndex (art CPI)'!K156*'CompIndex (art CPI)'!L156*'CompIndex (art CPI)'!M156*'CompIndex (art CPI)'!N156*'CompIndex (art CPI)'!O156*'CompIndex (art CPI)'!P156&gt;0,$H$1*('CompIndex (art CPI)'!L156+'CompIndex (art CPI)'!N156+'CompIndex (art CPI)'!P156)/3+(1-$H$1)*('CompIndex (art CPI)'!K156+'CompIndex (art CPI)'!M156+'CompIndex (art CPI)'!O156)/3),"")</f>
        <v/>
      </c>
    </row>
    <row r="157" spans="1:6" x14ac:dyDescent="0.25">
      <c r="A157" t="s">
        <v>320</v>
      </c>
      <c r="B157" t="s">
        <v>321</v>
      </c>
      <c r="D157">
        <v>554</v>
      </c>
      <c r="E157" s="2" t="str">
        <f>IFERROR(IF('CompIndex (art CPI)'!K157*'CompIndex (art CPI)'!L157*'CompIndex (art CPI)'!M157*'CompIndex (art CPI)'!N157*'CompIndex (art CPI)'!O157*'CompIndex (art CPI)'!P157&gt;0,$H$1*('CompIndex (art CPI)'!L157+'CompIndex (art CPI)'!N157+'CompIndex (art CPI)'!P157)/3+(1-$H$1)*('CompIndex (art CPI)'!K157+'CompIndex (art CPI)'!M157+'CompIndex (art CPI)'!O157)/3),"")</f>
        <v/>
      </c>
    </row>
    <row r="158" spans="1:6" x14ac:dyDescent="0.25">
      <c r="A158" t="s">
        <v>322</v>
      </c>
      <c r="B158" t="s">
        <v>323</v>
      </c>
      <c r="D158">
        <v>558</v>
      </c>
      <c r="E158" s="2"/>
    </row>
    <row r="159" spans="1:6" x14ac:dyDescent="0.25">
      <c r="A159" t="s">
        <v>324</v>
      </c>
      <c r="B159" t="s">
        <v>325</v>
      </c>
      <c r="D159">
        <v>562</v>
      </c>
      <c r="E159" s="2">
        <f>IFERROR(IF('CompIndex (art CPI)'!K159*'CompIndex (art CPI)'!L159*'CompIndex (art CPI)'!M159*'CompIndex (art CPI)'!N159*'CompIndex (art CPI)'!O159*'CompIndex (art CPI)'!P159&gt;0,$H$1*('CompIndex (art CPI)'!L159+'CompIndex (art CPI)'!N159+'CompIndex (art CPI)'!P159)/3+(1-$H$1)*('CompIndex (art CPI)'!K159+'CompIndex (art CPI)'!M159+'CompIndex (art CPI)'!O159)/3),"")</f>
        <v>0.21780142280322318</v>
      </c>
      <c r="F159" s="2"/>
    </row>
    <row r="160" spans="1:6" x14ac:dyDescent="0.25">
      <c r="A160" t="s">
        <v>326</v>
      </c>
      <c r="B160" t="s">
        <v>327</v>
      </c>
      <c r="D160">
        <v>566</v>
      </c>
      <c r="E160" s="2">
        <f>IFERROR(IF('CompIndex (art CPI)'!K160*'CompIndex (art CPI)'!L160*'CompIndex (art CPI)'!M160*'CompIndex (art CPI)'!N160*'CompIndex (art CPI)'!O160*'CompIndex (art CPI)'!P160&gt;0,$H$1*('CompIndex (art CPI)'!L160+'CompIndex (art CPI)'!N160+'CompIndex (art CPI)'!P160)/3+(1-$H$1)*('CompIndex (art CPI)'!K160+'CompIndex (art CPI)'!M160+'CompIndex (art CPI)'!O160)/3),"")</f>
        <v>0.29812541473025456</v>
      </c>
      <c r="F160" s="2"/>
    </row>
    <row r="161" spans="1:6" x14ac:dyDescent="0.25">
      <c r="A161" t="s">
        <v>328</v>
      </c>
      <c r="B161" t="s">
        <v>329</v>
      </c>
      <c r="D161">
        <v>570</v>
      </c>
      <c r="E161" s="2" t="str">
        <f>IFERROR(IF('CompIndex (art CPI)'!K161*'CompIndex (art CPI)'!L161*'CompIndex (art CPI)'!M161*'CompIndex (art CPI)'!N161*'CompIndex (art CPI)'!O161*'CompIndex (art CPI)'!P161&gt;0,$H$1*('CompIndex (art CPI)'!L161+'CompIndex (art CPI)'!N161+'CompIndex (art CPI)'!P161)/3+(1-$H$1)*('CompIndex (art CPI)'!K161+'CompIndex (art CPI)'!M161+'CompIndex (art CPI)'!O161)/3),"")</f>
        <v/>
      </c>
    </row>
    <row r="162" spans="1:6" x14ac:dyDescent="0.25">
      <c r="A162" t="s">
        <v>330</v>
      </c>
      <c r="B162" t="s">
        <v>331</v>
      </c>
      <c r="D162">
        <v>574</v>
      </c>
      <c r="E162" s="2" t="str">
        <f>IFERROR(IF('CompIndex (art CPI)'!K162*'CompIndex (art CPI)'!L162*'CompIndex (art CPI)'!M162*'CompIndex (art CPI)'!N162*'CompIndex (art CPI)'!O162*'CompIndex (art CPI)'!P162&gt;0,$H$1*('CompIndex (art CPI)'!L162+'CompIndex (art CPI)'!N162+'CompIndex (art CPI)'!P162)/3+(1-$H$1)*('CompIndex (art CPI)'!K162+'CompIndex (art CPI)'!M162+'CompIndex (art CPI)'!O162)/3),"")</f>
        <v/>
      </c>
    </row>
    <row r="163" spans="1:6" x14ac:dyDescent="0.25">
      <c r="A163" t="s">
        <v>332</v>
      </c>
      <c r="B163" t="s">
        <v>333</v>
      </c>
      <c r="D163">
        <v>578</v>
      </c>
      <c r="E163" s="2">
        <f>IFERROR(IF('CompIndex (art CPI)'!K163*'CompIndex (art CPI)'!L163*'CompIndex (art CPI)'!M163*'CompIndex (art CPI)'!N163*'CompIndex (art CPI)'!O163*'CompIndex (art CPI)'!P163&gt;0,$H$1*('CompIndex (art CPI)'!L163+'CompIndex (art CPI)'!N163+'CompIndex (art CPI)'!P163)/3+(1-$H$1)*('CompIndex (art CPI)'!K163+'CompIndex (art CPI)'!M163+'CompIndex (art CPI)'!O163)/3),"")</f>
        <v>0.90146409228949009</v>
      </c>
      <c r="F163" s="2"/>
    </row>
    <row r="164" spans="1:6" x14ac:dyDescent="0.25">
      <c r="A164" t="s">
        <v>334</v>
      </c>
      <c r="B164" t="s">
        <v>335</v>
      </c>
      <c r="D164">
        <v>580</v>
      </c>
      <c r="E164" s="2" t="str">
        <f>IFERROR(IF('CompIndex (art CPI)'!K164*'CompIndex (art CPI)'!L164*'CompIndex (art CPI)'!M164*'CompIndex (art CPI)'!N164*'CompIndex (art CPI)'!O164*'CompIndex (art CPI)'!P164&gt;0,$H$1*('CompIndex (art CPI)'!L164+'CompIndex (art CPI)'!N164+'CompIndex (art CPI)'!P164)/3+(1-$H$1)*('CompIndex (art CPI)'!K164+'CompIndex (art CPI)'!M164+'CompIndex (art CPI)'!O164)/3),"")</f>
        <v/>
      </c>
    </row>
    <row r="165" spans="1:6" x14ac:dyDescent="0.25">
      <c r="A165" t="s">
        <v>336</v>
      </c>
      <c r="B165" t="s">
        <v>337</v>
      </c>
      <c r="D165">
        <v>581</v>
      </c>
      <c r="E165" s="2" t="str">
        <f>IFERROR(IF('CompIndex (art CPI)'!K165*'CompIndex (art CPI)'!L165*'CompIndex (art CPI)'!M165*'CompIndex (art CPI)'!N165*'CompIndex (art CPI)'!O165*'CompIndex (art CPI)'!P165&gt;0,$H$1*('CompIndex (art CPI)'!L165+'CompIndex (art CPI)'!N165+'CompIndex (art CPI)'!P165)/3+(1-$H$1)*('CompIndex (art CPI)'!K165+'CompIndex (art CPI)'!M165+'CompIndex (art CPI)'!O165)/3),"")</f>
        <v/>
      </c>
    </row>
    <row r="166" spans="1:6" x14ac:dyDescent="0.25">
      <c r="A166" t="s">
        <v>338</v>
      </c>
      <c r="B166" t="s">
        <v>339</v>
      </c>
      <c r="D166">
        <v>583</v>
      </c>
      <c r="E166" s="2" t="str">
        <f>IFERROR(IF('CompIndex (art CPI)'!K166*'CompIndex (art CPI)'!L166*'CompIndex (art CPI)'!M166*'CompIndex (art CPI)'!N166*'CompIndex (art CPI)'!O166*'CompIndex (art CPI)'!P166&gt;0,$H$1*('CompIndex (art CPI)'!L166+'CompIndex (art CPI)'!N166+'CompIndex (art CPI)'!P166)/3+(1-$H$1)*('CompIndex (art CPI)'!K166+'CompIndex (art CPI)'!M166+'CompIndex (art CPI)'!O166)/3),"")</f>
        <v/>
      </c>
    </row>
    <row r="167" spans="1:6" x14ac:dyDescent="0.25">
      <c r="A167" t="s">
        <v>340</v>
      </c>
      <c r="B167" t="s">
        <v>341</v>
      </c>
      <c r="D167">
        <v>584</v>
      </c>
      <c r="E167" s="2" t="str">
        <f>IFERROR(IF('CompIndex (art CPI)'!K167*'CompIndex (art CPI)'!L167*'CompIndex (art CPI)'!M167*'CompIndex (art CPI)'!N167*'CompIndex (art CPI)'!O167*'CompIndex (art CPI)'!P167&gt;0,$H$1*('CompIndex (art CPI)'!L167+'CompIndex (art CPI)'!N167+'CompIndex (art CPI)'!P167)/3+(1-$H$1)*('CompIndex (art CPI)'!K167+'CompIndex (art CPI)'!M167+'CompIndex (art CPI)'!O167)/3),"")</f>
        <v/>
      </c>
    </row>
    <row r="168" spans="1:6" x14ac:dyDescent="0.25">
      <c r="A168" t="s">
        <v>342</v>
      </c>
      <c r="B168" t="s">
        <v>343</v>
      </c>
      <c r="D168">
        <v>585</v>
      </c>
      <c r="E168" s="2" t="str">
        <f>IFERROR(IF('CompIndex (art CPI)'!K168*'CompIndex (art CPI)'!L168*'CompIndex (art CPI)'!M168*'CompIndex (art CPI)'!N168*'CompIndex (art CPI)'!O168*'CompIndex (art CPI)'!P168&gt;0,$H$1*('CompIndex (art CPI)'!L168+'CompIndex (art CPI)'!N168+'CompIndex (art CPI)'!P168)/3+(1-$H$1)*('CompIndex (art CPI)'!K168+'CompIndex (art CPI)'!M168+'CompIndex (art CPI)'!O168)/3),"")</f>
        <v/>
      </c>
    </row>
    <row r="169" spans="1:6" x14ac:dyDescent="0.25">
      <c r="A169" t="s">
        <v>344</v>
      </c>
      <c r="B169" t="s">
        <v>345</v>
      </c>
      <c r="D169">
        <v>586</v>
      </c>
      <c r="E169" s="2">
        <f>IFERROR(IF('CompIndex (art CPI)'!K169*'CompIndex (art CPI)'!L169*'CompIndex (art CPI)'!M169*'CompIndex (art CPI)'!N169*'CompIndex (art CPI)'!O169*'CompIndex (art CPI)'!P169&gt;0,$H$1*('CompIndex (art CPI)'!L169+'CompIndex (art CPI)'!N169+'CompIndex (art CPI)'!P169)/3+(1-$H$1)*('CompIndex (art CPI)'!K169+'CompIndex (art CPI)'!M169+'CompIndex (art CPI)'!O169)/3),"")</f>
        <v>0.38859576540297375</v>
      </c>
      <c r="F169" s="2"/>
    </row>
    <row r="170" spans="1:6" x14ac:dyDescent="0.25">
      <c r="A170" t="s">
        <v>346</v>
      </c>
      <c r="B170" t="s">
        <v>347</v>
      </c>
      <c r="D170">
        <v>591</v>
      </c>
      <c r="E170" s="2"/>
    </row>
    <row r="171" spans="1:6" x14ac:dyDescent="0.25">
      <c r="A171" t="s">
        <v>348</v>
      </c>
      <c r="B171" t="s">
        <v>349</v>
      </c>
      <c r="D171">
        <v>598</v>
      </c>
      <c r="E171" s="2" t="str">
        <f>IFERROR(IF('CompIndex (art CPI)'!K171*'CompIndex (art CPI)'!L171*'CompIndex (art CPI)'!M171*'CompIndex (art CPI)'!N171*'CompIndex (art CPI)'!O171*'CompIndex (art CPI)'!P171&gt;0,$H$1*('CompIndex (art CPI)'!L171+'CompIndex (art CPI)'!N171+'CompIndex (art CPI)'!P171)/3+(1-$H$1)*('CompIndex (art CPI)'!K171+'CompIndex (art CPI)'!M171+'CompIndex (art CPI)'!O171)/3),"")</f>
        <v/>
      </c>
    </row>
    <row r="172" spans="1:6" x14ac:dyDescent="0.25">
      <c r="A172" t="s">
        <v>350</v>
      </c>
      <c r="B172" t="s">
        <v>351</v>
      </c>
      <c r="D172">
        <v>600</v>
      </c>
      <c r="E172" s="2"/>
    </row>
    <row r="173" spans="1:6" x14ac:dyDescent="0.25">
      <c r="A173" t="s">
        <v>352</v>
      </c>
      <c r="B173" t="s">
        <v>353</v>
      </c>
      <c r="D173">
        <v>604</v>
      </c>
      <c r="E173" s="2"/>
    </row>
    <row r="174" spans="1:6" x14ac:dyDescent="0.25">
      <c r="A174" t="s">
        <v>354</v>
      </c>
      <c r="B174" t="s">
        <v>355</v>
      </c>
      <c r="D174">
        <v>608</v>
      </c>
      <c r="E174" s="2">
        <f>IFERROR(IF('CompIndex (art CPI)'!K174*'CompIndex (art CPI)'!L174*'CompIndex (art CPI)'!M174*'CompIndex (art CPI)'!N174*'CompIndex (art CPI)'!O174*'CompIndex (art CPI)'!P174&gt;0,$H$1*('CompIndex (art CPI)'!L174+'CompIndex (art CPI)'!N174+'CompIndex (art CPI)'!P174)/3+(1-$H$1)*('CompIndex (art CPI)'!K174+'CompIndex (art CPI)'!M174+'CompIndex (art CPI)'!O174)/3),"")</f>
        <v>0.43398961316455892</v>
      </c>
      <c r="F174" s="2"/>
    </row>
    <row r="175" spans="1:6" x14ac:dyDescent="0.25">
      <c r="A175" t="s">
        <v>356</v>
      </c>
      <c r="B175" t="s">
        <v>357</v>
      </c>
      <c r="D175">
        <v>612</v>
      </c>
      <c r="E175" s="2" t="str">
        <f>IFERROR(IF('CompIndex (art CPI)'!K175*'CompIndex (art CPI)'!L175*'CompIndex (art CPI)'!M175*'CompIndex (art CPI)'!N175*'CompIndex (art CPI)'!O175*'CompIndex (art CPI)'!P175&gt;0,$H$1*('CompIndex (art CPI)'!L175+'CompIndex (art CPI)'!N175+'CompIndex (art CPI)'!P175)/3+(1-$H$1)*('CompIndex (art CPI)'!K175+'CompIndex (art CPI)'!M175+'CompIndex (art CPI)'!O175)/3),"")</f>
        <v/>
      </c>
    </row>
    <row r="176" spans="1:6" x14ac:dyDescent="0.25">
      <c r="A176" t="s">
        <v>358</v>
      </c>
      <c r="B176" t="s">
        <v>359</v>
      </c>
      <c r="D176">
        <v>616</v>
      </c>
      <c r="E176" s="2"/>
    </row>
    <row r="177" spans="1:6" x14ac:dyDescent="0.25">
      <c r="A177" t="s">
        <v>360</v>
      </c>
      <c r="B177" t="s">
        <v>361</v>
      </c>
      <c r="D177">
        <v>620</v>
      </c>
      <c r="E177" s="2"/>
    </row>
    <row r="178" spans="1:6" x14ac:dyDescent="0.25">
      <c r="A178" t="s">
        <v>362</v>
      </c>
      <c r="B178" t="s">
        <v>363</v>
      </c>
      <c r="D178">
        <v>624</v>
      </c>
      <c r="E178" s="2"/>
    </row>
    <row r="179" spans="1:6" x14ac:dyDescent="0.25">
      <c r="A179" t="s">
        <v>364</v>
      </c>
      <c r="B179" t="s">
        <v>365</v>
      </c>
      <c r="D179">
        <v>626</v>
      </c>
      <c r="E179" s="2" t="str">
        <f>IFERROR(IF('CompIndex (art CPI)'!K179*'CompIndex (art CPI)'!L179*'CompIndex (art CPI)'!M179*'CompIndex (art CPI)'!N179*'CompIndex (art CPI)'!O179*'CompIndex (art CPI)'!P179&gt;0,$H$1*('CompIndex (art CPI)'!L179+'CompIndex (art CPI)'!N179+'CompIndex (art CPI)'!P179)/3+(1-$H$1)*('CompIndex (art CPI)'!K179+'CompIndex (art CPI)'!M179+'CompIndex (art CPI)'!O179)/3),"")</f>
        <v/>
      </c>
    </row>
    <row r="180" spans="1:6" x14ac:dyDescent="0.25">
      <c r="A180" t="s">
        <v>366</v>
      </c>
      <c r="B180" t="s">
        <v>367</v>
      </c>
      <c r="D180">
        <v>630</v>
      </c>
      <c r="E180" s="2" t="str">
        <f>IFERROR(IF('CompIndex (art CPI)'!K180*'CompIndex (art CPI)'!L180*'CompIndex (art CPI)'!M180*'CompIndex (art CPI)'!N180*'CompIndex (art CPI)'!O180*'CompIndex (art CPI)'!P180&gt;0,$H$1*('CompIndex (art CPI)'!L180+'CompIndex (art CPI)'!N180+'CompIndex (art CPI)'!P180)/3+(1-$H$1)*('CompIndex (art CPI)'!K180+'CompIndex (art CPI)'!M180+'CompIndex (art CPI)'!O180)/3),"")</f>
        <v/>
      </c>
    </row>
    <row r="181" spans="1:6" x14ac:dyDescent="0.25">
      <c r="A181" t="s">
        <v>368</v>
      </c>
      <c r="B181" t="s">
        <v>369</v>
      </c>
      <c r="D181">
        <v>634</v>
      </c>
      <c r="E181" s="2" t="str">
        <f>IFERROR(IF('CompIndex (art CPI)'!K181*'CompIndex (art CPI)'!L181*'CompIndex (art CPI)'!M181*'CompIndex (art CPI)'!N181*'CompIndex (art CPI)'!O181*'CompIndex (art CPI)'!P181&gt;0,$H$1*('CompIndex (art CPI)'!L181+'CompIndex (art CPI)'!N181+'CompIndex (art CPI)'!P181)/3+(1-$H$1)*('CompIndex (art CPI)'!K181+'CompIndex (art CPI)'!M181+'CompIndex (art CPI)'!O181)/3),"")</f>
        <v/>
      </c>
    </row>
    <row r="182" spans="1:6" x14ac:dyDescent="0.25">
      <c r="A182" t="s">
        <v>370</v>
      </c>
      <c r="B182" t="s">
        <v>371</v>
      </c>
      <c r="D182">
        <v>638</v>
      </c>
      <c r="E182" s="2" t="str">
        <f>IFERROR(IF('CompIndex (art CPI)'!K182*'CompIndex (art CPI)'!L182*'CompIndex (art CPI)'!M182*'CompIndex (art CPI)'!N182*'CompIndex (art CPI)'!O182*'CompIndex (art CPI)'!P182&gt;0,$H$1*('CompIndex (art CPI)'!L182+'CompIndex (art CPI)'!N182+'CompIndex (art CPI)'!P182)/3+(1-$H$1)*('CompIndex (art CPI)'!K182+'CompIndex (art CPI)'!M182+'CompIndex (art CPI)'!O182)/3),"")</f>
        <v/>
      </c>
    </row>
    <row r="183" spans="1:6" x14ac:dyDescent="0.25">
      <c r="A183" t="s">
        <v>372</v>
      </c>
      <c r="B183" t="s">
        <v>373</v>
      </c>
      <c r="D183">
        <v>642</v>
      </c>
      <c r="E183" s="2"/>
    </row>
    <row r="184" spans="1:6" x14ac:dyDescent="0.25">
      <c r="A184" t="s">
        <v>374</v>
      </c>
      <c r="B184" t="s">
        <v>375</v>
      </c>
      <c r="D184">
        <v>643</v>
      </c>
      <c r="E184" s="2" t="str">
        <f>IFERROR(IF('CompIndex (art CPI)'!K184*'CompIndex (art CPI)'!L184*'CompIndex (art CPI)'!M184*'CompIndex (art CPI)'!N184*'CompIndex (art CPI)'!O184*'CompIndex (art CPI)'!P184&gt;0,$H$1*('CompIndex (art CPI)'!L184+'CompIndex (art CPI)'!N184+'CompIndex (art CPI)'!P184)/3+(1-$H$1)*('CompIndex (art CPI)'!K184+'CompIndex (art CPI)'!M184+'CompIndex (art CPI)'!O184)/3),"")</f>
        <v/>
      </c>
    </row>
    <row r="185" spans="1:6" x14ac:dyDescent="0.25">
      <c r="A185" t="s">
        <v>376</v>
      </c>
      <c r="B185" t="s">
        <v>377</v>
      </c>
      <c r="D185">
        <v>646</v>
      </c>
      <c r="E185" s="2">
        <f>IFERROR(IF('CompIndex (art CPI)'!K185*'CompIndex (art CPI)'!L185*'CompIndex (art CPI)'!M185*'CompIndex (art CPI)'!N185*'CompIndex (art CPI)'!O185*'CompIndex (art CPI)'!P185&gt;0,$H$1*('CompIndex (art CPI)'!L185+'CompIndex (art CPI)'!N185+'CompIndex (art CPI)'!P185)/3+(1-$H$1)*('CompIndex (art CPI)'!K185+'CompIndex (art CPI)'!M185+'CompIndex (art CPI)'!O185)/3),"")</f>
        <v>0.43419031273879105</v>
      </c>
      <c r="F185" s="2"/>
    </row>
    <row r="186" spans="1:6" x14ac:dyDescent="0.25">
      <c r="A186" t="s">
        <v>378</v>
      </c>
      <c r="B186" t="s">
        <v>379</v>
      </c>
      <c r="D186">
        <v>652</v>
      </c>
      <c r="E186" s="2" t="str">
        <f>IFERROR(IF('CompIndex (art CPI)'!K186*'CompIndex (art CPI)'!L186*'CompIndex (art CPI)'!M186*'CompIndex (art CPI)'!N186*'CompIndex (art CPI)'!O186*'CompIndex (art CPI)'!P186&gt;0,$H$1*('CompIndex (art CPI)'!L186+'CompIndex (art CPI)'!N186+'CompIndex (art CPI)'!P186)/3+(1-$H$1)*('CompIndex (art CPI)'!K186+'CompIndex (art CPI)'!M186+'CompIndex (art CPI)'!O186)/3),"")</f>
        <v/>
      </c>
    </row>
    <row r="187" spans="1:6" x14ac:dyDescent="0.25">
      <c r="A187" t="s">
        <v>380</v>
      </c>
      <c r="B187" t="s">
        <v>381</v>
      </c>
      <c r="D187">
        <v>654</v>
      </c>
      <c r="E187" s="2" t="str">
        <f>IFERROR(IF('CompIndex (art CPI)'!K187*'CompIndex (art CPI)'!L187*'CompIndex (art CPI)'!M187*'CompIndex (art CPI)'!N187*'CompIndex (art CPI)'!O187*'CompIndex (art CPI)'!P187&gt;0,$H$1*('CompIndex (art CPI)'!L187+'CompIndex (art CPI)'!N187+'CompIndex (art CPI)'!P187)/3+(1-$H$1)*('CompIndex (art CPI)'!K187+'CompIndex (art CPI)'!M187+'CompIndex (art CPI)'!O187)/3),"")</f>
        <v/>
      </c>
    </row>
    <row r="188" spans="1:6" x14ac:dyDescent="0.25">
      <c r="A188" t="s">
        <v>382</v>
      </c>
      <c r="B188" t="s">
        <v>383</v>
      </c>
      <c r="D188">
        <v>659</v>
      </c>
      <c r="E188" s="2" t="str">
        <f>IFERROR(IF('CompIndex (art CPI)'!K188*'CompIndex (art CPI)'!L188*'CompIndex (art CPI)'!M188*'CompIndex (art CPI)'!N188*'CompIndex (art CPI)'!O188*'CompIndex (art CPI)'!P188&gt;0,$H$1*('CompIndex (art CPI)'!L188+'CompIndex (art CPI)'!N188+'CompIndex (art CPI)'!P188)/3+(1-$H$1)*('CompIndex (art CPI)'!K188+'CompIndex (art CPI)'!M188+'CompIndex (art CPI)'!O188)/3),"")</f>
        <v/>
      </c>
    </row>
    <row r="189" spans="1:6" x14ac:dyDescent="0.25">
      <c r="A189" t="s">
        <v>384</v>
      </c>
      <c r="B189" t="s">
        <v>385</v>
      </c>
      <c r="D189">
        <v>660</v>
      </c>
      <c r="E189" s="2" t="str">
        <f>IFERROR(IF('CompIndex (art CPI)'!K189*'CompIndex (art CPI)'!L189*'CompIndex (art CPI)'!M189*'CompIndex (art CPI)'!N189*'CompIndex (art CPI)'!O189*'CompIndex (art CPI)'!P189&gt;0,$H$1*('CompIndex (art CPI)'!L189+'CompIndex (art CPI)'!N189+'CompIndex (art CPI)'!P189)/3+(1-$H$1)*('CompIndex (art CPI)'!K189+'CompIndex (art CPI)'!M189+'CompIndex (art CPI)'!O189)/3),"")</f>
        <v/>
      </c>
    </row>
    <row r="190" spans="1:6" x14ac:dyDescent="0.25">
      <c r="A190" t="s">
        <v>386</v>
      </c>
      <c r="B190" t="s">
        <v>387</v>
      </c>
      <c r="D190">
        <v>662</v>
      </c>
      <c r="E190" s="2"/>
    </row>
    <row r="191" spans="1:6" x14ac:dyDescent="0.25">
      <c r="A191" t="s">
        <v>388</v>
      </c>
      <c r="B191" t="s">
        <v>389</v>
      </c>
      <c r="D191">
        <v>663</v>
      </c>
      <c r="E191" s="2" t="str">
        <f>IFERROR(IF('CompIndex (art CPI)'!K191*'CompIndex (art CPI)'!L191*'CompIndex (art CPI)'!M191*'CompIndex (art CPI)'!N191*'CompIndex (art CPI)'!O191*'CompIndex (art CPI)'!P191&gt;0,$H$1*('CompIndex (art CPI)'!L191+'CompIndex (art CPI)'!N191+'CompIndex (art CPI)'!P191)/3+(1-$H$1)*('CompIndex (art CPI)'!K191+'CompIndex (art CPI)'!M191+'CompIndex (art CPI)'!O191)/3),"")</f>
        <v/>
      </c>
    </row>
    <row r="192" spans="1:6" x14ac:dyDescent="0.25">
      <c r="A192" t="s">
        <v>390</v>
      </c>
      <c r="B192" t="s">
        <v>391</v>
      </c>
      <c r="D192">
        <v>666</v>
      </c>
      <c r="E192" s="2" t="str">
        <f>IFERROR(IF('CompIndex (art CPI)'!K192*'CompIndex (art CPI)'!L192*'CompIndex (art CPI)'!M192*'CompIndex (art CPI)'!N192*'CompIndex (art CPI)'!O192*'CompIndex (art CPI)'!P192&gt;0,$H$1*('CompIndex (art CPI)'!L192+'CompIndex (art CPI)'!N192+'CompIndex (art CPI)'!P192)/3+(1-$H$1)*('CompIndex (art CPI)'!K192+'CompIndex (art CPI)'!M192+'CompIndex (art CPI)'!O192)/3),"")</f>
        <v/>
      </c>
    </row>
    <row r="193" spans="1:6" x14ac:dyDescent="0.25">
      <c r="A193" t="s">
        <v>392</v>
      </c>
      <c r="B193" t="s">
        <v>393</v>
      </c>
      <c r="D193">
        <v>670</v>
      </c>
      <c r="E193" s="2" t="str">
        <f>IFERROR(IF('CompIndex (art CPI)'!K193*'CompIndex (art CPI)'!L193*'CompIndex (art CPI)'!M193*'CompIndex (art CPI)'!N193*'CompIndex (art CPI)'!O193*'CompIndex (art CPI)'!P193&gt;0,$H$1*('CompIndex (art CPI)'!L193+'CompIndex (art CPI)'!N193+'CompIndex (art CPI)'!P193)/3+(1-$H$1)*('CompIndex (art CPI)'!K193+'CompIndex (art CPI)'!M193+'CompIndex (art CPI)'!O193)/3),"")</f>
        <v/>
      </c>
    </row>
    <row r="194" spans="1:6" x14ac:dyDescent="0.25">
      <c r="A194" t="s">
        <v>394</v>
      </c>
      <c r="B194" t="s">
        <v>395</v>
      </c>
      <c r="D194">
        <v>674</v>
      </c>
      <c r="E194" s="2" t="str">
        <f>IFERROR(IF('CompIndex (art CPI)'!K194*'CompIndex (art CPI)'!L194*'CompIndex (art CPI)'!M194*'CompIndex (art CPI)'!N194*'CompIndex (art CPI)'!O194*'CompIndex (art CPI)'!P194&gt;0,$H$1*('CompIndex (art CPI)'!L194+'CompIndex (art CPI)'!N194+'CompIndex (art CPI)'!P194)/3+(1-$H$1)*('CompIndex (art CPI)'!K194+'CompIndex (art CPI)'!M194+'CompIndex (art CPI)'!O194)/3),"")</f>
        <v/>
      </c>
    </row>
    <row r="195" spans="1:6" x14ac:dyDescent="0.25">
      <c r="A195" t="s">
        <v>396</v>
      </c>
      <c r="B195" t="s">
        <v>397</v>
      </c>
      <c r="D195">
        <v>678</v>
      </c>
      <c r="E195" s="2"/>
    </row>
    <row r="196" spans="1:6" x14ac:dyDescent="0.25">
      <c r="A196" t="s">
        <v>398</v>
      </c>
      <c r="B196" t="s">
        <v>399</v>
      </c>
      <c r="D196">
        <v>682</v>
      </c>
      <c r="E196" s="2"/>
    </row>
    <row r="197" spans="1:6" x14ac:dyDescent="0.25">
      <c r="A197" t="s">
        <v>400</v>
      </c>
      <c r="B197" t="s">
        <v>401</v>
      </c>
      <c r="D197">
        <v>686</v>
      </c>
      <c r="E197" s="2">
        <f>IFERROR(IF('CompIndex (art CPI)'!K197*'CompIndex (art CPI)'!L197*'CompIndex (art CPI)'!M197*'CompIndex (art CPI)'!N197*'CompIndex (art CPI)'!O197*'CompIndex (art CPI)'!P197&gt;0,$H$1*('CompIndex (art CPI)'!L197+'CompIndex (art CPI)'!N197+'CompIndex (art CPI)'!P197)/3+(1-$H$1)*('CompIndex (art CPI)'!K197+'CompIndex (art CPI)'!M197+'CompIndex (art CPI)'!O197)/3),"")</f>
        <v>0.48133317553256311</v>
      </c>
      <c r="F197" s="2"/>
    </row>
    <row r="198" spans="1:6" x14ac:dyDescent="0.25">
      <c r="A198" t="s">
        <v>402</v>
      </c>
      <c r="B198" t="s">
        <v>403</v>
      </c>
      <c r="D198">
        <v>688</v>
      </c>
      <c r="E198" s="2">
        <f>IFERROR(IF('CompIndex (art CPI)'!K198*'CompIndex (art CPI)'!L198*'CompIndex (art CPI)'!M198*'CompIndex (art CPI)'!N198*'CompIndex (art CPI)'!O198*'CompIndex (art CPI)'!P198&gt;0,$H$1*('CompIndex (art CPI)'!L198+'CompIndex (art CPI)'!N198+'CompIndex (art CPI)'!P198)/3+(1-$H$1)*('CompIndex (art CPI)'!K198+'CompIndex (art CPI)'!M198+'CompIndex (art CPI)'!O198)/3),"")</f>
        <v>0.83838986009172412</v>
      </c>
      <c r="F198" s="2"/>
    </row>
    <row r="199" spans="1:6" x14ac:dyDescent="0.25">
      <c r="A199" t="s">
        <v>404</v>
      </c>
      <c r="B199" t="s">
        <v>405</v>
      </c>
      <c r="D199">
        <v>690</v>
      </c>
      <c r="E199" s="2" t="str">
        <f>IFERROR(IF('CompIndex (art CPI)'!K199*'CompIndex (art CPI)'!L199*'CompIndex (art CPI)'!M199*'CompIndex (art CPI)'!N199*'CompIndex (art CPI)'!O199*'CompIndex (art CPI)'!P199&gt;0,$H$1*('CompIndex (art CPI)'!L199+'CompIndex (art CPI)'!N199+'CompIndex (art CPI)'!P199)/3+(1-$H$1)*('CompIndex (art CPI)'!K199+'CompIndex (art CPI)'!M199+'CompIndex (art CPI)'!O199)/3),"")</f>
        <v/>
      </c>
    </row>
    <row r="200" spans="1:6" x14ac:dyDescent="0.25">
      <c r="A200" t="s">
        <v>406</v>
      </c>
      <c r="B200" t="s">
        <v>407</v>
      </c>
      <c r="D200">
        <v>694</v>
      </c>
      <c r="E200" s="2"/>
    </row>
    <row r="201" spans="1:6" x14ac:dyDescent="0.25">
      <c r="A201" t="s">
        <v>408</v>
      </c>
      <c r="B201" t="s">
        <v>409</v>
      </c>
      <c r="D201">
        <v>702</v>
      </c>
      <c r="E201" s="2" t="str">
        <f>IFERROR(IF('CompIndex (art CPI)'!K201*'CompIndex (art CPI)'!L201*'CompIndex (art CPI)'!M201*'CompIndex (art CPI)'!N201*'CompIndex (art CPI)'!O201*'CompIndex (art CPI)'!P201&gt;0,$H$1*('CompIndex (art CPI)'!L201+'CompIndex (art CPI)'!N201+'CompIndex (art CPI)'!P201)/3+(1-$H$1)*('CompIndex (art CPI)'!K201+'CompIndex (art CPI)'!M201+'CompIndex (art CPI)'!O201)/3),"")</f>
        <v/>
      </c>
    </row>
    <row r="202" spans="1:6" x14ac:dyDescent="0.25">
      <c r="A202" t="s">
        <v>410</v>
      </c>
      <c r="B202" t="s">
        <v>411</v>
      </c>
      <c r="D202">
        <v>703</v>
      </c>
      <c r="E202" s="2" t="str">
        <f>IFERROR(IF('CompIndex (art CPI)'!K202*'CompIndex (art CPI)'!L202*'CompIndex (art CPI)'!M202*'CompIndex (art CPI)'!N202*'CompIndex (art CPI)'!O202*'CompIndex (art CPI)'!P202&gt;0,$H$1*('CompIndex (art CPI)'!L202+'CompIndex (art CPI)'!N202+'CompIndex (art CPI)'!P202)/3+(1-$H$1)*('CompIndex (art CPI)'!K202+'CompIndex (art CPI)'!M202+'CompIndex (art CPI)'!O202)/3),"")</f>
        <v/>
      </c>
    </row>
    <row r="203" spans="1:6" x14ac:dyDescent="0.25">
      <c r="A203" t="s">
        <v>412</v>
      </c>
      <c r="B203" t="s">
        <v>413</v>
      </c>
      <c r="D203">
        <v>704</v>
      </c>
      <c r="E203" s="2">
        <f>IFERROR(IF('CompIndex (art CPI)'!K203*'CompIndex (art CPI)'!L203*'CompIndex (art CPI)'!M203*'CompIndex (art CPI)'!N203*'CompIndex (art CPI)'!O203*'CompIndex (art CPI)'!P203&gt;0,$H$1*('CompIndex (art CPI)'!L203+'CompIndex (art CPI)'!N203+'CompIndex (art CPI)'!P203)/3+(1-$H$1)*('CompIndex (art CPI)'!K203+'CompIndex (art CPI)'!M203+'CompIndex (art CPI)'!O203)/3),"")</f>
        <v>0.72736325022449622</v>
      </c>
      <c r="F203" s="2"/>
    </row>
    <row r="204" spans="1:6" x14ac:dyDescent="0.25">
      <c r="A204" t="s">
        <v>414</v>
      </c>
      <c r="B204" t="s">
        <v>415</v>
      </c>
      <c r="D204">
        <v>705</v>
      </c>
      <c r="E204" s="2"/>
    </row>
    <row r="205" spans="1:6" x14ac:dyDescent="0.25">
      <c r="A205" t="s">
        <v>416</v>
      </c>
      <c r="B205" t="s">
        <v>417</v>
      </c>
      <c r="D205">
        <v>706</v>
      </c>
      <c r="E205" s="2"/>
    </row>
    <row r="206" spans="1:6" x14ac:dyDescent="0.25">
      <c r="A206" t="s">
        <v>418</v>
      </c>
      <c r="B206" t="s">
        <v>419</v>
      </c>
      <c r="D206">
        <v>710</v>
      </c>
      <c r="E206" s="2">
        <f>IFERROR(IF('CompIndex (art CPI)'!K206*'CompIndex (art CPI)'!L206*'CompIndex (art CPI)'!M206*'CompIndex (art CPI)'!N206*'CompIndex (art CPI)'!O206*'CompIndex (art CPI)'!P206&gt;0,$H$1*('CompIndex (art CPI)'!L206+'CompIndex (art CPI)'!N206+'CompIndex (art CPI)'!P206)/3+(1-$H$1)*('CompIndex (art CPI)'!K206+'CompIndex (art CPI)'!M206+'CompIndex (art CPI)'!O206)/3),"")</f>
        <v>0.51714839506237875</v>
      </c>
      <c r="F206" s="2"/>
    </row>
    <row r="207" spans="1:6" x14ac:dyDescent="0.25">
      <c r="A207" t="s">
        <v>420</v>
      </c>
      <c r="B207" t="s">
        <v>421</v>
      </c>
      <c r="D207">
        <v>716</v>
      </c>
      <c r="E207" s="2"/>
    </row>
    <row r="208" spans="1:6" x14ac:dyDescent="0.25">
      <c r="A208" t="s">
        <v>422</v>
      </c>
      <c r="B208" t="s">
        <v>423</v>
      </c>
      <c r="D208">
        <v>724</v>
      </c>
      <c r="E208" s="2"/>
    </row>
    <row r="209" spans="1:6" x14ac:dyDescent="0.25">
      <c r="A209" t="s">
        <v>424</v>
      </c>
      <c r="B209" t="s">
        <v>425</v>
      </c>
      <c r="D209">
        <v>728</v>
      </c>
      <c r="E209" s="2"/>
    </row>
    <row r="210" spans="1:6" x14ac:dyDescent="0.25">
      <c r="A210" t="s">
        <v>426</v>
      </c>
      <c r="B210" t="s">
        <v>427</v>
      </c>
      <c r="D210">
        <v>729</v>
      </c>
      <c r="E210" s="2">
        <f>IFERROR(IF('CompIndex (art CPI)'!K210*'CompIndex (art CPI)'!L210*'CompIndex (art CPI)'!M210*'CompIndex (art CPI)'!N210*'CompIndex (art CPI)'!O210*'CompIndex (art CPI)'!P210&gt;0,$H$1*('CompIndex (art CPI)'!L210+'CompIndex (art CPI)'!N210+'CompIndex (art CPI)'!P210)/3+(1-$H$1)*('CompIndex (art CPI)'!K210+'CompIndex (art CPI)'!M210+'CompIndex (art CPI)'!O210)/3),"")</f>
        <v>0.20964228857655715</v>
      </c>
      <c r="F210" s="2"/>
    </row>
    <row r="211" spans="1:6" x14ac:dyDescent="0.25">
      <c r="A211" t="s">
        <v>428</v>
      </c>
      <c r="B211" t="s">
        <v>429</v>
      </c>
      <c r="D211">
        <v>732</v>
      </c>
      <c r="E211" s="2" t="str">
        <f>IFERROR(IF('CompIndex (art CPI)'!K211*'CompIndex (art CPI)'!L211*'CompIndex (art CPI)'!M211*'CompIndex (art CPI)'!N211*'CompIndex (art CPI)'!O211*'CompIndex (art CPI)'!P211&gt;0,$H$1*('CompIndex (art CPI)'!L211+'CompIndex (art CPI)'!N211+'CompIndex (art CPI)'!P211)/3+(1-$H$1)*('CompIndex (art CPI)'!K211+'CompIndex (art CPI)'!M211+'CompIndex (art CPI)'!O211)/3),"")</f>
        <v/>
      </c>
    </row>
    <row r="212" spans="1:6" x14ac:dyDescent="0.25">
      <c r="A212" t="s">
        <v>430</v>
      </c>
      <c r="B212" t="s">
        <v>431</v>
      </c>
      <c r="D212">
        <v>740</v>
      </c>
      <c r="E212" s="2"/>
    </row>
    <row r="213" spans="1:6" x14ac:dyDescent="0.25">
      <c r="A213" t="s">
        <v>432</v>
      </c>
      <c r="B213" t="s">
        <v>433</v>
      </c>
      <c r="D213">
        <v>744</v>
      </c>
      <c r="E213" s="2" t="str">
        <f>IFERROR(IF('CompIndex (art CPI)'!K213*'CompIndex (art CPI)'!L213*'CompIndex (art CPI)'!M213*'CompIndex (art CPI)'!N213*'CompIndex (art CPI)'!O213*'CompIndex (art CPI)'!P213&gt;0,$H$1*('CompIndex (art CPI)'!L213+'CompIndex (art CPI)'!N213+'CompIndex (art CPI)'!P213)/3+(1-$H$1)*('CompIndex (art CPI)'!K213+'CompIndex (art CPI)'!M213+'CompIndex (art CPI)'!O213)/3),"")</f>
        <v/>
      </c>
    </row>
    <row r="214" spans="1:6" x14ac:dyDescent="0.25">
      <c r="A214" t="s">
        <v>434</v>
      </c>
      <c r="B214" t="s">
        <v>435</v>
      </c>
      <c r="D214">
        <v>748</v>
      </c>
      <c r="E214" s="2"/>
    </row>
    <row r="215" spans="1:6" x14ac:dyDescent="0.25">
      <c r="A215" t="s">
        <v>436</v>
      </c>
      <c r="B215" t="s">
        <v>437</v>
      </c>
      <c r="D215">
        <v>752</v>
      </c>
      <c r="E215" s="2"/>
    </row>
    <row r="216" spans="1:6" x14ac:dyDescent="0.25">
      <c r="A216" t="s">
        <v>438</v>
      </c>
      <c r="B216" t="s">
        <v>439</v>
      </c>
      <c r="D216">
        <v>756</v>
      </c>
      <c r="E216" s="2" t="str">
        <f>IFERROR(IF('CompIndex (art CPI)'!K216*'CompIndex (art CPI)'!L216*'CompIndex (art CPI)'!M216*'CompIndex (art CPI)'!N216*'CompIndex (art CPI)'!O216*'CompIndex (art CPI)'!P216&gt;0,$H$1*('CompIndex (art CPI)'!L216+'CompIndex (art CPI)'!N216+'CompIndex (art CPI)'!P216)/3+(1-$H$1)*('CompIndex (art CPI)'!K216+'CompIndex (art CPI)'!M216+'CompIndex (art CPI)'!O216)/3),"")</f>
        <v/>
      </c>
    </row>
    <row r="217" spans="1:6" x14ac:dyDescent="0.25">
      <c r="A217" t="s">
        <v>440</v>
      </c>
      <c r="B217" t="s">
        <v>441</v>
      </c>
      <c r="D217">
        <v>760</v>
      </c>
      <c r="E217" s="2"/>
    </row>
    <row r="218" spans="1:6" x14ac:dyDescent="0.25">
      <c r="A218" t="s">
        <v>442</v>
      </c>
      <c r="B218" t="s">
        <v>443</v>
      </c>
      <c r="D218">
        <v>762</v>
      </c>
      <c r="E218" s="2">
        <f>IFERROR(IF('CompIndex (art CPI)'!K218*'CompIndex (art CPI)'!L218*'CompIndex (art CPI)'!M218*'CompIndex (art CPI)'!N218*'CompIndex (art CPI)'!O218*'CompIndex (art CPI)'!P218&gt;0,$H$1*('CompIndex (art CPI)'!L218+'CompIndex (art CPI)'!N218+'CompIndex (art CPI)'!P218)/3+(1-$H$1)*('CompIndex (art CPI)'!K218+'CompIndex (art CPI)'!M218+'CompIndex (art CPI)'!O218)/3),"")</f>
        <v>0.40745405297693266</v>
      </c>
      <c r="F218" s="2"/>
    </row>
    <row r="219" spans="1:6" x14ac:dyDescent="0.25">
      <c r="A219" t="s">
        <v>444</v>
      </c>
      <c r="B219" t="s">
        <v>445</v>
      </c>
      <c r="D219">
        <v>764</v>
      </c>
      <c r="E219" s="2">
        <f>IFERROR(IF('CompIndex (art CPI)'!K219*'CompIndex (art CPI)'!L219*'CompIndex (art CPI)'!M219*'CompIndex (art CPI)'!N219*'CompIndex (art CPI)'!O219*'CompIndex (art CPI)'!P219&gt;0,$H$1*('CompIndex (art CPI)'!L219+'CompIndex (art CPI)'!N219+'CompIndex (art CPI)'!P219)/3+(1-$H$1)*('CompIndex (art CPI)'!K219+'CompIndex (art CPI)'!M219+'CompIndex (art CPI)'!O219)/3),"")</f>
        <v>0.57757435539838053</v>
      </c>
      <c r="F219" s="2"/>
    </row>
    <row r="220" spans="1:6" x14ac:dyDescent="0.25">
      <c r="A220" t="s">
        <v>446</v>
      </c>
      <c r="B220" t="s">
        <v>447</v>
      </c>
      <c r="D220">
        <v>768</v>
      </c>
      <c r="E220" s="2"/>
    </row>
    <row r="221" spans="1:6" x14ac:dyDescent="0.25">
      <c r="A221" t="s">
        <v>448</v>
      </c>
      <c r="B221" t="s">
        <v>449</v>
      </c>
      <c r="D221">
        <v>772</v>
      </c>
      <c r="E221" s="2" t="str">
        <f>IFERROR(IF('CompIndex (art CPI)'!K221*'CompIndex (art CPI)'!L221*'CompIndex (art CPI)'!M221*'CompIndex (art CPI)'!N221*'CompIndex (art CPI)'!O221*'CompIndex (art CPI)'!P221&gt;0,$H$1*('CompIndex (art CPI)'!L221+'CompIndex (art CPI)'!N221+'CompIndex (art CPI)'!P221)/3+(1-$H$1)*('CompIndex (art CPI)'!K221+'CompIndex (art CPI)'!M221+'CompIndex (art CPI)'!O221)/3),"")</f>
        <v/>
      </c>
    </row>
    <row r="222" spans="1:6" x14ac:dyDescent="0.25">
      <c r="A222" t="s">
        <v>450</v>
      </c>
      <c r="B222" t="s">
        <v>451</v>
      </c>
      <c r="D222">
        <v>776</v>
      </c>
      <c r="E222" s="2" t="str">
        <f>IFERROR(IF('CompIndex (art CPI)'!K222*'CompIndex (art CPI)'!L222*'CompIndex (art CPI)'!M222*'CompIndex (art CPI)'!N222*'CompIndex (art CPI)'!O222*'CompIndex (art CPI)'!P222&gt;0,$H$1*('CompIndex (art CPI)'!L222+'CompIndex (art CPI)'!N222+'CompIndex (art CPI)'!P222)/3+(1-$H$1)*('CompIndex (art CPI)'!K222+'CompIndex (art CPI)'!M222+'CompIndex (art CPI)'!O222)/3),"")</f>
        <v/>
      </c>
    </row>
    <row r="223" spans="1:6" x14ac:dyDescent="0.25">
      <c r="A223" t="s">
        <v>452</v>
      </c>
      <c r="B223" t="s">
        <v>453</v>
      </c>
      <c r="D223">
        <v>780</v>
      </c>
      <c r="E223" s="2"/>
    </row>
    <row r="224" spans="1:6" x14ac:dyDescent="0.25">
      <c r="A224" t="s">
        <v>454</v>
      </c>
      <c r="B224" t="s">
        <v>455</v>
      </c>
      <c r="D224">
        <v>784</v>
      </c>
      <c r="E224" s="2" t="str">
        <f>IFERROR(IF('CompIndex (art CPI)'!K224*'CompIndex (art CPI)'!L224*'CompIndex (art CPI)'!M224*'CompIndex (art CPI)'!N224*'CompIndex (art CPI)'!O224*'CompIndex (art CPI)'!P224&gt;0,$H$1*('CompIndex (art CPI)'!L224+'CompIndex (art CPI)'!N224+'CompIndex (art CPI)'!P224)/3+(1-$H$1)*('CompIndex (art CPI)'!K224+'CompIndex (art CPI)'!M224+'CompIndex (art CPI)'!O224)/3),"")</f>
        <v/>
      </c>
    </row>
    <row r="225" spans="1:6" x14ac:dyDescent="0.25">
      <c r="A225" t="s">
        <v>456</v>
      </c>
      <c r="B225" t="s">
        <v>457</v>
      </c>
      <c r="D225">
        <v>788</v>
      </c>
      <c r="E225" s="2">
        <f>IFERROR(IF('CompIndex (art CPI)'!K225*'CompIndex (art CPI)'!L225*'CompIndex (art CPI)'!M225*'CompIndex (art CPI)'!N225*'CompIndex (art CPI)'!O225*'CompIndex (art CPI)'!P225&gt;0,$H$1*('CompIndex (art CPI)'!L225+'CompIndex (art CPI)'!N225+'CompIndex (art CPI)'!P225)/3+(1-$H$1)*('CompIndex (art CPI)'!K225+'CompIndex (art CPI)'!M225+'CompIndex (art CPI)'!O225)/3),"")</f>
        <v>0.64121254879570744</v>
      </c>
      <c r="F225" s="2"/>
    </row>
    <row r="226" spans="1:6" x14ac:dyDescent="0.25">
      <c r="A226" t="s">
        <v>458</v>
      </c>
      <c r="B226" t="s">
        <v>459</v>
      </c>
      <c r="D226">
        <v>792</v>
      </c>
      <c r="E226" s="2">
        <f>IFERROR(IF('CompIndex (art CPI)'!K226*'CompIndex (art CPI)'!L226*'CompIndex (art CPI)'!M226*'CompIndex (art CPI)'!N226*'CompIndex (art CPI)'!O226*'CompIndex (art CPI)'!P226&gt;0,$H$1*('CompIndex (art CPI)'!L226+'CompIndex (art CPI)'!N226+'CompIndex (art CPI)'!P226)/3+(1-$H$1)*('CompIndex (art CPI)'!K226+'CompIndex (art CPI)'!M226+'CompIndex (art CPI)'!O226)/3),"")</f>
        <v>0.77760220627158638</v>
      </c>
      <c r="F226" s="2"/>
    </row>
    <row r="227" spans="1:6" x14ac:dyDescent="0.25">
      <c r="A227" t="s">
        <v>460</v>
      </c>
      <c r="B227" t="s">
        <v>461</v>
      </c>
      <c r="D227">
        <v>795</v>
      </c>
      <c r="E227" s="2" t="str">
        <f>IFERROR(IF('CompIndex (art CPI)'!K227*'CompIndex (art CPI)'!L227*'CompIndex (art CPI)'!M227*'CompIndex (art CPI)'!N227*'CompIndex (art CPI)'!O227*'CompIndex (art CPI)'!P227&gt;0,$H$1*('CompIndex (art CPI)'!L227+'CompIndex (art CPI)'!N227+'CompIndex (art CPI)'!P227)/3+(1-$H$1)*('CompIndex (art CPI)'!K227+'CompIndex (art CPI)'!M227+'CompIndex (art CPI)'!O227)/3),"")</f>
        <v/>
      </c>
    </row>
    <row r="228" spans="1:6" x14ac:dyDescent="0.25">
      <c r="A228" t="s">
        <v>462</v>
      </c>
      <c r="B228" t="s">
        <v>463</v>
      </c>
      <c r="D228">
        <v>796</v>
      </c>
      <c r="E228" s="2" t="str">
        <f>IFERROR(IF('CompIndex (art CPI)'!K228*'CompIndex (art CPI)'!L228*'CompIndex (art CPI)'!M228*'CompIndex (art CPI)'!N228*'CompIndex (art CPI)'!O228*'CompIndex (art CPI)'!P228&gt;0,$H$1*('CompIndex (art CPI)'!L228+'CompIndex (art CPI)'!N228+'CompIndex (art CPI)'!P228)/3+(1-$H$1)*('CompIndex (art CPI)'!K228+'CompIndex (art CPI)'!M228+'CompIndex (art CPI)'!O228)/3),"")</f>
        <v/>
      </c>
    </row>
    <row r="229" spans="1:6" x14ac:dyDescent="0.25">
      <c r="A229" t="s">
        <v>464</v>
      </c>
      <c r="B229" t="s">
        <v>465</v>
      </c>
      <c r="D229">
        <v>798</v>
      </c>
      <c r="E229" s="2" t="str">
        <f>IFERROR(IF('CompIndex (art CPI)'!K229*'CompIndex (art CPI)'!L229*'CompIndex (art CPI)'!M229*'CompIndex (art CPI)'!N229*'CompIndex (art CPI)'!O229*'CompIndex (art CPI)'!P229&gt;0,$H$1*('CompIndex (art CPI)'!L229+'CompIndex (art CPI)'!N229+'CompIndex (art CPI)'!P229)/3+(1-$H$1)*('CompIndex (art CPI)'!K229+'CompIndex (art CPI)'!M229+'CompIndex (art CPI)'!O229)/3),"")</f>
        <v/>
      </c>
    </row>
    <row r="230" spans="1:6" x14ac:dyDescent="0.25">
      <c r="A230" t="s">
        <v>466</v>
      </c>
      <c r="B230" t="s">
        <v>467</v>
      </c>
      <c r="D230">
        <v>800</v>
      </c>
      <c r="E230" s="2">
        <f>IFERROR(IF('CompIndex (art CPI)'!K230*'CompIndex (art CPI)'!L230*'CompIndex (art CPI)'!M230*'CompIndex (art CPI)'!N230*'CompIndex (art CPI)'!O230*'CompIndex (art CPI)'!P230&gt;0,$H$1*('CompIndex (art CPI)'!L230+'CompIndex (art CPI)'!N230+'CompIndex (art CPI)'!P230)/3+(1-$H$1)*('CompIndex (art CPI)'!K230+'CompIndex (art CPI)'!M230+'CompIndex (art CPI)'!O230)/3),"")</f>
        <v>0.38069743911267323</v>
      </c>
      <c r="F230" s="2"/>
    </row>
    <row r="231" spans="1:6" x14ac:dyDescent="0.25">
      <c r="A231" t="s">
        <v>468</v>
      </c>
      <c r="B231" t="s">
        <v>469</v>
      </c>
      <c r="D231">
        <v>804</v>
      </c>
      <c r="E231" s="2">
        <f>IFERROR(IF('CompIndex (art CPI)'!K231*'CompIndex (art CPI)'!L231*'CompIndex (art CPI)'!M231*'CompIndex (art CPI)'!N231*'CompIndex (art CPI)'!O231*'CompIndex (art CPI)'!P231&gt;0,$H$1*('CompIndex (art CPI)'!L231+'CompIndex (art CPI)'!N231+'CompIndex (art CPI)'!P231)/3+(1-$H$1)*('CompIndex (art CPI)'!K231+'CompIndex (art CPI)'!M231+'CompIndex (art CPI)'!O231)/3),"")</f>
        <v>0.74769313437141383</v>
      </c>
      <c r="F231" s="2"/>
    </row>
    <row r="232" spans="1:6" x14ac:dyDescent="0.25">
      <c r="A232" t="s">
        <v>470</v>
      </c>
      <c r="B232" t="s">
        <v>471</v>
      </c>
      <c r="D232">
        <v>807</v>
      </c>
      <c r="E232" s="2"/>
    </row>
    <row r="233" spans="1:6" x14ac:dyDescent="0.25">
      <c r="A233" t="s">
        <v>472</v>
      </c>
      <c r="B233" t="s">
        <v>473</v>
      </c>
      <c r="D233">
        <v>818</v>
      </c>
      <c r="E233" s="2">
        <f>IFERROR(IF('CompIndex (art CPI)'!K233*'CompIndex (art CPI)'!L233*'CompIndex (art CPI)'!M233*'CompIndex (art CPI)'!N233*'CompIndex (art CPI)'!O233*'CompIndex (art CPI)'!P233&gt;0,$H$1*('CompIndex (art CPI)'!L233+'CompIndex (art CPI)'!N233+'CompIndex (art CPI)'!P233)/3+(1-$H$1)*('CompIndex (art CPI)'!K233+'CompIndex (art CPI)'!M233+'CompIndex (art CPI)'!O233)/3),"")</f>
        <v>0.60248978022095434</v>
      </c>
      <c r="F233" s="2"/>
    </row>
    <row r="234" spans="1:6" x14ac:dyDescent="0.25">
      <c r="A234" t="s">
        <v>474</v>
      </c>
      <c r="B234" t="s">
        <v>475</v>
      </c>
      <c r="D234">
        <v>826</v>
      </c>
      <c r="E234" s="2" t="str">
        <f>IFERROR(IF('CompIndex (art CPI)'!K234*'CompIndex (art CPI)'!L234*'CompIndex (art CPI)'!M234*'CompIndex (art CPI)'!N234*'CompIndex (art CPI)'!O234*'CompIndex (art CPI)'!P234&gt;0,$H$1*('CompIndex (art CPI)'!L234+'CompIndex (art CPI)'!N234+'CompIndex (art CPI)'!P234)/3+(1-$H$1)*('CompIndex (art CPI)'!K234+'CompIndex (art CPI)'!M234+'CompIndex (art CPI)'!O234)/3),"")</f>
        <v/>
      </c>
    </row>
    <row r="235" spans="1:6" x14ac:dyDescent="0.25">
      <c r="A235" t="s">
        <v>476</v>
      </c>
      <c r="B235" t="s">
        <v>477</v>
      </c>
      <c r="D235">
        <v>831</v>
      </c>
      <c r="E235" s="2" t="str">
        <f>IFERROR(IF('CompIndex (art CPI)'!K235*'CompIndex (art CPI)'!L235*'CompIndex (art CPI)'!M235*'CompIndex (art CPI)'!N235*'CompIndex (art CPI)'!O235*'CompIndex (art CPI)'!P235&gt;0,$H$1*('CompIndex (art CPI)'!L235+'CompIndex (art CPI)'!N235+'CompIndex (art CPI)'!P235)/3+(1-$H$1)*('CompIndex (art CPI)'!K235+'CompIndex (art CPI)'!M235+'CompIndex (art CPI)'!O235)/3),"")</f>
        <v/>
      </c>
    </row>
    <row r="236" spans="1:6" x14ac:dyDescent="0.25">
      <c r="A236" t="s">
        <v>478</v>
      </c>
      <c r="B236" t="s">
        <v>479</v>
      </c>
      <c r="D236">
        <v>832</v>
      </c>
      <c r="E236" s="2" t="str">
        <f>IFERROR(IF('CompIndex (art CPI)'!K236*'CompIndex (art CPI)'!L236*'CompIndex (art CPI)'!M236*'CompIndex (art CPI)'!N236*'CompIndex (art CPI)'!O236*'CompIndex (art CPI)'!P236&gt;0,$H$1*('CompIndex (art CPI)'!L236+'CompIndex (art CPI)'!N236+'CompIndex (art CPI)'!P236)/3+(1-$H$1)*('CompIndex (art CPI)'!K236+'CompIndex (art CPI)'!M236+'CompIndex (art CPI)'!O236)/3),"")</f>
        <v/>
      </c>
    </row>
    <row r="237" spans="1:6" x14ac:dyDescent="0.25">
      <c r="A237" t="s">
        <v>480</v>
      </c>
      <c r="B237" t="s">
        <v>481</v>
      </c>
      <c r="D237">
        <v>833</v>
      </c>
      <c r="E237" s="2" t="str">
        <f>IFERROR(IF('CompIndex (art CPI)'!K237*'CompIndex (art CPI)'!L237*'CompIndex (art CPI)'!M237*'CompIndex (art CPI)'!N237*'CompIndex (art CPI)'!O237*'CompIndex (art CPI)'!P237&gt;0,$H$1*('CompIndex (art CPI)'!L237+'CompIndex (art CPI)'!N237+'CompIndex (art CPI)'!P237)/3+(1-$H$1)*('CompIndex (art CPI)'!K237+'CompIndex (art CPI)'!M237+'CompIndex (art CPI)'!O237)/3),"")</f>
        <v/>
      </c>
    </row>
    <row r="238" spans="1:6" x14ac:dyDescent="0.25">
      <c r="A238" t="s">
        <v>482</v>
      </c>
      <c r="B238" t="s">
        <v>483</v>
      </c>
      <c r="D238">
        <v>834</v>
      </c>
      <c r="E238" s="2"/>
    </row>
    <row r="239" spans="1:6" x14ac:dyDescent="0.25">
      <c r="A239" t="s">
        <v>484</v>
      </c>
      <c r="B239" t="s">
        <v>485</v>
      </c>
      <c r="D239">
        <v>840</v>
      </c>
      <c r="E239" s="2" t="str">
        <f>IFERROR(IF('CompIndex (art CPI)'!K239*'CompIndex (art CPI)'!L239*'CompIndex (art CPI)'!M239*'CompIndex (art CPI)'!N239*'CompIndex (art CPI)'!O239*'CompIndex (art CPI)'!P239&gt;0,$H$1*('CompIndex (art CPI)'!L239+'CompIndex (art CPI)'!N239+'CompIndex (art CPI)'!P239)/3+(1-$H$1)*('CompIndex (art CPI)'!K239+'CompIndex (art CPI)'!M239+'CompIndex (art CPI)'!O239)/3),"")</f>
        <v/>
      </c>
    </row>
    <row r="240" spans="1:6" x14ac:dyDescent="0.25">
      <c r="A240" t="s">
        <v>486</v>
      </c>
      <c r="B240" t="s">
        <v>487</v>
      </c>
      <c r="D240">
        <v>850</v>
      </c>
      <c r="E240" s="2" t="str">
        <f>IFERROR(IF('CompIndex (art CPI)'!K240*'CompIndex (art CPI)'!L240*'CompIndex (art CPI)'!M240*'CompIndex (art CPI)'!N240*'CompIndex (art CPI)'!O240*'CompIndex (art CPI)'!P240&gt;0,$H$1*('CompIndex (art CPI)'!L240+'CompIndex (art CPI)'!N240+'CompIndex (art CPI)'!P240)/3+(1-$H$1)*('CompIndex (art CPI)'!K240+'CompIndex (art CPI)'!M240+'CompIndex (art CPI)'!O240)/3),"")</f>
        <v/>
      </c>
    </row>
    <row r="241" spans="1:6" x14ac:dyDescent="0.25">
      <c r="A241" t="s">
        <v>488</v>
      </c>
      <c r="B241" t="s">
        <v>489</v>
      </c>
      <c r="D241">
        <v>854</v>
      </c>
      <c r="E241" s="2"/>
    </row>
    <row r="242" spans="1:6" x14ac:dyDescent="0.25">
      <c r="A242" t="s">
        <v>490</v>
      </c>
      <c r="B242" t="s">
        <v>491</v>
      </c>
      <c r="D242">
        <v>858</v>
      </c>
      <c r="E242" s="2" t="str">
        <f>IFERROR(IF('CompIndex (art CPI)'!K242*'CompIndex (art CPI)'!L242*'CompIndex (art CPI)'!M242*'CompIndex (art CPI)'!N242*'CompIndex (art CPI)'!O242*'CompIndex (art CPI)'!P242&gt;0,$H$1*('CompIndex (art CPI)'!L242+'CompIndex (art CPI)'!N242+'CompIndex (art CPI)'!P242)/3+(1-$H$1)*('CompIndex (art CPI)'!K242+'CompIndex (art CPI)'!M242+'CompIndex (art CPI)'!O242)/3),"")</f>
        <v/>
      </c>
    </row>
    <row r="243" spans="1:6" x14ac:dyDescent="0.25">
      <c r="A243" t="s">
        <v>492</v>
      </c>
      <c r="B243" t="s">
        <v>493</v>
      </c>
      <c r="D243">
        <v>860</v>
      </c>
      <c r="E243" s="2"/>
    </row>
    <row r="244" spans="1:6" x14ac:dyDescent="0.25">
      <c r="A244" t="s">
        <v>494</v>
      </c>
      <c r="B244" t="s">
        <v>495</v>
      </c>
      <c r="D244">
        <v>862</v>
      </c>
      <c r="E244" s="2"/>
    </row>
    <row r="245" spans="1:6" x14ac:dyDescent="0.25">
      <c r="A245" t="s">
        <v>496</v>
      </c>
      <c r="B245" t="s">
        <v>497</v>
      </c>
      <c r="D245">
        <v>876</v>
      </c>
      <c r="E245" s="2" t="str">
        <f>IFERROR(IF('CompIndex (art CPI)'!K245*'CompIndex (art CPI)'!L245*'CompIndex (art CPI)'!M245*'CompIndex (art CPI)'!N245*'CompIndex (art CPI)'!O245*'CompIndex (art CPI)'!P245&gt;0,$H$1*('CompIndex (art CPI)'!L245+'CompIndex (art CPI)'!N245+'CompIndex (art CPI)'!P245)/3+(1-$H$1)*('CompIndex (art CPI)'!K245+'CompIndex (art CPI)'!M245+'CompIndex (art CPI)'!O245)/3),"")</f>
        <v/>
      </c>
    </row>
    <row r="246" spans="1:6" x14ac:dyDescent="0.25">
      <c r="A246" t="s">
        <v>498</v>
      </c>
      <c r="B246" t="s">
        <v>499</v>
      </c>
      <c r="D246">
        <v>882</v>
      </c>
      <c r="E246" s="2" t="str">
        <f>IFERROR(IF('CompIndex (art CPI)'!K246*'CompIndex (art CPI)'!L246*'CompIndex (art CPI)'!M246*'CompIndex (art CPI)'!N246*'CompIndex (art CPI)'!O246*'CompIndex (art CPI)'!P246&gt;0,$H$1*('CompIndex (art CPI)'!L246+'CompIndex (art CPI)'!N246+'CompIndex (art CPI)'!P246)/3+(1-$H$1)*('CompIndex (art CPI)'!K246+'CompIndex (art CPI)'!M246+'CompIndex (art CPI)'!O246)/3),"")</f>
        <v/>
      </c>
    </row>
    <row r="247" spans="1:6" x14ac:dyDescent="0.25">
      <c r="A247" t="s">
        <v>500</v>
      </c>
      <c r="B247" t="s">
        <v>501</v>
      </c>
      <c r="D247">
        <v>887</v>
      </c>
      <c r="E247" s="2">
        <f>IFERROR(IF('CompIndex (art CPI)'!K247*'CompIndex (art CPI)'!L247*'CompIndex (art CPI)'!M247*'CompIndex (art CPI)'!N247*'CompIndex (art CPI)'!O247*'CompIndex (art CPI)'!P247&gt;0,$H$1*('CompIndex (art CPI)'!L247+'CompIndex (art CPI)'!N247+'CompIndex (art CPI)'!P247)/3+(1-$H$1)*('CompIndex (art CPI)'!K247+'CompIndex (art CPI)'!M247+'CompIndex (art CPI)'!O247)/3),"")</f>
        <v>0.29562914444376903</v>
      </c>
      <c r="F247" s="2"/>
    </row>
    <row r="248" spans="1:6" x14ac:dyDescent="0.25">
      <c r="A248" t="s">
        <v>502</v>
      </c>
      <c r="B248" t="s">
        <v>503</v>
      </c>
      <c r="D248">
        <v>894</v>
      </c>
      <c r="E248" s="2">
        <f>IFERROR(IF('CompIndex (art CPI)'!K248*'CompIndex (art CPI)'!L248*'CompIndex (art CPI)'!M248*'CompIndex (art CPI)'!N248*'CompIndex (art CPI)'!O248*'CompIndex (art CPI)'!P248&gt;0,$H$1*('CompIndex (art CPI)'!L248+'CompIndex (art CPI)'!N248+'CompIndex (art CPI)'!P248)/3+(1-$H$1)*('CompIndex (art CPI)'!K248+'CompIndex (art CPI)'!M248+'CompIndex (art CPI)'!O248)/3),"")</f>
        <v>0.25442468772510962</v>
      </c>
      <c r="F248" s="2"/>
    </row>
  </sheetData>
  <autoFilter ref="A1:E248" xr:uid="{B122BA02-7F60-4465-A6A5-4C2C82B082E3}"/>
  <conditionalFormatting sqref="E1:E1048576">
    <cfRule type="top10" dxfId="4" priority="1" percent="1" bottom="1" rank="12"/>
    <cfRule type="top10" dxfId="3" priority="2" percent="1" rank="12"/>
    <cfRule type="top10" dxfId="2" priority="3" percent="1" rank="12"/>
    <cfRule type="top10" dxfId="1" priority="4" percent="1" bottom="1" rank="10"/>
    <cfRule type="top10" dxfId="0" priority="5" percent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3CD13-2057-418D-9F4B-BCC2B8249F1A}">
  <dimension ref="A1:E23"/>
  <sheetViews>
    <sheetView tabSelected="1" workbookViewId="0">
      <selection activeCell="I10" sqref="I10"/>
    </sheetView>
  </sheetViews>
  <sheetFormatPr defaultRowHeight="15" x14ac:dyDescent="0.25"/>
  <cols>
    <col min="1" max="1" width="20.7109375" customWidth="1"/>
    <col min="2" max="2" width="17.140625" customWidth="1"/>
    <col min="3" max="3" width="17" customWidth="1"/>
    <col min="4" max="4" width="16.85546875" customWidth="1"/>
    <col min="5" max="5" width="18.85546875" customWidth="1"/>
    <col min="6" max="6" width="16.85546875" customWidth="1"/>
  </cols>
  <sheetData>
    <row r="1" spans="1:5" s="1" customFormat="1" ht="45" x14ac:dyDescent="0.25">
      <c r="A1" s="7"/>
      <c r="B1" s="9" t="s">
        <v>522</v>
      </c>
    </row>
    <row r="2" spans="1:5" s="1" customFormat="1" ht="30" x14ac:dyDescent="0.25">
      <c r="A2" s="17" t="s">
        <v>523</v>
      </c>
      <c r="B2" s="16">
        <v>48</v>
      </c>
    </row>
    <row r="3" spans="1:5" x14ac:dyDescent="0.25">
      <c r="A3" s="11" t="s">
        <v>515</v>
      </c>
      <c r="B3" s="4">
        <f>AVERAGE('Reweighted CPI - 80% HI'!E$2:E$248)</f>
        <v>0.49033055481325311</v>
      </c>
    </row>
    <row r="4" spans="1:5" x14ac:dyDescent="0.25">
      <c r="A4" s="11" t="s">
        <v>516</v>
      </c>
      <c r="B4" s="4">
        <f>MEDIAN('Reweighted CPI - 80% HI'!E$2:E$248)</f>
        <v>0.48135459220976218</v>
      </c>
    </row>
    <row r="5" spans="1:5" s="1" customFormat="1" ht="30" x14ac:dyDescent="0.25">
      <c r="A5" s="12" t="s">
        <v>518</v>
      </c>
      <c r="B5" s="3">
        <f>+COUNTIF('Reweighted CPI - 80% HI'!E$2:E$248,"&lt;"&amp;B3)</f>
        <v>25</v>
      </c>
    </row>
    <row r="6" spans="1:5" s="1" customFormat="1" ht="30.75" thickBot="1" x14ac:dyDescent="0.3">
      <c r="A6" s="13" t="s">
        <v>519</v>
      </c>
      <c r="B6" s="8">
        <f>+COUNTIF('Reweighted CPI - 80% HI'!E$2:E$248,"&lt;"&amp;B4)</f>
        <v>24</v>
      </c>
    </row>
    <row r="8" spans="1:5" x14ac:dyDescent="0.25">
      <c r="A8" s="18" t="s">
        <v>526</v>
      </c>
      <c r="D8" s="18" t="s">
        <v>524</v>
      </c>
    </row>
    <row r="9" spans="1:5" ht="15.75" thickBot="1" x14ac:dyDescent="0.3"/>
    <row r="10" spans="1:5" ht="30" x14ac:dyDescent="0.25">
      <c r="A10" s="14" t="s">
        <v>517</v>
      </c>
      <c r="B10" s="10" t="s">
        <v>504</v>
      </c>
      <c r="D10" s="14" t="s">
        <v>517</v>
      </c>
      <c r="E10" s="10" t="s">
        <v>504</v>
      </c>
    </row>
    <row r="11" spans="1:5" x14ac:dyDescent="0.25">
      <c r="A11" s="5" t="s">
        <v>468</v>
      </c>
      <c r="B11" s="6">
        <v>0.78223304896217127</v>
      </c>
      <c r="D11" s="5" t="s">
        <v>332</v>
      </c>
      <c r="E11" s="6">
        <v>0.90146409228949009</v>
      </c>
    </row>
    <row r="12" spans="1:5" x14ac:dyDescent="0.25">
      <c r="A12" s="5" t="s">
        <v>402</v>
      </c>
      <c r="B12" s="6">
        <v>0.7756777968425792</v>
      </c>
      <c r="D12" s="5" t="s">
        <v>402</v>
      </c>
      <c r="E12" s="6">
        <v>0.83838986009172412</v>
      </c>
    </row>
    <row r="13" spans="1:5" x14ac:dyDescent="0.25">
      <c r="A13" s="5" t="s">
        <v>458</v>
      </c>
      <c r="B13" s="6">
        <v>0.75688556130296281</v>
      </c>
      <c r="D13" s="5" t="s">
        <v>26</v>
      </c>
      <c r="E13" s="6">
        <v>0.80336426036721476</v>
      </c>
    </row>
    <row r="14" spans="1:5" x14ac:dyDescent="0.25">
      <c r="A14" s="5" t="s">
        <v>74</v>
      </c>
      <c r="B14" s="6">
        <v>0.75616159743655531</v>
      </c>
      <c r="D14" s="5" t="s">
        <v>458</v>
      </c>
      <c r="E14" s="6">
        <v>0.77760220627158638</v>
      </c>
    </row>
    <row r="15" spans="1:5" x14ac:dyDescent="0.25">
      <c r="A15" s="5" t="s">
        <v>26</v>
      </c>
      <c r="B15" s="6">
        <v>0.75161001529683347</v>
      </c>
      <c r="D15" s="5" t="s">
        <v>468</v>
      </c>
      <c r="E15" s="6">
        <v>0.74769313437141383</v>
      </c>
    </row>
    <row r="17" spans="1:5" ht="15.75" thickBot="1" x14ac:dyDescent="0.3"/>
    <row r="18" spans="1:5" ht="30" x14ac:dyDescent="0.25">
      <c r="A18" s="14" t="s">
        <v>520</v>
      </c>
      <c r="B18" s="10" t="s">
        <v>504</v>
      </c>
      <c r="D18" s="14" t="s">
        <v>520</v>
      </c>
      <c r="E18" s="10" t="s">
        <v>504</v>
      </c>
    </row>
    <row r="19" spans="1:5" x14ac:dyDescent="0.25">
      <c r="A19" s="5" t="s">
        <v>9</v>
      </c>
      <c r="B19" s="6">
        <v>0.34602377496579517</v>
      </c>
      <c r="D19" s="19" t="s">
        <v>426</v>
      </c>
      <c r="E19" s="20">
        <v>0.20964228857655715</v>
      </c>
    </row>
    <row r="20" spans="1:5" x14ac:dyDescent="0.25">
      <c r="A20" s="5" t="s">
        <v>264</v>
      </c>
      <c r="B20" s="6">
        <v>0.36008794682801537</v>
      </c>
      <c r="D20" s="5" t="s">
        <v>9</v>
      </c>
      <c r="E20" s="6">
        <v>0.21555842618547522</v>
      </c>
    </row>
    <row r="21" spans="1:5" x14ac:dyDescent="0.25">
      <c r="A21" s="5" t="s">
        <v>324</v>
      </c>
      <c r="B21" s="6">
        <v>0.36103896877044334</v>
      </c>
      <c r="D21" s="5" t="s">
        <v>324</v>
      </c>
      <c r="E21" s="6">
        <v>0.21780142280322318</v>
      </c>
    </row>
    <row r="22" spans="1:5" x14ac:dyDescent="0.25">
      <c r="A22" s="5" t="s">
        <v>106</v>
      </c>
      <c r="B22" s="6">
        <v>0.37407921061267507</v>
      </c>
      <c r="D22" s="5" t="s">
        <v>502</v>
      </c>
      <c r="E22" s="6">
        <v>0.25442468772510962</v>
      </c>
    </row>
    <row r="23" spans="1:5" x14ac:dyDescent="0.25">
      <c r="A23" s="5" t="s">
        <v>500</v>
      </c>
      <c r="B23" s="6">
        <v>0.40126773714364378</v>
      </c>
      <c r="D23" s="5" t="s">
        <v>106</v>
      </c>
      <c r="E23" s="6">
        <v>0.25954418601200691</v>
      </c>
    </row>
  </sheetData>
  <sortState xmlns:xlrd2="http://schemas.microsoft.com/office/spreadsheetml/2017/richdata2" ref="A19:B23">
    <sortCondition ref="B19:B23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CompIndex (art CPI)</vt:lpstr>
      <vt:lpstr>Reweighted CPI - 80% MBI</vt:lpstr>
      <vt:lpstr>Reweighted CPI - 80% HI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Barracca</dc:creator>
  <cp:lastModifiedBy>FA</cp:lastModifiedBy>
  <dcterms:created xsi:type="dcterms:W3CDTF">2021-04-19T05:02:33Z</dcterms:created>
  <dcterms:modified xsi:type="dcterms:W3CDTF">2021-04-20T10:14:02Z</dcterms:modified>
</cp:coreProperties>
</file>