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_project_git\2022-msc-sem-proj-nseemann\src\"/>
    </mc:Choice>
  </mc:AlternateContent>
  <xr:revisionPtr revIDLastSave="0" documentId="13_ncr:1_{4C1A1F3E-46C1-494A-BC0B-3602F73382BE}" xr6:coauthVersionLast="47" xr6:coauthVersionMax="47" xr10:uidLastSave="{00000000-0000-0000-0000-000000000000}"/>
  <bookViews>
    <workbookView xWindow="-108" yWindow="-108" windowWidth="23256" windowHeight="12456" xr2:uid="{5F350800-DD2F-4C68-9341-F5452F06AE8A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" i="1" l="1"/>
  <c r="O11" i="1"/>
  <c r="Q10" i="1"/>
  <c r="O10" i="1"/>
  <c r="O12" i="1" l="1"/>
  <c r="Q12" i="1" s="1"/>
  <c r="O13" i="1"/>
  <c r="Q13" i="1" s="1"/>
  <c r="O14" i="1"/>
  <c r="Q14" i="1" s="1"/>
  <c r="O9" i="1"/>
  <c r="Q9" i="1" s="1"/>
  <c r="O8" i="1"/>
  <c r="Q8" i="1" s="1"/>
  <c r="O7" i="1"/>
  <c r="Q7" i="1" s="1"/>
  <c r="I14" i="1"/>
  <c r="K14" i="1" s="1"/>
  <c r="I13" i="1"/>
  <c r="K13" i="1" s="1"/>
  <c r="I7" i="1"/>
  <c r="K7" i="1" s="1"/>
  <c r="I8" i="1"/>
  <c r="K8" i="1" s="1"/>
  <c r="I9" i="1"/>
  <c r="K9" i="1" s="1"/>
  <c r="I10" i="1"/>
  <c r="K10" i="1" s="1"/>
  <c r="I11" i="1"/>
  <c r="K11" i="1" s="1"/>
  <c r="H12" i="1"/>
  <c r="I12" i="1" s="1"/>
  <c r="K12" i="1" s="1"/>
</calcChain>
</file>

<file path=xl/sharedStrings.xml><?xml version="1.0" encoding="utf-8"?>
<sst xmlns="http://schemas.openxmlformats.org/spreadsheetml/2006/main" count="32" uniqueCount="28">
  <si>
    <t>default params</t>
  </si>
  <si>
    <t>set_add</t>
  </si>
  <si>
    <t>max_add</t>
  </si>
  <si>
    <t>numV</t>
  </si>
  <si>
    <t>objective</t>
  </si>
  <si>
    <t>inf</t>
  </si>
  <si>
    <t>ID</t>
  </si>
  <si>
    <t>22-11-28_17-23_output</t>
  </si>
  <si>
    <t>22-11-28_17-27_output</t>
  </si>
  <si>
    <t>22-11-28_17-29_output</t>
  </si>
  <si>
    <t>22-11-28_17-33_output</t>
  </si>
  <si>
    <t>22-11-28_17-35_output</t>
  </si>
  <si>
    <t>gap</t>
  </si>
  <si>
    <t>best_bound</t>
  </si>
  <si>
    <t>22-11-28_18-01_output</t>
  </si>
  <si>
    <t>feas</t>
  </si>
  <si>
    <t>22-11-28_18-11_output</t>
  </si>
  <si>
    <t>add_skips</t>
  </si>
  <si>
    <t>22-11-28_18-39_output</t>
  </si>
  <si>
    <t>ID set 2</t>
  </si>
  <si>
    <t>22-11-29_07-06_output</t>
  </si>
  <si>
    <t>22-11-29_13-14_output</t>
  </si>
  <si>
    <t>22-11-29_13-32_output</t>
  </si>
  <si>
    <t>22-11-29_13-54_output</t>
  </si>
  <si>
    <t>22-11-28_21-52_output</t>
  </si>
  <si>
    <t>22-11-29_14-17_output</t>
  </si>
  <si>
    <t>22-11-29_14-45_output</t>
  </si>
  <si>
    <t>22-11-29_18-21_output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</si>
</sst>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DAE3F3"/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v>Bound range</c:v>
          </c:tx>
          <c:spPr>
            <a:solidFill>
              <a:schemeClr val="accent1">
                <a:alpha val="30196"/>
              </a:schemeClr>
            </a:solidFill>
            <a:ln w="28575">
              <a:noFill/>
            </a:ln>
            <a:effectLst/>
          </c:spPr>
          <c:cat>
            <c:numRef>
              <c:f>Sheet1!$D$7:$D$14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Sheet1!$G$7:$G$14</c:f>
              <c:numCache>
                <c:formatCode>0.00E+00</c:formatCode>
                <c:ptCount val="8"/>
                <c:pt idx="0">
                  <c:v>1391299.2307200001</c:v>
                </c:pt>
                <c:pt idx="1">
                  <c:v>1377736.24704</c:v>
                </c:pt>
                <c:pt idx="2">
                  <c:v>1368815.6936548001</c:v>
                </c:pt>
                <c:pt idx="3">
                  <c:v>1362454.6060800001</c:v>
                </c:pt>
                <c:pt idx="4">
                  <c:v>1358120.7552</c:v>
                </c:pt>
                <c:pt idx="5">
                  <c:v>1353408.88116192</c:v>
                </c:pt>
                <c:pt idx="6">
                  <c:v>1353408.8869773799</c:v>
                </c:pt>
                <c:pt idx="7">
                  <c:v>1353408.8908800001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A-4F14-B38F-8A9FDC093A0A}"/>
            </c:ext>
          </c:extLst>
        </c:ser>
        <c:ser>
          <c:idx val="1"/>
          <c:order val="1"/>
          <c:tx>
            <c:v>bound</c:v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Sheet1!$D$7:$D$14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Sheet1!$I$7:$I$14</c:f>
              <c:numCache>
                <c:formatCode>0.00E+00</c:formatCode>
                <c:ptCount val="8"/>
                <c:pt idx="0">
                  <c:v>1384148.6459554229</c:v>
                </c:pt>
                <c:pt idx="1">
                  <c:v>1372990.1824881341</c:v>
                </c:pt>
                <c:pt idx="2">
                  <c:v>1355222.8400765744</c:v>
                </c:pt>
                <c:pt idx="3">
                  <c:v>1355821.3245176608</c:v>
                </c:pt>
                <c:pt idx="4">
                  <c:v>1345820.321282194</c:v>
                </c:pt>
                <c:pt idx="5">
                  <c:v>1340979.1739973288</c:v>
                </c:pt>
                <c:pt idx="6">
                  <c:v>1341470.506659661</c:v>
                </c:pt>
                <c:pt idx="7">
                  <c:v>1339808.5091980607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1A-4F14-B38F-8A9FDC093A0A}"/>
            </c:ext>
          </c:extLst>
        </c:ser>
        <c:ser>
          <c:idx val="3"/>
          <c:order val="3"/>
          <c:tx>
            <c:v>Bound range 2</c:v>
          </c:tx>
          <c:spPr>
            <a:solidFill>
              <a:srgbClr val="FF0000">
                <a:alpha val="30196"/>
              </a:srgbClr>
            </a:solidFill>
            <a:ln w="25400">
              <a:noFill/>
            </a:ln>
            <a:effectLst/>
          </c:spPr>
          <c:cat>
            <c:numRef>
              <c:f>Sheet1!$D$7:$D$14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Sheet1!$M$7:$M$14</c:f>
              <c:numCache>
                <c:formatCode>0.00E+00</c:formatCode>
                <c:ptCount val="8"/>
                <c:pt idx="0">
                  <c:v>1389530.61723241</c:v>
                </c:pt>
                <c:pt idx="1">
                  <c:v>1377736.24704</c:v>
                </c:pt>
                <c:pt idx="2">
                  <c:v>1367334.7238400001</c:v>
                </c:pt>
                <c:pt idx="3">
                  <c:v>1358179.5361840001</c:v>
                </c:pt>
                <c:pt idx="4">
                  <c:v>1349258.98361341</c:v>
                </c:pt>
                <c:pt idx="5">
                  <c:v>1342859.1539139999</c:v>
                </c:pt>
                <c:pt idx="6">
                  <c:v>1336948.60451</c:v>
                </c:pt>
                <c:pt idx="7" formatCode="General">
                  <c:v>1332236.74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71A-4F14-B38F-8A9FDC093A0A}"/>
            </c:ext>
          </c:extLst>
        </c:ser>
        <c:ser>
          <c:idx val="4"/>
          <c:order val="4"/>
          <c:tx>
            <c:v>bound 2</c:v>
          </c:tx>
          <c:spPr>
            <a:solidFill>
              <a:schemeClr val="bg1"/>
            </a:solidFill>
            <a:ln w="25400">
              <a:noFill/>
            </a:ln>
            <a:effectLst/>
          </c:spPr>
          <c:cat>
            <c:numRef>
              <c:f>Sheet1!$D$7:$D$14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Sheet1!$O$7:$O$14</c:f>
              <c:numCache>
                <c:formatCode>0.00E+00</c:formatCode>
                <c:ptCount val="8"/>
                <c:pt idx="0">
                  <c:v>1377678.5589778661</c:v>
                </c:pt>
                <c:pt idx="1">
                  <c:v>1364755.9709246906</c:v>
                </c:pt>
                <c:pt idx="2">
                  <c:v>1344091.1173088644</c:v>
                </c:pt>
                <c:pt idx="3">
                  <c:v>1355289.3301310006</c:v>
                </c:pt>
                <c:pt idx="4">
                  <c:v>1339503.143421384</c:v>
                </c:pt>
                <c:pt idx="5">
                  <c:v>1331922.9089645243</c:v>
                </c:pt>
                <c:pt idx="6">
                  <c:v>1331506.9408157482</c:v>
                </c:pt>
                <c:pt idx="7">
                  <c:v>1250773.5518788071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71A-4F14-B38F-8A9FDC093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76320"/>
        <c:axId val="212876736"/>
      </c:areaChart>
      <c:lineChart>
        <c:grouping val="standard"/>
        <c:varyColors val="0"/>
        <c:ser>
          <c:idx val="2"/>
          <c:order val="2"/>
          <c:tx>
            <c:v>Objective function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5555555555555558E-3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71A-4F14-B38F-8A9FDC093A0A}"/>
                </c:ext>
              </c:extLst>
            </c:dLbl>
            <c:dLbl>
              <c:idx val="1"/>
              <c:layout>
                <c:manualLayout>
                  <c:x val="-8.3333333333333332E-3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71A-4F14-B38F-8A9FDC093A0A}"/>
                </c:ext>
              </c:extLst>
            </c:dLbl>
            <c:dLbl>
              <c:idx val="2"/>
              <c:layout>
                <c:manualLayout>
                  <c:x val="-1.1111111111111112E-2"/>
                  <c:y val="-6.48148148148148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71A-4F14-B38F-8A9FDC093A0A}"/>
                </c:ext>
              </c:extLst>
            </c:dLbl>
            <c:dLbl>
              <c:idx val="3"/>
              <c:layout>
                <c:manualLayout>
                  <c:x val="-1.6666666666666767E-2"/>
                  <c:y val="-8.3333333333333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71A-4F14-B38F-8A9FDC093A0A}"/>
                </c:ext>
              </c:extLst>
            </c:dLbl>
            <c:dLbl>
              <c:idx val="4"/>
              <c:layout>
                <c:manualLayout>
                  <c:x val="-1.1111111111111314E-2"/>
                  <c:y val="-9.25925925925926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71A-4F14-B38F-8A9FDC093A0A}"/>
                </c:ext>
              </c:extLst>
            </c:dLbl>
            <c:dLbl>
              <c:idx val="5"/>
              <c:layout>
                <c:manualLayout>
                  <c:x val="-1.388888888888899E-2"/>
                  <c:y val="-0.101851851851851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71A-4F14-B38F-8A9FDC093A0A}"/>
                </c:ext>
              </c:extLst>
            </c:dLbl>
            <c:dLbl>
              <c:idx val="6"/>
              <c:layout>
                <c:manualLayout>
                  <c:x val="-1.8387679225436413E-2"/>
                  <c:y val="-0.1613563317018357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99956319893003"/>
                      <c:h val="5.55406852730526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F71A-4F14-B38F-8A9FDC093A0A}"/>
                </c:ext>
              </c:extLst>
            </c:dLbl>
            <c:dLbl>
              <c:idx val="7"/>
              <c:layout>
                <c:manualLayout>
                  <c:x val="-4.9091801669121256E-3"/>
                  <c:y val="-0.1052287635854440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71A-4F14-B38F-8A9FDC093A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Sheet1!$D$7:$D$14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Sheet1!$G$7:$G$14</c:f>
              <c:numCache>
                <c:formatCode>0.00E+00</c:formatCode>
                <c:ptCount val="8"/>
                <c:pt idx="0">
                  <c:v>1391299.2307200001</c:v>
                </c:pt>
                <c:pt idx="1">
                  <c:v>1377736.24704</c:v>
                </c:pt>
                <c:pt idx="2">
                  <c:v>1368815.6936548001</c:v>
                </c:pt>
                <c:pt idx="3">
                  <c:v>1362454.6060800001</c:v>
                </c:pt>
                <c:pt idx="4">
                  <c:v>1358120.7552</c:v>
                </c:pt>
                <c:pt idx="5">
                  <c:v>1353408.88116192</c:v>
                </c:pt>
                <c:pt idx="6">
                  <c:v>1353408.8869773799</c:v>
                </c:pt>
                <c:pt idx="7">
                  <c:v>1353408.8908800001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1A-4F14-B38F-8A9FDC093A0A}"/>
            </c:ext>
          </c:extLst>
        </c:ser>
        <c:ser>
          <c:idx val="5"/>
          <c:order val="5"/>
          <c:tx>
            <c:v>Objective function 2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Sheet1!$D$7:$D$14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Sheet1!$M$7:$M$14</c:f>
              <c:numCache>
                <c:formatCode>0.00E+00</c:formatCode>
                <c:ptCount val="8"/>
                <c:pt idx="0">
                  <c:v>1389530.61723241</c:v>
                </c:pt>
                <c:pt idx="1">
                  <c:v>1377736.24704</c:v>
                </c:pt>
                <c:pt idx="2">
                  <c:v>1367334.7238400001</c:v>
                </c:pt>
                <c:pt idx="3">
                  <c:v>1358179.5361840001</c:v>
                </c:pt>
                <c:pt idx="4">
                  <c:v>1349258.98361341</c:v>
                </c:pt>
                <c:pt idx="5">
                  <c:v>1342859.1539139999</c:v>
                </c:pt>
                <c:pt idx="6">
                  <c:v>1336948.60451</c:v>
                </c:pt>
                <c:pt idx="7" formatCode="General">
                  <c:v>1332236.74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71A-4F14-B38F-8A9FDC093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76320"/>
        <c:axId val="212876736"/>
      </c:lineChart>
      <c:catAx>
        <c:axId val="21287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additional skips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2876736"/>
        <c:crosses val="autoZero"/>
        <c:auto val="1"/>
        <c:lblAlgn val="ctr"/>
        <c:lblOffset val="100"/>
        <c:noMultiLvlLbl val="0"/>
      </c:catAx>
      <c:valAx>
        <c:axId val="212876736"/>
        <c:scaling>
          <c:orientation val="minMax"/>
          <c:min val="125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weekly costs (MWK)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287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544286</xdr:colOff>
      <xdr:row>19</xdr:row>
      <xdr:rowOff>145869</xdr:rowOff>
    </xdr:from>
    <xdr:to>
      <xdr:col>20</xdr:col>
      <xdr:colOff>231866</xdr:colOff>
      <xdr:row>34</xdr:row>
      <xdr:rowOff>145869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CCC2EF-6E5F-4483-807B-98060B688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78E04-2C07-4460-BA33-A46D4195128A}">
  <dimension ref="A1:Q18"/>
  <sheetViews>
    <sheetView tabSelected="1" topLeftCell="I5" zoomScaleNormal="100" workbookViewId="0">
      <selection activeCell="W24" sqref="W24"/>
    </sheetView>
  </sheetViews>
  <sheetFormatPr defaultRowHeight="14.4" x14ac:dyDescent="0.3"/>
  <cols>
    <col min="1" max="1" width="16.6640625" customWidth="1"/>
    <col min="2" max="2" width="21.21875" customWidth="1"/>
    <col min="7" max="7" width="16.6640625" customWidth="1"/>
    <col min="9" max="9" width="10.6640625" customWidth="1"/>
    <col min="12" max="12" width="21" customWidth="1"/>
    <col min="15" max="15" width="14.6640625" bestFit="1" customWidth="1"/>
    <col min="17" max="17" width="9.5546875" bestFit="1" customWidth="1"/>
  </cols>
  <sheetData>
    <row r="1" spans="1:17" x14ac:dyDescent="0.3">
      <c r="A1" t="s">
        <v>0</v>
      </c>
      <c r="B1" t="s">
        <v>6</v>
      </c>
      <c r="C1" t="s">
        <v>3</v>
      </c>
      <c r="D1" t="s">
        <v>2</v>
      </c>
      <c r="E1" t="s">
        <v>1</v>
      </c>
      <c r="F1" t="s">
        <v>15</v>
      </c>
      <c r="G1" t="s">
        <v>4</v>
      </c>
      <c r="H1" t="s">
        <v>12</v>
      </c>
      <c r="I1" t="s">
        <v>13</v>
      </c>
      <c r="J1" t="s">
        <v>17</v>
      </c>
      <c r="L1" t="s">
        <v>19</v>
      </c>
    </row>
    <row r="2" spans="1:17" x14ac:dyDescent="0.3">
      <c r="C2">
        <v>2</v>
      </c>
      <c r="D2">
        <v>0</v>
      </c>
      <c r="E2">
        <v>1</v>
      </c>
      <c r="F2">
        <v>0</v>
      </c>
      <c r="G2" t="s">
        <v>5</v>
      </c>
    </row>
    <row r="3" spans="1:17" x14ac:dyDescent="0.3">
      <c r="C3">
        <v>2</v>
      </c>
      <c r="D3">
        <v>50</v>
      </c>
      <c r="E3">
        <v>2</v>
      </c>
      <c r="F3">
        <v>0</v>
      </c>
      <c r="G3" t="s">
        <v>5</v>
      </c>
    </row>
    <row r="4" spans="1:17" x14ac:dyDescent="0.3">
      <c r="C4">
        <v>3</v>
      </c>
      <c r="D4">
        <v>0</v>
      </c>
      <c r="E4">
        <v>1</v>
      </c>
      <c r="F4">
        <v>0</v>
      </c>
      <c r="G4" t="s">
        <v>5</v>
      </c>
    </row>
    <row r="5" spans="1:17" x14ac:dyDescent="0.3">
      <c r="C5">
        <v>3</v>
      </c>
      <c r="D5">
        <v>1</v>
      </c>
      <c r="E5">
        <v>1</v>
      </c>
      <c r="F5">
        <v>0</v>
      </c>
      <c r="G5" t="s">
        <v>5</v>
      </c>
    </row>
    <row r="6" spans="1:17" x14ac:dyDescent="0.3">
      <c r="C6">
        <v>3</v>
      </c>
      <c r="D6">
        <v>4</v>
      </c>
      <c r="E6">
        <v>1</v>
      </c>
      <c r="F6">
        <v>0</v>
      </c>
      <c r="G6" t="s">
        <v>5</v>
      </c>
    </row>
    <row r="7" spans="1:17" x14ac:dyDescent="0.3">
      <c r="B7" t="s">
        <v>7</v>
      </c>
      <c r="C7">
        <v>3</v>
      </c>
      <c r="D7">
        <v>5</v>
      </c>
      <c r="E7">
        <v>1</v>
      </c>
      <c r="F7">
        <v>1</v>
      </c>
      <c r="G7" s="1">
        <v>1391299.2307200001</v>
      </c>
      <c r="H7">
        <v>5.1395017022160001E-3</v>
      </c>
      <c r="I7" s="1">
        <f t="shared" ref="I7:I10" si="0">G7-G7*(H7)</f>
        <v>1384148.6459554229</v>
      </c>
      <c r="J7">
        <v>5</v>
      </c>
      <c r="K7" s="1">
        <f>G7-I7</f>
        <v>7150.5847645772155</v>
      </c>
      <c r="L7" t="s">
        <v>20</v>
      </c>
      <c r="M7" s="1">
        <v>1389530.61723241</v>
      </c>
      <c r="N7">
        <v>8.5295409165940007E-3</v>
      </c>
      <c r="O7" s="1">
        <f>M7-M7*(N7)</f>
        <v>1377678.5589778661</v>
      </c>
      <c r="P7">
        <v>5</v>
      </c>
      <c r="Q7" s="1">
        <f>M7-O7</f>
        <v>11852.058254543925</v>
      </c>
    </row>
    <row r="8" spans="1:17" x14ac:dyDescent="0.3">
      <c r="B8" t="s">
        <v>8</v>
      </c>
      <c r="C8">
        <v>3</v>
      </c>
      <c r="D8">
        <v>6</v>
      </c>
      <c r="E8">
        <v>1</v>
      </c>
      <c r="F8">
        <v>1</v>
      </c>
      <c r="G8" s="1">
        <v>1377736.24704</v>
      </c>
      <c r="H8">
        <v>3.4448281099250001E-3</v>
      </c>
      <c r="I8" s="1">
        <f t="shared" si="0"/>
        <v>1372990.1824881341</v>
      </c>
      <c r="J8">
        <v>6</v>
      </c>
      <c r="K8" s="1">
        <f t="shared" ref="K8:K15" si="1">G8-I8</f>
        <v>4746.0645518659148</v>
      </c>
      <c r="L8" t="s">
        <v>24</v>
      </c>
      <c r="M8" s="1">
        <v>1377736.24704</v>
      </c>
      <c r="N8">
        <v>9.4214521416539996E-3</v>
      </c>
      <c r="O8" s="1">
        <f>M8-M8*(N8)</f>
        <v>1364755.9709246906</v>
      </c>
      <c r="P8">
        <v>6</v>
      </c>
      <c r="Q8" s="1">
        <f>M8-O8</f>
        <v>12980.276115309447</v>
      </c>
    </row>
    <row r="9" spans="1:17" x14ac:dyDescent="0.3">
      <c r="B9" t="s">
        <v>9</v>
      </c>
      <c r="C9">
        <v>3</v>
      </c>
      <c r="D9">
        <v>7</v>
      </c>
      <c r="E9">
        <v>1</v>
      </c>
      <c r="F9">
        <v>1</v>
      </c>
      <c r="G9" s="1">
        <v>1368815.6936548001</v>
      </c>
      <c r="H9">
        <v>9.9303753173170008E-3</v>
      </c>
      <c r="I9" s="1">
        <f t="shared" si="0"/>
        <v>1355222.8400765744</v>
      </c>
      <c r="J9">
        <v>7</v>
      </c>
      <c r="K9" s="1">
        <f t="shared" si="1"/>
        <v>13592.853578225709</v>
      </c>
      <c r="L9" t="s">
        <v>21</v>
      </c>
      <c r="M9" s="1">
        <v>1367334.7238400001</v>
      </c>
      <c r="N9">
        <v>1.6999207381978E-2</v>
      </c>
      <c r="O9" s="1">
        <f>M9-M9*(N9)</f>
        <v>1344091.1173088644</v>
      </c>
      <c r="P9">
        <v>7</v>
      </c>
      <c r="Q9" s="1">
        <f>M9-O9</f>
        <v>23243.606531135738</v>
      </c>
    </row>
    <row r="10" spans="1:17" x14ac:dyDescent="0.3">
      <c r="B10" t="s">
        <v>10</v>
      </c>
      <c r="C10">
        <v>3</v>
      </c>
      <c r="D10">
        <v>8</v>
      </c>
      <c r="E10">
        <v>1</v>
      </c>
      <c r="F10">
        <v>1</v>
      </c>
      <c r="G10" s="1">
        <v>1362454.6060800001</v>
      </c>
      <c r="H10">
        <v>4.8686257382359998E-3</v>
      </c>
      <c r="I10" s="1">
        <f t="shared" si="0"/>
        <v>1355821.3245176608</v>
      </c>
      <c r="J10">
        <v>8</v>
      </c>
      <c r="K10" s="1">
        <f t="shared" si="1"/>
        <v>6633.2815623392817</v>
      </c>
      <c r="L10" t="s">
        <v>26</v>
      </c>
      <c r="M10" s="1">
        <v>1358179.5361840001</v>
      </c>
      <c r="N10" s="1">
        <v>2.1280000000000001E-3</v>
      </c>
      <c r="O10" s="1">
        <f>M10-M10*(N10)</f>
        <v>1355289.3301310006</v>
      </c>
      <c r="P10">
        <v>8</v>
      </c>
      <c r="Q10" s="1">
        <f>M10-O10</f>
        <v>2890.2060529994778</v>
      </c>
    </row>
    <row r="11" spans="1:17" x14ac:dyDescent="0.3">
      <c r="B11" t="s">
        <v>11</v>
      </c>
      <c r="C11">
        <v>3</v>
      </c>
      <c r="D11">
        <v>9</v>
      </c>
      <c r="E11">
        <v>1</v>
      </c>
      <c r="F11">
        <v>1</v>
      </c>
      <c r="G11" s="1">
        <v>1358120.7552</v>
      </c>
      <c r="H11">
        <v>9.05695157865E-3</v>
      </c>
      <c r="I11" s="1">
        <f>G11-G11*(H11)</f>
        <v>1345820.321282194</v>
      </c>
      <c r="J11">
        <v>9</v>
      </c>
      <c r="K11" s="1">
        <f t="shared" si="1"/>
        <v>12300.433917806018</v>
      </c>
      <c r="L11" t="s">
        <v>27</v>
      </c>
      <c r="M11" s="1">
        <v>1349258.98361341</v>
      </c>
      <c r="N11" s="1">
        <v>7.2305171286680004E-3</v>
      </c>
      <c r="O11" s="1">
        <f>M11-M11*(N11)</f>
        <v>1339503.143421384</v>
      </c>
      <c r="P11">
        <v>9</v>
      </c>
      <c r="Q11" s="1">
        <f>M11-O11</f>
        <v>9755.840192025993</v>
      </c>
    </row>
    <row r="12" spans="1:17" x14ac:dyDescent="0.3">
      <c r="B12" t="s">
        <v>14</v>
      </c>
      <c r="C12">
        <v>3</v>
      </c>
      <c r="D12">
        <v>10</v>
      </c>
      <c r="E12">
        <v>1</v>
      </c>
      <c r="F12">
        <v>1</v>
      </c>
      <c r="G12" s="1">
        <v>1353408.88116192</v>
      </c>
      <c r="H12">
        <f>0.9184/100</f>
        <v>9.1839999999999995E-3</v>
      </c>
      <c r="I12" s="1">
        <f>G12-G12*(H12)</f>
        <v>1340979.1739973288</v>
      </c>
      <c r="J12">
        <v>10</v>
      </c>
      <c r="K12" s="1">
        <f t="shared" si="1"/>
        <v>12429.707164591178</v>
      </c>
      <c r="L12" t="s">
        <v>25</v>
      </c>
      <c r="M12" s="1">
        <v>1342859.1539139999</v>
      </c>
      <c r="N12" s="1">
        <v>8.1440000000000002E-3</v>
      </c>
      <c r="O12" s="1">
        <f>M12-M12*(N12)</f>
        <v>1331922.9089645243</v>
      </c>
      <c r="P12">
        <v>10</v>
      </c>
      <c r="Q12" s="1">
        <f t="shared" ref="Q12:Q13" si="2">M12-O12</f>
        <v>10936.244949475629</v>
      </c>
    </row>
    <row r="13" spans="1:17" x14ac:dyDescent="0.3">
      <c r="B13" t="s">
        <v>16</v>
      </c>
      <c r="C13">
        <v>3</v>
      </c>
      <c r="D13">
        <v>11</v>
      </c>
      <c r="E13">
        <v>1</v>
      </c>
      <c r="F13">
        <v>1</v>
      </c>
      <c r="G13" s="1">
        <v>1353408.8869773799</v>
      </c>
      <c r="H13">
        <v>8.8209708334200006E-3</v>
      </c>
      <c r="I13" s="1">
        <f>G13-G13*(H13)</f>
        <v>1341470.506659661</v>
      </c>
      <c r="J13">
        <v>10</v>
      </c>
      <c r="K13" s="1">
        <f t="shared" si="1"/>
        <v>11938.380317718955</v>
      </c>
      <c r="L13" t="s">
        <v>23</v>
      </c>
      <c r="M13" s="1">
        <v>1336948.60451</v>
      </c>
      <c r="N13">
        <v>4.0702115817280596E-3</v>
      </c>
      <c r="O13" s="1">
        <f>M13-M13*(N13)</f>
        <v>1331506.9408157482</v>
      </c>
      <c r="P13">
        <v>11</v>
      </c>
      <c r="Q13" s="1">
        <f t="shared" si="2"/>
        <v>5441.6636942517944</v>
      </c>
    </row>
    <row r="14" spans="1:17" x14ac:dyDescent="0.3">
      <c r="B14" t="s">
        <v>18</v>
      </c>
      <c r="C14">
        <v>3</v>
      </c>
      <c r="D14">
        <v>12</v>
      </c>
      <c r="E14">
        <v>1</v>
      </c>
      <c r="F14">
        <v>1</v>
      </c>
      <c r="G14" s="1">
        <v>1353408.8908800001</v>
      </c>
      <c r="H14">
        <v>1.0048982073035E-2</v>
      </c>
      <c r="I14" s="1">
        <f>G14-G14*(H14)</f>
        <v>1339808.5091980607</v>
      </c>
      <c r="J14">
        <v>10</v>
      </c>
      <c r="K14" s="1">
        <f t="shared" si="1"/>
        <v>13600.381681939354</v>
      </c>
      <c r="L14" t="s">
        <v>22</v>
      </c>
      <c r="M14">
        <v>1332236.74</v>
      </c>
      <c r="N14">
        <v>6.1147681695967099E-2</v>
      </c>
      <c r="O14" s="1">
        <f>M14-M14*(N14)</f>
        <v>1250773.5518788071</v>
      </c>
      <c r="P14">
        <v>12</v>
      </c>
      <c r="Q14" s="1">
        <f t="shared" ref="Q10:Q14" si="3">M14-O14</f>
        <v>81463.188121192856</v>
      </c>
    </row>
    <row r="15" spans="1:17" x14ac:dyDescent="0.3">
      <c r="I15" s="1"/>
      <c r="K15" s="1"/>
    </row>
    <row r="16" spans="1:17" x14ac:dyDescent="0.3">
      <c r="G16" s="1"/>
      <c r="I16" s="1"/>
      <c r="K16" s="1"/>
      <c r="L16" s="1"/>
    </row>
    <row r="17" spans="7:11" x14ac:dyDescent="0.3">
      <c r="G17" s="1"/>
      <c r="I17" s="1"/>
      <c r="K17" s="1"/>
    </row>
    <row r="18" spans="7:11" x14ac:dyDescent="0.3">
      <c r="G18" s="1"/>
      <c r="I18" s="1"/>
      <c r="K18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Seemann</dc:creator>
  <cp:lastModifiedBy>Nicolas Seemann</cp:lastModifiedBy>
  <dcterms:created xsi:type="dcterms:W3CDTF">2022-11-28T16:00:12Z</dcterms:created>
  <dcterms:modified xsi:type="dcterms:W3CDTF">2022-11-29T21:05:50Z</dcterms:modified>
</cp:coreProperties>
</file>