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as/Documents/GitHub/grasp/src/SPICE/"/>
    </mc:Choice>
  </mc:AlternateContent>
  <xr:revisionPtr revIDLastSave="0" documentId="13_ncr:1_{E1A0B8FE-7A55-3148-8216-BDD94FF19353}" xr6:coauthVersionLast="47" xr6:coauthVersionMax="47" xr10:uidLastSave="{00000000-0000-0000-0000-000000000000}"/>
  <bookViews>
    <workbookView xWindow="2560" yWindow="760" windowWidth="28040" windowHeight="17440" xr2:uid="{81390484-5F02-0A48-AA1D-68D8A0C505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A4" i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</calcChain>
</file>

<file path=xl/sharedStrings.xml><?xml version="1.0" encoding="utf-8"?>
<sst xmlns="http://schemas.openxmlformats.org/spreadsheetml/2006/main" count="6" uniqueCount="4">
  <si>
    <t>Vin</t>
  </si>
  <si>
    <t xml:space="preserve">Vout </t>
  </si>
  <si>
    <t>D</t>
  </si>
  <si>
    <t>V_out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</si>
</sst>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Sheet1!$B$2:$B$30</c:f>
              <c:numCache>
                <c:formatCode>0.00</c:formatCode>
                <c:ptCount val="29"/>
                <c:pt idx="0">
                  <c:v>1.9607843137254905E-2</c:v>
                </c:pt>
                <c:pt idx="1">
                  <c:v>0.16666666666666666</c:v>
                </c:pt>
                <c:pt idx="2">
                  <c:v>0.2857142857142857</c:v>
                </c:pt>
                <c:pt idx="3">
                  <c:v>0.375</c:v>
                </c:pt>
                <c:pt idx="4">
                  <c:v>0.44444444444444442</c:v>
                </c:pt>
                <c:pt idx="5">
                  <c:v>0.5</c:v>
                </c:pt>
                <c:pt idx="6">
                  <c:v>0.54545454545454541</c:v>
                </c:pt>
                <c:pt idx="7">
                  <c:v>0.58333333333333337</c:v>
                </c:pt>
                <c:pt idx="8">
                  <c:v>0.61538461538461542</c:v>
                </c:pt>
                <c:pt idx="9">
                  <c:v>0.6428571428571429</c:v>
                </c:pt>
                <c:pt idx="10">
                  <c:v>0.66666666666666663</c:v>
                </c:pt>
                <c:pt idx="11">
                  <c:v>0.6875</c:v>
                </c:pt>
                <c:pt idx="12">
                  <c:v>0.70588235294117652</c:v>
                </c:pt>
                <c:pt idx="13">
                  <c:v>0.72222222222222221</c:v>
                </c:pt>
                <c:pt idx="14">
                  <c:v>0.73684210526315785</c:v>
                </c:pt>
                <c:pt idx="15">
                  <c:v>0.75</c:v>
                </c:pt>
                <c:pt idx="16">
                  <c:v>0.76190476190476186</c:v>
                </c:pt>
                <c:pt idx="17">
                  <c:v>0.77272727272727271</c:v>
                </c:pt>
                <c:pt idx="18">
                  <c:v>0.78260869565217395</c:v>
                </c:pt>
                <c:pt idx="19">
                  <c:v>0.79166666666666663</c:v>
                </c:pt>
                <c:pt idx="20">
                  <c:v>0.8</c:v>
                </c:pt>
                <c:pt idx="21">
                  <c:v>0.80769230769230771</c:v>
                </c:pt>
                <c:pt idx="22">
                  <c:v>0.81481481481481477</c:v>
                </c:pt>
                <c:pt idx="23">
                  <c:v>0.8214285714285714</c:v>
                </c:pt>
                <c:pt idx="24">
                  <c:v>0.82758620689655171</c:v>
                </c:pt>
                <c:pt idx="25">
                  <c:v>0.83333333333333337</c:v>
                </c:pt>
                <c:pt idx="26">
                  <c:v>0.83870967741935487</c:v>
                </c:pt>
                <c:pt idx="27">
                  <c:v>0.84375</c:v>
                </c:pt>
                <c:pt idx="28">
                  <c:v>0.84848484848484851</c:v>
                </c:pt>
              </c:numCache>
            </c:numRef>
          </c:xVal>
          <c:yVal>
            <c:numRef>
              <c:f>Sheet1!$A$2:$A$30</c:f>
              <c:numCache>
                <c:formatCode>General</c:formatCode>
                <c:ptCount val="29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4-F949-B74E-A6F0342899DA}"/>
            </c:ext>
          </c:extLst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Sheet1!$L$2:$L$26</c:f>
              <c:numCache>
                <c:formatCode>General</c:formatCode>
                <c:ptCount val="25"/>
                <c:pt idx="0">
                  <c:v>0.02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0.38</c:v>
                </c:pt>
                <c:pt idx="4">
                  <c:v>0.44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0.57999999999999996</c:v>
                </c:pt>
                <c:pt idx="8">
                  <c:v>0.62</c:v>
                </c:pt>
                <c:pt idx="9">
                  <c:v>0.64</c:v>
                </c:pt>
                <c:pt idx="10">
                  <c:v>0.67</c:v>
                </c:pt>
                <c:pt idx="11">
                  <c:v>0.69</c:v>
                </c:pt>
                <c:pt idx="12">
                  <c:v>0.71</c:v>
                </c:pt>
                <c:pt idx="13">
                  <c:v>0.72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</c:numCache>
            </c:numRef>
          </c:xVal>
          <c:yVal>
            <c:numRef>
              <c:f>Sheet1!$N$2:$N$26</c:f>
              <c:numCache>
                <c:formatCode>0.00E+00</c:formatCode>
                <c:ptCount val="25"/>
                <c:pt idx="0">
                  <c:v>7.7531639999999999E-2</c:v>
                </c:pt>
                <c:pt idx="1">
                  <c:v>1.5663899999999999</c:v>
                </c:pt>
                <c:pt idx="2">
                  <c:v>2.8667060000000002</c:v>
                </c:pt>
                <c:pt idx="3">
                  <c:v>3.8269440000000001</c:v>
                </c:pt>
                <c:pt idx="4">
                  <c:v>4.5332619999999997</c:v>
                </c:pt>
                <c:pt idx="5">
                  <c:v>5.2108040000000004</c:v>
                </c:pt>
                <c:pt idx="6">
                  <c:v>5.7179849999999997</c:v>
                </c:pt>
                <c:pt idx="7">
                  <c:v>6.0657769999999998</c:v>
                </c:pt>
                <c:pt idx="8">
                  <c:v>7.284948</c:v>
                </c:pt>
                <c:pt idx="9">
                  <c:v>7.9939479999999996</c:v>
                </c:pt>
                <c:pt idx="10">
                  <c:v>9.2104389999999992</c:v>
                </c:pt>
                <c:pt idx="11">
                  <c:v>10.14414</c:v>
                </c:pt>
                <c:pt idx="12">
                  <c:v>11.196580000000001</c:v>
                </c:pt>
                <c:pt idx="13">
                  <c:v>11.77434</c:v>
                </c:pt>
                <c:pt idx="14">
                  <c:v>13.049289999999999</c:v>
                </c:pt>
                <c:pt idx="15">
                  <c:v>13.754899999999999</c:v>
                </c:pt>
                <c:pt idx="16">
                  <c:v>14.511049999999999</c:v>
                </c:pt>
                <c:pt idx="17">
                  <c:v>15.323779999999999</c:v>
                </c:pt>
                <c:pt idx="18">
                  <c:v>16.19903</c:v>
                </c:pt>
                <c:pt idx="19">
                  <c:v>17.142969999999998</c:v>
                </c:pt>
                <c:pt idx="20">
                  <c:v>18.162739999999999</c:v>
                </c:pt>
                <c:pt idx="21">
                  <c:v>19.267040000000001</c:v>
                </c:pt>
                <c:pt idx="22">
                  <c:v>20.46359</c:v>
                </c:pt>
                <c:pt idx="23">
                  <c:v>21.761970000000002</c:v>
                </c:pt>
                <c:pt idx="24">
                  <c:v>23.172249999999998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74-F949-B74E-A6F03428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36176"/>
        <c:axId val="374737888"/>
      </c:scatterChart>
      <c:valAx>
        <c:axId val="3747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737888"/>
        <c:crosses val="autoZero"/>
        <c:crossBetween val="midCat"/>
      </c:valAx>
      <c:valAx>
        <c:axId val="3747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voltage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73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10</xdr:row>
      <xdr:rowOff>44450</xdr:rowOff>
    </xdr:from>
    <xdr:to>
      <xdr:col>8</xdr:col>
      <xdr:colOff>793750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35DBB-B5CF-8D9D-13FE-1334A717F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355B-B94D-2442-B899-37D5A087E955}">
  <dimension ref="A1:N30"/>
  <sheetViews>
    <sheetView tabSelected="1" workbookViewId="0">
      <selection activeCell="I33" sqref="I33"/>
    </sheetView>
  </sheetViews>
  <sheetFormatPr baseColWidth="10" defaultRowHeight="16" x14ac:dyDescent="0.2"/>
  <sheetData>
    <row r="1" spans="1:14" x14ac:dyDescent="0.2">
      <c r="A1" t="s">
        <v>1</v>
      </c>
      <c r="B1" t="s">
        <v>2</v>
      </c>
      <c r="F1" t="s">
        <v>0</v>
      </c>
      <c r="G1">
        <v>5</v>
      </c>
      <c r="K1" t="s">
        <v>2</v>
      </c>
      <c r="L1" t="s">
        <v>2</v>
      </c>
      <c r="M1" t="s">
        <v>3</v>
      </c>
    </row>
    <row r="2" spans="1:14" x14ac:dyDescent="0.2">
      <c r="A2">
        <v>0.1</v>
      </c>
      <c r="B2" s="1">
        <f>-1*A2/((-1*A2)-$G$1)</f>
        <v>1.9607843137254905E-2</v>
      </c>
      <c r="K2">
        <v>20</v>
      </c>
      <c r="L2">
        <f>(K2/1000)</f>
        <v>0.02</v>
      </c>
      <c r="M2" s="2">
        <v>-7.7531639999999999E-2</v>
      </c>
      <c r="N2" s="2">
        <f>-1*M2</f>
        <v>7.7531639999999999E-2</v>
      </c>
    </row>
    <row r="3" spans="1:14" x14ac:dyDescent="0.2">
      <c r="A3">
        <v>1</v>
      </c>
      <c r="B3" s="1">
        <f t="shared" ref="B3:B30" si="0">-1*A3/((-1*A3)-$G$1)</f>
        <v>0.16666666666666666</v>
      </c>
      <c r="C3" s="1"/>
      <c r="K3">
        <v>170</v>
      </c>
      <c r="L3">
        <f t="shared" ref="L3:L26" si="1">(K3/1000)</f>
        <v>0.17</v>
      </c>
      <c r="M3" s="2">
        <v>-1.5663899999999999</v>
      </c>
      <c r="N3" s="2">
        <f t="shared" ref="N3:N26" si="2">-1*M3</f>
        <v>1.5663899999999999</v>
      </c>
    </row>
    <row r="4" spans="1:14" x14ac:dyDescent="0.2">
      <c r="A4">
        <f>A3+1</f>
        <v>2</v>
      </c>
      <c r="B4" s="1">
        <f t="shared" si="0"/>
        <v>0.2857142857142857</v>
      </c>
      <c r="C4" s="1"/>
      <c r="K4">
        <v>290</v>
      </c>
      <c r="L4">
        <f t="shared" si="1"/>
        <v>0.28999999999999998</v>
      </c>
      <c r="M4" s="2">
        <v>-2.8667060000000002</v>
      </c>
      <c r="N4" s="2">
        <f t="shared" si="2"/>
        <v>2.8667060000000002</v>
      </c>
    </row>
    <row r="5" spans="1:14" x14ac:dyDescent="0.2">
      <c r="A5">
        <f t="shared" ref="A5:A30" si="3">A4+1</f>
        <v>3</v>
      </c>
      <c r="B5" s="1">
        <f t="shared" si="0"/>
        <v>0.375</v>
      </c>
      <c r="C5" s="1"/>
      <c r="K5">
        <v>380</v>
      </c>
      <c r="L5">
        <f t="shared" si="1"/>
        <v>0.38</v>
      </c>
      <c r="M5" s="2">
        <v>-3.8269440000000001</v>
      </c>
      <c r="N5" s="2">
        <f t="shared" si="2"/>
        <v>3.8269440000000001</v>
      </c>
    </row>
    <row r="6" spans="1:14" x14ac:dyDescent="0.2">
      <c r="A6">
        <f t="shared" si="3"/>
        <v>4</v>
      </c>
      <c r="B6" s="1">
        <f t="shared" si="0"/>
        <v>0.44444444444444442</v>
      </c>
      <c r="C6" s="1"/>
      <c r="K6">
        <v>440</v>
      </c>
      <c r="L6">
        <f t="shared" si="1"/>
        <v>0.44</v>
      </c>
      <c r="M6" s="2">
        <v>-4.5332619999999997</v>
      </c>
      <c r="N6" s="2">
        <f t="shared" si="2"/>
        <v>4.5332619999999997</v>
      </c>
    </row>
    <row r="7" spans="1:14" x14ac:dyDescent="0.2">
      <c r="A7">
        <f t="shared" si="3"/>
        <v>5</v>
      </c>
      <c r="B7" s="1">
        <f t="shared" si="0"/>
        <v>0.5</v>
      </c>
      <c r="C7" s="1"/>
      <c r="K7">
        <v>500</v>
      </c>
      <c r="L7">
        <f t="shared" si="1"/>
        <v>0.5</v>
      </c>
      <c r="M7" s="2">
        <v>-5.2108040000000004</v>
      </c>
      <c r="N7" s="2">
        <f t="shared" si="2"/>
        <v>5.2108040000000004</v>
      </c>
    </row>
    <row r="8" spans="1:14" x14ac:dyDescent="0.2">
      <c r="A8">
        <f t="shared" si="3"/>
        <v>6</v>
      </c>
      <c r="B8" s="1">
        <f t="shared" si="0"/>
        <v>0.54545454545454541</v>
      </c>
      <c r="C8" s="1"/>
      <c r="K8">
        <v>550</v>
      </c>
      <c r="L8">
        <f t="shared" si="1"/>
        <v>0.55000000000000004</v>
      </c>
      <c r="M8" s="2">
        <v>-5.7179849999999997</v>
      </c>
      <c r="N8" s="2">
        <f t="shared" si="2"/>
        <v>5.7179849999999997</v>
      </c>
    </row>
    <row r="9" spans="1:14" x14ac:dyDescent="0.2">
      <c r="A9">
        <f t="shared" si="3"/>
        <v>7</v>
      </c>
      <c r="B9" s="1">
        <f t="shared" si="0"/>
        <v>0.58333333333333337</v>
      </c>
      <c r="C9" s="1"/>
      <c r="K9">
        <v>580</v>
      </c>
      <c r="L9">
        <f t="shared" si="1"/>
        <v>0.57999999999999996</v>
      </c>
      <c r="M9" s="2">
        <v>-6.0657769999999998</v>
      </c>
      <c r="N9" s="2">
        <f t="shared" si="2"/>
        <v>6.0657769999999998</v>
      </c>
    </row>
    <row r="10" spans="1:14" x14ac:dyDescent="0.2">
      <c r="A10">
        <f t="shared" si="3"/>
        <v>8</v>
      </c>
      <c r="B10" s="1">
        <f t="shared" si="0"/>
        <v>0.61538461538461542</v>
      </c>
      <c r="C10" s="1"/>
      <c r="K10">
        <v>620</v>
      </c>
      <c r="L10">
        <f t="shared" si="1"/>
        <v>0.62</v>
      </c>
      <c r="M10" s="2">
        <v>-7.284948</v>
      </c>
      <c r="N10" s="2">
        <f t="shared" si="2"/>
        <v>7.284948</v>
      </c>
    </row>
    <row r="11" spans="1:14" x14ac:dyDescent="0.2">
      <c r="A11">
        <f t="shared" si="3"/>
        <v>9</v>
      </c>
      <c r="B11" s="1">
        <f t="shared" si="0"/>
        <v>0.6428571428571429</v>
      </c>
      <c r="C11" s="1"/>
      <c r="K11">
        <v>640</v>
      </c>
      <c r="L11">
        <f t="shared" si="1"/>
        <v>0.64</v>
      </c>
      <c r="M11" s="2">
        <v>-7.9939479999999996</v>
      </c>
      <c r="N11" s="2">
        <f t="shared" si="2"/>
        <v>7.9939479999999996</v>
      </c>
    </row>
    <row r="12" spans="1:14" x14ac:dyDescent="0.2">
      <c r="A12">
        <f t="shared" si="3"/>
        <v>10</v>
      </c>
      <c r="B12" s="1">
        <f t="shared" si="0"/>
        <v>0.66666666666666663</v>
      </c>
      <c r="C12" s="1"/>
      <c r="K12">
        <v>670</v>
      </c>
      <c r="L12">
        <f t="shared" si="1"/>
        <v>0.67</v>
      </c>
      <c r="M12" s="2">
        <v>-9.2104389999999992</v>
      </c>
      <c r="N12" s="2">
        <f t="shared" si="2"/>
        <v>9.2104389999999992</v>
      </c>
    </row>
    <row r="13" spans="1:14" x14ac:dyDescent="0.2">
      <c r="A13">
        <f t="shared" si="3"/>
        <v>11</v>
      </c>
      <c r="B13" s="1">
        <f t="shared" si="0"/>
        <v>0.6875</v>
      </c>
      <c r="C13" s="1"/>
      <c r="K13">
        <v>690</v>
      </c>
      <c r="L13">
        <f t="shared" si="1"/>
        <v>0.69</v>
      </c>
      <c r="M13" s="2">
        <v>-10.14414</v>
      </c>
      <c r="N13" s="2">
        <f t="shared" si="2"/>
        <v>10.14414</v>
      </c>
    </row>
    <row r="14" spans="1:14" x14ac:dyDescent="0.2">
      <c r="A14">
        <f t="shared" si="3"/>
        <v>12</v>
      </c>
      <c r="B14" s="1">
        <f t="shared" si="0"/>
        <v>0.70588235294117652</v>
      </c>
      <c r="C14" s="1"/>
      <c r="K14">
        <v>710</v>
      </c>
      <c r="L14">
        <f t="shared" si="1"/>
        <v>0.71</v>
      </c>
      <c r="M14" s="2">
        <v>-11.196580000000001</v>
      </c>
      <c r="N14" s="2">
        <f t="shared" si="2"/>
        <v>11.196580000000001</v>
      </c>
    </row>
    <row r="15" spans="1:14" x14ac:dyDescent="0.2">
      <c r="A15">
        <f t="shared" si="3"/>
        <v>13</v>
      </c>
      <c r="B15" s="1">
        <f t="shared" si="0"/>
        <v>0.72222222222222221</v>
      </c>
      <c r="C15" s="1"/>
      <c r="K15">
        <v>720</v>
      </c>
      <c r="L15">
        <f t="shared" si="1"/>
        <v>0.72</v>
      </c>
      <c r="M15" s="2">
        <v>-11.77434</v>
      </c>
      <c r="N15" s="2">
        <f t="shared" si="2"/>
        <v>11.77434</v>
      </c>
    </row>
    <row r="16" spans="1:14" x14ac:dyDescent="0.2">
      <c r="A16">
        <f t="shared" si="3"/>
        <v>14</v>
      </c>
      <c r="B16" s="1">
        <f t="shared" si="0"/>
        <v>0.73684210526315785</v>
      </c>
      <c r="C16" s="1"/>
      <c r="K16">
        <v>740</v>
      </c>
      <c r="L16">
        <f t="shared" si="1"/>
        <v>0.74</v>
      </c>
      <c r="M16" s="2">
        <v>-13.049289999999999</v>
      </c>
      <c r="N16" s="2">
        <f t="shared" si="2"/>
        <v>13.049289999999999</v>
      </c>
    </row>
    <row r="17" spans="1:14" x14ac:dyDescent="0.2">
      <c r="A17">
        <f t="shared" si="3"/>
        <v>15</v>
      </c>
      <c r="B17" s="1">
        <f t="shared" si="0"/>
        <v>0.75</v>
      </c>
      <c r="C17" s="1"/>
      <c r="K17">
        <v>750</v>
      </c>
      <c r="L17">
        <f t="shared" si="1"/>
        <v>0.75</v>
      </c>
      <c r="M17" s="2">
        <v>-13.754899999999999</v>
      </c>
      <c r="N17" s="2">
        <f t="shared" si="2"/>
        <v>13.754899999999999</v>
      </c>
    </row>
    <row r="18" spans="1:14" x14ac:dyDescent="0.2">
      <c r="A18">
        <f t="shared" si="3"/>
        <v>16</v>
      </c>
      <c r="B18" s="1">
        <f t="shared" si="0"/>
        <v>0.76190476190476186</v>
      </c>
      <c r="C18" s="1"/>
      <c r="K18">
        <v>760</v>
      </c>
      <c r="L18">
        <f t="shared" si="1"/>
        <v>0.76</v>
      </c>
      <c r="M18" s="2">
        <v>-14.511049999999999</v>
      </c>
      <c r="N18" s="2">
        <f t="shared" si="2"/>
        <v>14.511049999999999</v>
      </c>
    </row>
    <row r="19" spans="1:14" x14ac:dyDescent="0.2">
      <c r="A19">
        <f t="shared" si="3"/>
        <v>17</v>
      </c>
      <c r="B19" s="1">
        <f t="shared" si="0"/>
        <v>0.77272727272727271</v>
      </c>
      <c r="C19" s="1"/>
      <c r="K19">
        <v>770</v>
      </c>
      <c r="L19">
        <f t="shared" si="1"/>
        <v>0.77</v>
      </c>
      <c r="M19" s="2">
        <v>-15.323779999999999</v>
      </c>
      <c r="N19" s="2">
        <f t="shared" si="2"/>
        <v>15.323779999999999</v>
      </c>
    </row>
    <row r="20" spans="1:14" x14ac:dyDescent="0.2">
      <c r="A20">
        <f t="shared" si="3"/>
        <v>18</v>
      </c>
      <c r="B20" s="1">
        <f t="shared" si="0"/>
        <v>0.78260869565217395</v>
      </c>
      <c r="C20" s="1"/>
      <c r="K20">
        <v>780</v>
      </c>
      <c r="L20">
        <f t="shared" si="1"/>
        <v>0.78</v>
      </c>
      <c r="M20" s="2">
        <v>-16.19903</v>
      </c>
      <c r="N20" s="2">
        <f t="shared" si="2"/>
        <v>16.19903</v>
      </c>
    </row>
    <row r="21" spans="1:14" x14ac:dyDescent="0.2">
      <c r="A21">
        <f t="shared" si="3"/>
        <v>19</v>
      </c>
      <c r="B21" s="1">
        <f t="shared" si="0"/>
        <v>0.79166666666666663</v>
      </c>
      <c r="C21" s="1"/>
      <c r="K21">
        <v>790</v>
      </c>
      <c r="L21">
        <f t="shared" si="1"/>
        <v>0.79</v>
      </c>
      <c r="M21" s="2">
        <v>-17.142969999999998</v>
      </c>
      <c r="N21" s="2">
        <f t="shared" si="2"/>
        <v>17.142969999999998</v>
      </c>
    </row>
    <row r="22" spans="1:14" x14ac:dyDescent="0.2">
      <c r="A22">
        <f t="shared" si="3"/>
        <v>20</v>
      </c>
      <c r="B22" s="1">
        <f t="shared" si="0"/>
        <v>0.8</v>
      </c>
      <c r="C22" s="1"/>
      <c r="K22">
        <v>800</v>
      </c>
      <c r="L22">
        <f t="shared" si="1"/>
        <v>0.8</v>
      </c>
      <c r="M22" s="2">
        <v>-18.162739999999999</v>
      </c>
      <c r="N22" s="2">
        <f t="shared" si="2"/>
        <v>18.162739999999999</v>
      </c>
    </row>
    <row r="23" spans="1:14" x14ac:dyDescent="0.2">
      <c r="A23">
        <f t="shared" si="3"/>
        <v>21</v>
      </c>
      <c r="B23" s="1">
        <f t="shared" si="0"/>
        <v>0.80769230769230771</v>
      </c>
      <c r="C23" s="1"/>
      <c r="K23">
        <v>810</v>
      </c>
      <c r="L23">
        <f t="shared" si="1"/>
        <v>0.81</v>
      </c>
      <c r="M23" s="2">
        <v>-19.267040000000001</v>
      </c>
      <c r="N23" s="2">
        <f t="shared" si="2"/>
        <v>19.267040000000001</v>
      </c>
    </row>
    <row r="24" spans="1:14" x14ac:dyDescent="0.2">
      <c r="A24">
        <f t="shared" si="3"/>
        <v>22</v>
      </c>
      <c r="B24" s="1">
        <f t="shared" si="0"/>
        <v>0.81481481481481477</v>
      </c>
      <c r="C24" s="1"/>
      <c r="K24">
        <v>820</v>
      </c>
      <c r="L24">
        <f t="shared" si="1"/>
        <v>0.82</v>
      </c>
      <c r="M24" s="2">
        <v>-20.46359</v>
      </c>
      <c r="N24" s="2">
        <f t="shared" si="2"/>
        <v>20.46359</v>
      </c>
    </row>
    <row r="25" spans="1:14" x14ac:dyDescent="0.2">
      <c r="A25">
        <f t="shared" si="3"/>
        <v>23</v>
      </c>
      <c r="B25" s="1">
        <f t="shared" si="0"/>
        <v>0.8214285714285714</v>
      </c>
      <c r="C25" s="1"/>
      <c r="K25">
        <v>830</v>
      </c>
      <c r="L25">
        <f t="shared" si="1"/>
        <v>0.83</v>
      </c>
      <c r="M25" s="2">
        <v>-21.761970000000002</v>
      </c>
      <c r="N25" s="2">
        <f t="shared" si="2"/>
        <v>21.761970000000002</v>
      </c>
    </row>
    <row r="26" spans="1:14" x14ac:dyDescent="0.2">
      <c r="A26">
        <f t="shared" si="3"/>
        <v>24</v>
      </c>
      <c r="B26" s="1">
        <f t="shared" si="0"/>
        <v>0.82758620689655171</v>
      </c>
      <c r="C26" s="1"/>
      <c r="K26">
        <v>840</v>
      </c>
      <c r="L26">
        <f t="shared" si="1"/>
        <v>0.84</v>
      </c>
      <c r="M26" s="2">
        <v>-23.172249999999998</v>
      </c>
      <c r="N26" s="2">
        <f t="shared" si="2"/>
        <v>23.172249999999998</v>
      </c>
    </row>
    <row r="27" spans="1:14" x14ac:dyDescent="0.2">
      <c r="A27">
        <f t="shared" si="3"/>
        <v>25</v>
      </c>
      <c r="B27" s="1">
        <f t="shared" si="0"/>
        <v>0.83333333333333337</v>
      </c>
      <c r="C27" s="1"/>
    </row>
    <row r="28" spans="1:14" x14ac:dyDescent="0.2">
      <c r="A28">
        <f t="shared" si="3"/>
        <v>26</v>
      </c>
      <c r="B28" s="1">
        <f t="shared" si="0"/>
        <v>0.83870967741935487</v>
      </c>
      <c r="C28" s="1"/>
    </row>
    <row r="29" spans="1:14" x14ac:dyDescent="0.2">
      <c r="A29">
        <f t="shared" si="3"/>
        <v>27</v>
      </c>
      <c r="B29" s="1">
        <f t="shared" si="0"/>
        <v>0.84375</v>
      </c>
      <c r="C29" s="1"/>
    </row>
    <row r="30" spans="1:14" x14ac:dyDescent="0.2">
      <c r="A30">
        <f t="shared" si="3"/>
        <v>28</v>
      </c>
      <c r="B30" s="1">
        <f t="shared" si="0"/>
        <v>0.84848484848484851</v>
      </c>
      <c r="C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Seemann-Ricard  Nicolas</dc:creator>
  <cp:lastModifiedBy>Seemann-Ricard  Nicolas</cp:lastModifiedBy>
  <dcterms:created xsi:type="dcterms:W3CDTF">2024-12-18T15:28:44Z</dcterms:created>
  <dcterms:modified xsi:type="dcterms:W3CDTF">2024-12-19T10:14:42Z</dcterms:modified>
</cp:coreProperties>
</file>