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\OneDrive\Dokumente\ETH\Bachelorarbeit\5_Budget\"/>
    </mc:Choice>
  </mc:AlternateContent>
  <xr:revisionPtr revIDLastSave="0" documentId="13_ncr:1_{CE69415C-9BFE-4975-8F98-98B8E665DB44}" xr6:coauthVersionLast="47" xr6:coauthVersionMax="47" xr10:uidLastSave="{00000000-0000-0000-0000-000000000000}"/>
  <bookViews>
    <workbookView xWindow="-93" yWindow="-93" windowWidth="20186" windowHeight="12920" xr2:uid="{EB545739-B122-409D-9344-24F467F85B83}"/>
  </bookViews>
  <sheets>
    <sheet name="Project_Proposal_Bud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D34" i="1"/>
  <c r="D33" i="1"/>
  <c r="D31" i="1"/>
  <c r="D29" i="1"/>
  <c r="D28" i="1"/>
  <c r="D27" i="1"/>
  <c r="D25" i="1"/>
  <c r="D24" i="1"/>
  <c r="D22" i="1"/>
  <c r="D21" i="1"/>
  <c r="D20" i="1"/>
  <c r="D19" i="1"/>
  <c r="D17" i="1"/>
  <c r="D18" i="1"/>
  <c r="D16" i="1"/>
  <c r="D14" i="1"/>
  <c r="D13" i="1"/>
  <c r="D11" i="1"/>
  <c r="D10" i="1"/>
  <c r="D9" i="1"/>
  <c r="D8" i="1"/>
  <c r="D6" i="1"/>
  <c r="D5" i="1"/>
  <c r="D4" i="1"/>
  <c r="D3" i="1"/>
  <c r="D38" i="1" l="1"/>
</calcChain>
</file>

<file path=xl/sharedStrings.xml><?xml version="1.0" encoding="utf-8"?>
<sst xmlns="http://schemas.openxmlformats.org/spreadsheetml/2006/main" count="41" uniqueCount="41">
  <si>
    <t>Expense</t>
  </si>
  <si>
    <t>Amount</t>
  </si>
  <si>
    <t>Unit Price [CHF]</t>
  </si>
  <si>
    <t>Total Price [CHF]</t>
  </si>
  <si>
    <t>Arduino Pro Mini (3.3V)</t>
  </si>
  <si>
    <t>Piezo Buzzer (Alarm)</t>
  </si>
  <si>
    <t>AA Battery Holder</t>
  </si>
  <si>
    <t>AA Batteries</t>
  </si>
  <si>
    <t>MOSFET (for IR LED switching)</t>
  </si>
  <si>
    <t>TSOP38238 IR Receiver</t>
  </si>
  <si>
    <t>Prototyping PCB Boards</t>
  </si>
  <si>
    <t>Breadboard MB-102</t>
  </si>
  <si>
    <t>LED Kit</t>
  </si>
  <si>
    <t>Resistor Kit</t>
  </si>
  <si>
    <t>Capacitor Kit</t>
  </si>
  <si>
    <t>3.3V USB Power Supply for Arduino</t>
  </si>
  <si>
    <t>Infrared LED Diodes (940nm) (Receiver + Emitter)</t>
  </si>
  <si>
    <t>Jumper Cables</t>
  </si>
  <si>
    <t>PLA Filament (1kg)</t>
  </si>
  <si>
    <t>FTDI USB-to-Serial Adapter</t>
  </si>
  <si>
    <t>Delivery Cost</t>
  </si>
  <si>
    <t>Micro SD Card (32GB)</t>
  </si>
  <si>
    <t>RTC Module DS3231</t>
  </si>
  <si>
    <t>Micro SD Card Module (Arduino)</t>
  </si>
  <si>
    <t>Micro SD Card Adapter (USB)</t>
  </si>
  <si>
    <t>Core Electronics &amp; Processing</t>
  </si>
  <si>
    <t>DC/DC 1.5V -&gt; 3.3V Converter</t>
  </si>
  <si>
    <t>Sensors &amp; Input Components</t>
  </si>
  <si>
    <t>Power &amp; Battery Components</t>
  </si>
  <si>
    <t>Circuitry &amp; Prototyping</t>
  </si>
  <si>
    <t>Display &amp; Feedback Components</t>
  </si>
  <si>
    <t>Data Logging &amp; Storage</t>
  </si>
  <si>
    <t>Real-Time Clock (RTC) &amp; Timekeeping</t>
  </si>
  <si>
    <t>Manufacturing &amp; Miscellaneous</t>
  </si>
  <si>
    <t>Buffer</t>
  </si>
  <si>
    <t>Total</t>
  </si>
  <si>
    <t>Current/Power/Voltage Sensor</t>
  </si>
  <si>
    <r>
      <t>Button Kits (P</t>
    </r>
    <r>
      <rPr>
        <sz val="12"/>
        <color rgb="FF000000"/>
        <rFont val="Times New Roman"/>
        <family val="1"/>
      </rPr>
      <t>ower</t>
    </r>
    <r>
      <rPr>
        <sz val="11"/>
        <color rgb="FF000000"/>
        <rFont val="Aptos Narrow"/>
        <family val="2"/>
      </rPr>
      <t xml:space="preserve"> &amp; Press)</t>
    </r>
  </si>
  <si>
    <t>HD44780 16x2 LCD + I2C Module</t>
  </si>
  <si>
    <t>IV Infusion Set (Donated)</t>
  </si>
  <si>
    <t>Contingency Budget (ca. 40%)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</si>
</sst>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rgb="FFFFFFFF"/>
      <name val="Aptos Narrow"/>
      <family val="2"/>
    </font>
    <font>
      <b/>
      <i/>
      <sz val="11"/>
      <color rgb="FFFFFFFF"/>
      <name val="Aptos Narrow"/>
      <family val="2"/>
    </font>
    <font>
      <sz val="11"/>
      <color rgb="FF000000"/>
      <name val="Aptos Narrow"/>
      <family val="2"/>
    </font>
    <font>
      <sz val="12"/>
      <color rgb="FF000000"/>
      <name val="Times New Roman"/>
      <family val="1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59595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6">
    <xf numFmtId="0" fontId="0" fillId="0" borderId="0" xfId="0"/>
    <xf numFmtId="0" fontId="19" fillId="33" borderId="12" xfId="0" applyFont="1" applyFill="1" applyBorder="1" applyAlignment="1">
      <alignment horizontal="left" vertical="center"/>
    </xf>
    <xf numFmtId="0" fontId="19" fillId="33" borderId="11" xfId="0" applyFont="1" applyFill="1" applyBorder="1" applyAlignment="1">
      <alignment horizontal="left" vertical="center"/>
    </xf>
    <xf numFmtId="0" fontId="19" fillId="33" borderId="13" xfId="0" applyFont="1" applyFill="1" applyBorder="1" applyAlignment="1">
      <alignment horizontal="left" vertical="center"/>
    </xf>
    <xf numFmtId="0" fontId="20" fillId="34" borderId="14" xfId="0" applyFont="1" applyFill="1" applyBorder="1" applyAlignment="1">
      <alignment horizontal="left" vertical="center"/>
    </xf>
    <xf numFmtId="0" fontId="20" fillId="34" borderId="0" xfId="0" applyFont="1" applyFill="1" applyAlignment="1">
      <alignment horizontal="left" vertical="center"/>
    </xf>
    <xf numFmtId="0" fontId="20" fillId="34" borderId="15" xfId="0" applyFont="1" applyFill="1" applyBorder="1" applyAlignment="1">
      <alignment horizontal="left" vertical="center"/>
    </xf>
    <xf numFmtId="0" fontId="21" fillId="0" borderId="16" xfId="0" applyFont="1" applyBorder="1" applyAlignment="1">
      <alignment horizontal="left" vertical="center"/>
    </xf>
    <xf numFmtId="0" fontId="23" fillId="0" borderId="16" xfId="42" applyBorder="1" applyAlignment="1">
      <alignment horizontal="left" vertical="center"/>
    </xf>
    <xf numFmtId="0" fontId="21" fillId="0" borderId="10" xfId="0" applyFont="1" applyBorder="1" applyAlignment="1">
      <alignment horizontal="right" vertical="center"/>
    </xf>
    <xf numFmtId="0" fontId="21" fillId="0" borderId="17" xfId="0" applyFont="1" applyBorder="1" applyAlignment="1">
      <alignment horizontal="right" vertical="center"/>
    </xf>
    <xf numFmtId="0" fontId="20" fillId="34" borderId="16" xfId="0" applyFont="1" applyFill="1" applyBorder="1" applyAlignment="1">
      <alignment horizontal="left" vertical="center"/>
    </xf>
    <xf numFmtId="0" fontId="20" fillId="34" borderId="10" xfId="0" applyFont="1" applyFill="1" applyBorder="1" applyAlignment="1">
      <alignment horizontal="left" vertical="center"/>
    </xf>
    <xf numFmtId="0" fontId="20" fillId="34" borderId="17" xfId="0" applyFont="1" applyFill="1" applyBorder="1" applyAlignment="1">
      <alignment horizontal="left" vertical="center"/>
    </xf>
    <xf numFmtId="0" fontId="18" fillId="0" borderId="10" xfId="0" applyFont="1" applyBorder="1"/>
    <xf numFmtId="0" fontId="20" fillId="34" borderId="17" xfId="0" applyFont="1" applyFill="1" applyBorder="1" applyAlignment="1">
      <alignment horizontal="right" vertical="center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border outline="0">
        <top style="medium">
          <color rgb="FF000000"/>
        </top>
        <bottom style="double">
          <color indexed="64"/>
        </bottom>
      </border>
    </dxf>
    <dxf>
      <border outline="0"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798E2B-ABC9-430E-8323-37AF519BD3C0}" name="Tabelle1" displayName="Tabelle1" ref="A1:D39" totalsRowCount="1" headerRowBorderDxfId="1" tableBorderDxfId="0">
  <autoFilter ref="A1:D38" xr:uid="{9B798E2B-ABC9-430E-8323-37AF519BD3C0}"/>
  <tableColumns count="4">
    <tableColumn id="1" xr3:uid="{DA351E9C-2BB6-4FE2-B302-5A8C69697CCB}" name="Expense"/>
    <tableColumn id="2" xr3:uid="{F37B948E-1F1A-4CB9-8492-8A4032B12827}" name="Amount"/>
    <tableColumn id="3" xr3:uid="{018A7DF2-75E9-4B10-BC2D-A62AE1FC53B2}" name="Unit Price [CHF]"/>
    <tableColumn id="4" xr3:uid="{15DE9094-2464-438D-BB42-6E3F24BE1574}" name="Total Price [CHF]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1005003276193064.html" TargetMode="External"/><Relationship Id="rId13" Type="http://schemas.openxmlformats.org/officeDocument/2006/relationships/hyperlink" Target="https://www.aliexpress.com/item/1005005708510866.html" TargetMode="External"/><Relationship Id="rId18" Type="http://schemas.openxmlformats.org/officeDocument/2006/relationships/hyperlink" Target="https://www.aliexpress.com/item/1005008119527497.html" TargetMode="External"/><Relationship Id="rId3" Type="http://schemas.openxmlformats.org/officeDocument/2006/relationships/hyperlink" Target="https://de.aliexpress.com/item/1005008375242304.html" TargetMode="External"/><Relationship Id="rId21" Type="http://schemas.openxmlformats.org/officeDocument/2006/relationships/hyperlink" Target="https://www.digitec.ch/de/s1/product/energizer-lithium-cr2032-12-stk-cr2032-240-mah-batterien-akkus-21606514" TargetMode="External"/><Relationship Id="rId7" Type="http://schemas.openxmlformats.org/officeDocument/2006/relationships/hyperlink" Target="https://de.aliexpress.com/item/1005006109458834.html" TargetMode="External"/><Relationship Id="rId12" Type="http://schemas.openxmlformats.org/officeDocument/2006/relationships/hyperlink" Target="https://www.aliexpress.com/item/1005004532352681.html" TargetMode="External"/><Relationship Id="rId17" Type="http://schemas.openxmlformats.org/officeDocument/2006/relationships/hyperlink" Target="https://www.aliexpress.com/item/32787679017.html" TargetMode="External"/><Relationship Id="rId2" Type="http://schemas.openxmlformats.org/officeDocument/2006/relationships/hyperlink" Target="https://www.aliexpress.com/item/1005006445462581.html" TargetMode="External"/><Relationship Id="rId16" Type="http://schemas.openxmlformats.org/officeDocument/2006/relationships/hyperlink" Target="https://www.aliexpress.com/item/1005008119527497.html" TargetMode="External"/><Relationship Id="rId20" Type="http://schemas.openxmlformats.org/officeDocument/2006/relationships/hyperlink" Target="https://www.3djake.ch/en-CH/bambu-lab/pla-matte-ice-blue-1" TargetMode="External"/><Relationship Id="rId1" Type="http://schemas.openxmlformats.org/officeDocument/2006/relationships/hyperlink" Target="https://www.aliexpress.com/item/4001172146130.html" TargetMode="External"/><Relationship Id="rId6" Type="http://schemas.openxmlformats.org/officeDocument/2006/relationships/hyperlink" Target="https://www.aliexpress.com/item/1005008257932233.html" TargetMode="External"/><Relationship Id="rId11" Type="http://schemas.openxmlformats.org/officeDocument/2006/relationships/hyperlink" Target="https://www.aliexpress.com/item/1005007129892552.html" TargetMode="External"/><Relationship Id="rId5" Type="http://schemas.openxmlformats.org/officeDocument/2006/relationships/hyperlink" Target="https://www.aliexpress.com/item/1005006814318117.html" TargetMode="External"/><Relationship Id="rId15" Type="http://schemas.openxmlformats.org/officeDocument/2006/relationships/hyperlink" Target="https://de.aliexpress.com/item/615421183.html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aliexpress.com/item/1005002490065496.html" TargetMode="External"/><Relationship Id="rId19" Type="http://schemas.openxmlformats.org/officeDocument/2006/relationships/hyperlink" Target="https://de.aliexpress.com/item/1005007143596890.html" TargetMode="External"/><Relationship Id="rId4" Type="http://schemas.openxmlformats.org/officeDocument/2006/relationships/hyperlink" Target="https://de.aliexpress.com/item/1005007286702398.html" TargetMode="External"/><Relationship Id="rId9" Type="http://schemas.openxmlformats.org/officeDocument/2006/relationships/hyperlink" Target="https://www.aliexpress.com/item/1005005282086375.html" TargetMode="External"/><Relationship Id="rId14" Type="http://schemas.openxmlformats.org/officeDocument/2006/relationships/hyperlink" Target="https://www.aliexpress.com/item/4000829554492.html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162D-7867-4745-805E-160B8AAD90D8}">
  <dimension ref="A1:D38"/>
  <sheetViews>
    <sheetView tabSelected="1" topLeftCell="A15" workbookViewId="0">
      <selection activeCell="D14" sqref="D14"/>
    </sheetView>
  </sheetViews>
  <sheetFormatPr baseColWidth="10" defaultRowHeight="14.35" x14ac:dyDescent="0.5"/>
  <cols>
    <col min="1" max="1" width="40.5859375" bestFit="1" customWidth="1"/>
    <col min="3" max="3" width="16.5859375" customWidth="1"/>
    <col min="4" max="4" width="17.3515625" customWidth="1"/>
  </cols>
  <sheetData>
    <row r="1" spans="1:4" ht="16" thickBot="1" x14ac:dyDescent="0.55000000000000004">
      <c r="A1" s="1" t="s">
        <v>0</v>
      </c>
      <c r="B1" s="2" t="s">
        <v>1</v>
      </c>
      <c r="C1" s="2" t="s">
        <v>2</v>
      </c>
      <c r="D1" s="3" t="s">
        <v>3</v>
      </c>
    </row>
    <row r="2" spans="1:4" ht="14.7" thickBot="1" x14ac:dyDescent="0.55000000000000004">
      <c r="A2" s="4" t="s">
        <v>25</v>
      </c>
      <c r="B2" s="5"/>
      <c r="C2" s="5"/>
      <c r="D2" s="6"/>
    </row>
    <row r="3" spans="1:4" ht="14.7" thickBot="1" x14ac:dyDescent="0.55000000000000004">
      <c r="A3" s="8" t="s">
        <v>4</v>
      </c>
      <c r="B3" s="9">
        <v>3</v>
      </c>
      <c r="C3" s="9">
        <v>2.13</v>
      </c>
      <c r="D3" s="10">
        <f>Tabelle1[[#This Row],[Amount]]*Tabelle1[[#This Row],[Unit Price '[CHF']]]</f>
        <v>6.39</v>
      </c>
    </row>
    <row r="4" spans="1:4" ht="14.7" thickBot="1" x14ac:dyDescent="0.55000000000000004">
      <c r="A4" s="8" t="s">
        <v>19</v>
      </c>
      <c r="B4" s="9">
        <v>2</v>
      </c>
      <c r="C4" s="9">
        <v>1.23</v>
      </c>
      <c r="D4" s="10">
        <f>Tabelle1[[#This Row],[Amount]]*Tabelle1[[#This Row],[Unit Price '[CHF']]]</f>
        <v>2.46</v>
      </c>
    </row>
    <row r="5" spans="1:4" ht="14.7" thickBot="1" x14ac:dyDescent="0.55000000000000004">
      <c r="A5" s="8" t="s">
        <v>15</v>
      </c>
      <c r="B5" s="9">
        <v>1</v>
      </c>
      <c r="C5" s="9">
        <v>1.48</v>
      </c>
      <c r="D5" s="10">
        <f>Tabelle1[[#This Row],[Amount]]*Tabelle1[[#This Row],[Unit Price '[CHF']]]</f>
        <v>1.48</v>
      </c>
    </row>
    <row r="6" spans="1:4" ht="14.7" thickBot="1" x14ac:dyDescent="0.55000000000000004">
      <c r="A6" s="8" t="s">
        <v>26</v>
      </c>
      <c r="B6" s="9">
        <v>2</v>
      </c>
      <c r="C6" s="9">
        <v>0.95</v>
      </c>
      <c r="D6" s="10">
        <f>Tabelle1[[#This Row],[Amount]]*Tabelle1[[#This Row],[Unit Price '[CHF']]]</f>
        <v>1.9</v>
      </c>
    </row>
    <row r="7" spans="1:4" ht="14.7" thickBot="1" x14ac:dyDescent="0.55000000000000004">
      <c r="A7" s="11" t="s">
        <v>27</v>
      </c>
      <c r="B7" s="12"/>
      <c r="C7" s="12"/>
      <c r="D7" s="13"/>
    </row>
    <row r="8" spans="1:4" ht="14.7" thickBot="1" x14ac:dyDescent="0.55000000000000004">
      <c r="A8" s="7" t="s">
        <v>16</v>
      </c>
      <c r="B8" s="9">
        <v>1</v>
      </c>
      <c r="C8" s="9">
        <v>1.57</v>
      </c>
      <c r="D8" s="10">
        <f>Tabelle1[[#This Row],[Amount]]*Tabelle1[[#This Row],[Unit Price '[CHF']]]</f>
        <v>1.57</v>
      </c>
    </row>
    <row r="9" spans="1:4" ht="14.7" thickBot="1" x14ac:dyDescent="0.55000000000000004">
      <c r="A9" s="8" t="s">
        <v>9</v>
      </c>
      <c r="B9" s="9">
        <v>1</v>
      </c>
      <c r="C9" s="9">
        <v>1.84</v>
      </c>
      <c r="D9" s="10">
        <f>Tabelle1[[#This Row],[Amount]]*Tabelle1[[#This Row],[Unit Price '[CHF']]]</f>
        <v>1.84</v>
      </c>
    </row>
    <row r="10" spans="1:4" ht="14.7" thickBot="1" x14ac:dyDescent="0.55000000000000004">
      <c r="A10" s="8" t="s">
        <v>8</v>
      </c>
      <c r="B10" s="9">
        <v>1</v>
      </c>
      <c r="C10" s="9">
        <v>1.99</v>
      </c>
      <c r="D10" s="10">
        <f>Tabelle1[[#This Row],[Amount]]*Tabelle1[[#This Row],[Unit Price '[CHF']]]</f>
        <v>1.99</v>
      </c>
    </row>
    <row r="11" spans="1:4" ht="14.7" thickBot="1" x14ac:dyDescent="0.55000000000000004">
      <c r="A11" s="8" t="s">
        <v>36</v>
      </c>
      <c r="B11" s="9">
        <v>1</v>
      </c>
      <c r="C11" s="9">
        <v>1.23</v>
      </c>
      <c r="D11" s="10">
        <f>Tabelle1[[#This Row],[Amount]]*Tabelle1[[#This Row],[Unit Price '[CHF']]]</f>
        <v>1.23</v>
      </c>
    </row>
    <row r="12" spans="1:4" ht="14.7" thickBot="1" x14ac:dyDescent="0.55000000000000004">
      <c r="A12" s="11" t="s">
        <v>28</v>
      </c>
      <c r="B12" s="12"/>
      <c r="C12" s="12"/>
      <c r="D12" s="13"/>
    </row>
    <row r="13" spans="1:4" ht="14.7" thickBot="1" x14ac:dyDescent="0.55000000000000004">
      <c r="A13" s="8" t="s">
        <v>7</v>
      </c>
      <c r="B13" s="9">
        <v>1</v>
      </c>
      <c r="C13" s="9">
        <v>9.5</v>
      </c>
      <c r="D13" s="10">
        <f>Tabelle1[[#This Row],[Amount]]*Tabelle1[[#This Row],[Unit Price '[CHF']]]</f>
        <v>9.5</v>
      </c>
    </row>
    <row r="14" spans="1:4" ht="14.7" thickBot="1" x14ac:dyDescent="0.55000000000000004">
      <c r="A14" s="7" t="s">
        <v>6</v>
      </c>
      <c r="B14" s="9">
        <v>1</v>
      </c>
      <c r="C14" s="9">
        <v>1.71</v>
      </c>
      <c r="D14" s="10">
        <f>Tabelle1[[#This Row],[Amount]]*Tabelle1[[#This Row],[Unit Price '[CHF']]]</f>
        <v>1.71</v>
      </c>
    </row>
    <row r="15" spans="1:4" ht="14.7" thickBot="1" x14ac:dyDescent="0.55000000000000004">
      <c r="A15" s="11" t="s">
        <v>29</v>
      </c>
      <c r="B15" s="12"/>
      <c r="C15" s="12"/>
      <c r="D15" s="13"/>
    </row>
    <row r="16" spans="1:4" ht="14.7" thickBot="1" x14ac:dyDescent="0.55000000000000004">
      <c r="A16" s="8" t="s">
        <v>13</v>
      </c>
      <c r="B16" s="9">
        <v>1</v>
      </c>
      <c r="C16" s="9">
        <v>10.59</v>
      </c>
      <c r="D16" s="10">
        <f>Tabelle1[[#This Row],[Amount]]*Tabelle1[[#This Row],[Unit Price '[CHF']]]</f>
        <v>10.59</v>
      </c>
    </row>
    <row r="17" spans="1:4" ht="14.7" thickBot="1" x14ac:dyDescent="0.55000000000000004">
      <c r="A17" s="8" t="s">
        <v>14</v>
      </c>
      <c r="B17" s="9">
        <v>1</v>
      </c>
      <c r="C17" s="9">
        <v>2.94</v>
      </c>
      <c r="D17" s="10">
        <f>Tabelle1[[#This Row],[Amount]]*Tabelle1[[#This Row],[Unit Price '[CHF']]]</f>
        <v>2.94</v>
      </c>
    </row>
    <row r="18" spans="1:4" ht="14.7" thickBot="1" x14ac:dyDescent="0.55000000000000004">
      <c r="A18" s="8" t="s">
        <v>17</v>
      </c>
      <c r="B18" s="9">
        <v>1</v>
      </c>
      <c r="C18" s="9">
        <v>4.97</v>
      </c>
      <c r="D18" s="10">
        <f>Tabelle1[[#This Row],[Amount]]*Tabelle1[[#This Row],[Unit Price '[CHF']]]</f>
        <v>4.97</v>
      </c>
    </row>
    <row r="19" spans="1:4" ht="14.7" thickBot="1" x14ac:dyDescent="0.55000000000000004">
      <c r="A19" s="8" t="s">
        <v>10</v>
      </c>
      <c r="B19" s="9">
        <v>1</v>
      </c>
      <c r="C19" s="9">
        <v>3.13</v>
      </c>
      <c r="D19" s="10">
        <f>Tabelle1[[#This Row],[Amount]]*Tabelle1[[#This Row],[Unit Price '[CHF']]]</f>
        <v>3.13</v>
      </c>
    </row>
    <row r="20" spans="1:4" ht="14.7" thickBot="1" x14ac:dyDescent="0.55000000000000004">
      <c r="A20" s="8" t="s">
        <v>11</v>
      </c>
      <c r="B20" s="9">
        <v>1</v>
      </c>
      <c r="C20" s="9">
        <v>2.79</v>
      </c>
      <c r="D20" s="10">
        <f>Tabelle1[[#This Row],[Amount]]*Tabelle1[[#This Row],[Unit Price '[CHF']]]</f>
        <v>2.79</v>
      </c>
    </row>
    <row r="21" spans="1:4" ht="14.7" thickBot="1" x14ac:dyDescent="0.55000000000000004">
      <c r="A21" s="8" t="s">
        <v>12</v>
      </c>
      <c r="B21" s="9">
        <v>1</v>
      </c>
      <c r="C21" s="9">
        <v>1.1399999999999999</v>
      </c>
      <c r="D21" s="10">
        <f>Tabelle1[[#This Row],[Amount]]*Tabelle1[[#This Row],[Unit Price '[CHF']]]</f>
        <v>1.1399999999999999</v>
      </c>
    </row>
    <row r="22" spans="1:4" ht="15.7" thickBot="1" x14ac:dyDescent="0.55000000000000004">
      <c r="A22" s="7" t="s">
        <v>37</v>
      </c>
      <c r="B22" s="9">
        <v>1</v>
      </c>
      <c r="C22" s="9">
        <v>2.25</v>
      </c>
      <c r="D22" s="10">
        <f>Tabelle1[[#This Row],[Amount]]*Tabelle1[[#This Row],[Unit Price '[CHF']]]</f>
        <v>2.25</v>
      </c>
    </row>
    <row r="23" spans="1:4" ht="14.7" thickBot="1" x14ac:dyDescent="0.55000000000000004">
      <c r="A23" s="11" t="s">
        <v>30</v>
      </c>
      <c r="B23" s="12"/>
      <c r="C23" s="12"/>
      <c r="D23" s="13"/>
    </row>
    <row r="24" spans="1:4" ht="14.7" thickBot="1" x14ac:dyDescent="0.55000000000000004">
      <c r="A24" s="8" t="s">
        <v>5</v>
      </c>
      <c r="B24" s="9">
        <v>1</v>
      </c>
      <c r="C24" s="9">
        <v>1.69</v>
      </c>
      <c r="D24" s="10">
        <f>Tabelle1[[#This Row],[Amount]]*Tabelle1[[#This Row],[Unit Price '[CHF']]]</f>
        <v>1.69</v>
      </c>
    </row>
    <row r="25" spans="1:4" ht="14.7" thickBot="1" x14ac:dyDescent="0.55000000000000004">
      <c r="A25" s="8" t="s">
        <v>38</v>
      </c>
      <c r="B25" s="9">
        <v>1</v>
      </c>
      <c r="C25" s="9">
        <v>2.4300000000000002</v>
      </c>
      <c r="D25" s="10">
        <f>Tabelle1[[#This Row],[Amount]]*Tabelle1[[#This Row],[Unit Price '[CHF']]]</f>
        <v>2.4300000000000002</v>
      </c>
    </row>
    <row r="26" spans="1:4" ht="14.7" thickBot="1" x14ac:dyDescent="0.55000000000000004">
      <c r="A26" s="11" t="s">
        <v>31</v>
      </c>
      <c r="B26" s="12"/>
      <c r="C26" s="12"/>
      <c r="D26" s="13"/>
    </row>
    <row r="27" spans="1:4" ht="14.7" thickBot="1" x14ac:dyDescent="0.55000000000000004">
      <c r="A27" s="8" t="s">
        <v>21</v>
      </c>
      <c r="B27" s="9">
        <v>1</v>
      </c>
      <c r="C27" s="9">
        <v>3.39</v>
      </c>
      <c r="D27" s="10">
        <f>Tabelle1[[#This Row],[Amount]]*Tabelle1[[#This Row],[Unit Price '[CHF']]]</f>
        <v>3.39</v>
      </c>
    </row>
    <row r="28" spans="1:4" ht="14.7" thickBot="1" x14ac:dyDescent="0.55000000000000004">
      <c r="A28" s="8" t="s">
        <v>23</v>
      </c>
      <c r="B28" s="9">
        <v>1</v>
      </c>
      <c r="C28" s="9">
        <v>1.44</v>
      </c>
      <c r="D28" s="10">
        <f>Tabelle1[[#This Row],[Amount]]*Tabelle1[[#This Row],[Unit Price '[CHF']]]</f>
        <v>1.44</v>
      </c>
    </row>
    <row r="29" spans="1:4" ht="14.7" thickBot="1" x14ac:dyDescent="0.55000000000000004">
      <c r="A29" s="8" t="s">
        <v>24</v>
      </c>
      <c r="B29" s="9">
        <v>1</v>
      </c>
      <c r="C29" s="9">
        <v>1.49</v>
      </c>
      <c r="D29" s="10">
        <f>Tabelle1[[#This Row],[Amount]]*Tabelle1[[#This Row],[Unit Price '[CHF']]]</f>
        <v>1.49</v>
      </c>
    </row>
    <row r="30" spans="1:4" ht="14.7" thickBot="1" x14ac:dyDescent="0.55000000000000004">
      <c r="A30" s="11" t="s">
        <v>32</v>
      </c>
      <c r="B30" s="12"/>
      <c r="C30" s="12"/>
      <c r="D30" s="13"/>
    </row>
    <row r="31" spans="1:4" ht="14.7" thickBot="1" x14ac:dyDescent="0.55000000000000004">
      <c r="A31" s="8" t="s">
        <v>22</v>
      </c>
      <c r="B31" s="9">
        <v>1</v>
      </c>
      <c r="C31" s="9">
        <v>0.89</v>
      </c>
      <c r="D31" s="10">
        <f>Tabelle1[[#This Row],[Amount]]*Tabelle1[[#This Row],[Unit Price '[CHF']]]</f>
        <v>0.89</v>
      </c>
    </row>
    <row r="32" spans="1:4" ht="14.7" thickBot="1" x14ac:dyDescent="0.55000000000000004">
      <c r="A32" s="11" t="s">
        <v>33</v>
      </c>
      <c r="B32" s="12"/>
      <c r="C32" s="12"/>
      <c r="D32" s="13"/>
    </row>
    <row r="33" spans="1:4" ht="14.7" thickBot="1" x14ac:dyDescent="0.55000000000000004">
      <c r="A33" s="8" t="s">
        <v>18</v>
      </c>
      <c r="B33" s="9">
        <v>1</v>
      </c>
      <c r="C33" s="9">
        <v>26.5</v>
      </c>
      <c r="D33" s="10">
        <f>Tabelle1[[#This Row],[Amount]]*Tabelle1[[#This Row],[Unit Price '[CHF']]]</f>
        <v>26.5</v>
      </c>
    </row>
    <row r="34" spans="1:4" ht="14.7" thickBot="1" x14ac:dyDescent="0.55000000000000004">
      <c r="A34" s="7" t="s">
        <v>20</v>
      </c>
      <c r="B34" s="9">
        <v>1</v>
      </c>
      <c r="C34" s="9">
        <v>13.59</v>
      </c>
      <c r="D34" s="10">
        <f>Tabelle1[[#This Row],[Amount]]*Tabelle1[[#This Row],[Unit Price '[CHF']]]</f>
        <v>13.59</v>
      </c>
    </row>
    <row r="35" spans="1:4" ht="14.7" thickBot="1" x14ac:dyDescent="0.55000000000000004">
      <c r="A35" s="7" t="s">
        <v>39</v>
      </c>
      <c r="B35" s="9">
        <v>1</v>
      </c>
      <c r="C35" s="9">
        <v>0</v>
      </c>
      <c r="D35" s="10">
        <f>Tabelle1[[#This Row],[Amount]]*Tabelle1[[#This Row],[Unit Price '[CHF']]]</f>
        <v>0</v>
      </c>
    </row>
    <row r="36" spans="1:4" ht="14.7" thickBot="1" x14ac:dyDescent="0.55000000000000004">
      <c r="A36" s="11" t="s">
        <v>34</v>
      </c>
      <c r="B36" s="12"/>
      <c r="C36" s="12"/>
      <c r="D36" s="13"/>
    </row>
    <row r="37" spans="1:4" ht="15.7" thickBot="1" x14ac:dyDescent="0.55000000000000004">
      <c r="A37" s="7" t="s">
        <v>40</v>
      </c>
      <c r="B37" s="14"/>
      <c r="C37" s="14"/>
      <c r="D37" s="10">
        <v>80</v>
      </c>
    </row>
    <row r="38" spans="1:4" x14ac:dyDescent="0.5">
      <c r="A38" s="11" t="s">
        <v>35</v>
      </c>
      <c r="B38" s="12"/>
      <c r="C38" s="12"/>
      <c r="D38" s="15">
        <f>SUM(D2:D37)</f>
        <v>189.29999999999998</v>
      </c>
    </row>
  </sheetData>
  <hyperlinks>
    <hyperlink ref="A3" r:id="rId1" display="https://www.aliexpress.com/item/4001172146130.html" xr:uid="{239DBF41-7017-43CB-A5A4-50385352D745}"/>
    <hyperlink ref="A4" r:id="rId2" display="https://www.aliexpress.com/item/1005006445462581.html" xr:uid="{39491FE4-07B0-4095-94C5-896B4300794A}"/>
    <hyperlink ref="A5" r:id="rId3" display="https://de.aliexpress.com/item/1005008375242304.html" xr:uid="{4A27B22D-0121-4B87-9175-0A166D7A6E59}"/>
    <hyperlink ref="A6" r:id="rId4" display="https://de.aliexpress.com/item/1005007286702398.html" xr:uid="{7F4D8D71-C99A-42F4-9BD8-55DD059A266B}"/>
    <hyperlink ref="A9" r:id="rId5" display="https://www.aliexpress.com/item/1005006814318117.html" xr:uid="{0D66399A-B9D7-4EE7-939C-9FAE8254017B}"/>
    <hyperlink ref="A10" r:id="rId6" display="https://www.aliexpress.com/item/1005008257932233.html" xr:uid="{689C19CF-270A-463F-A3EC-D474023021DE}"/>
    <hyperlink ref="A11" r:id="rId7" display="https://de.aliexpress.com/item/1005006109458834.html" xr:uid="{2BDF099B-19F3-4F9B-852D-B905B724815E}"/>
    <hyperlink ref="A16" r:id="rId8" display="https://www.aliexpress.com/item/1005003276193064.html" xr:uid="{28B78BE1-4EF0-4037-8957-00E1F2F65F32}"/>
    <hyperlink ref="A17" r:id="rId9" display="https://www.aliexpress.com/item/1005005282086375.html" xr:uid="{82994AD5-2E5B-4241-A7AC-E24AF14D997F}"/>
    <hyperlink ref="A18" r:id="rId10" display="https://www.aliexpress.com/item/1005002490065496.html" xr:uid="{0D0D95F2-C45F-43F5-9B1B-AAFF386A4F48}"/>
    <hyperlink ref="A19" r:id="rId11" display="https://www.aliexpress.com/item/1005007129892552.html" xr:uid="{3E57073D-185B-4CED-B1B2-26A57D9D9DE6}"/>
    <hyperlink ref="A20" r:id="rId12" display="https://www.aliexpress.com/item/1005004532352681.html" xr:uid="{47B1BF24-A95D-4A3A-BC74-A5C912A12175}"/>
    <hyperlink ref="A21" r:id="rId13" display="https://www.aliexpress.com/item/1005005708510866.html" xr:uid="{B2E64533-2EEE-415A-A70E-86FC607F810A}"/>
    <hyperlink ref="A24" r:id="rId14" display="https://www.aliexpress.com/item/4000829554492.html" xr:uid="{F0182E2E-4ED0-4A5D-A1D0-686ABDD72AA6}"/>
    <hyperlink ref="A25" r:id="rId15" display="https://de.aliexpress.com/item/615421183.html" xr:uid="{1E903476-E521-4F21-A641-670118763CBF}"/>
    <hyperlink ref="A27" r:id="rId16" display="https://www.aliexpress.com/item/1005008119527497.html" xr:uid="{36431A42-9CE3-4F91-B3C1-93551272DC05}"/>
    <hyperlink ref="A28" r:id="rId17" display="https://www.aliexpress.com/item/32787679017.html" xr:uid="{712D74DD-175A-43D5-8EB1-9CEBA35B66E9}"/>
    <hyperlink ref="A29" r:id="rId18" display="https://www.aliexpress.com/item/1005008119527497.html" xr:uid="{AA373B0A-B44E-485B-93D7-7ACF31662205}"/>
    <hyperlink ref="A31" r:id="rId19" display="https://de.aliexpress.com/item/1005007143596890.html" xr:uid="{558E9359-AB2D-4332-A522-D319D087A675}"/>
    <hyperlink ref="A33" r:id="rId20" display="https://www.3djake.ch/en-CH/bambu-lab/pla-matte-ice-blue-1" xr:uid="{F1B95CC0-34B9-4F97-B562-FCF0C39DBD43}"/>
    <hyperlink ref="A13" r:id="rId21" xr:uid="{18787E77-B674-4C56-A924-79D098FA6CD0}"/>
  </hyperlinks>
  <pageMargins left="0.7" right="0.7" top="0.78740157499999996" bottom="0.78740157499999996" header="0.3" footer="0.3"/>
  <pageSetup paperSize="9" orientation="portrait" r:id="rId2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Project_Proposal_Budget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Catarci  Leandro (VPWW)</cp:lastModifiedBy>
  <dcterms:created xsi:type="dcterms:W3CDTF">2025-03-21T13:10:42Z</dcterms:created>
  <dcterms:modified xsi:type="dcterms:W3CDTF">2025-04-10T18:17:59Z</dcterms:modified>
</cp:coreProperties>
</file>