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run/Documents/ETH/Master/Masterarbeit/Abgabe/"/>
    </mc:Choice>
  </mc:AlternateContent>
  <xr:revisionPtr revIDLastSave="0" documentId="13_ncr:1_{4CF07B18-CE31-5549-8E92-446599C60388}" xr6:coauthVersionLast="47" xr6:coauthVersionMax="47" xr10:uidLastSave="{00000000-0000-0000-0000-000000000000}"/>
  <bookViews>
    <workbookView xWindow="-38240" yWindow="-3380" windowWidth="38080" windowHeight="19320" xr2:uid="{C8772B20-CB31-344D-98E8-13855B06D322}"/>
  </bookViews>
  <sheets>
    <sheet name="All" sheetId="7" r:id="rId1"/>
    <sheet name="outdoor node" sheetId="3" r:id="rId2"/>
    <sheet name="indoor node" sheetId="4" r:id="rId3"/>
    <sheet name="repeater node" sheetId="5" r:id="rId4"/>
    <sheet name="gateway nod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4" i="6"/>
  <c r="F48" i="7"/>
  <c r="F23" i="7"/>
  <c r="F37" i="7"/>
  <c r="F46" i="7"/>
  <c r="F45" i="7"/>
  <c r="F44" i="7"/>
  <c r="F43" i="7"/>
  <c r="F42" i="7"/>
  <c r="F22" i="7" l="1"/>
  <c r="F21" i="7"/>
  <c r="F20" i="7"/>
  <c r="F19" i="7"/>
  <c r="F18" i="7"/>
  <c r="F31" i="7"/>
  <c r="F30" i="7"/>
  <c r="F29" i="7"/>
  <c r="F28" i="7"/>
  <c r="F27" i="7"/>
  <c r="F26" i="7"/>
  <c r="F14" i="7"/>
  <c r="F13" i="7"/>
  <c r="F5" i="7"/>
  <c r="F4" i="7"/>
  <c r="F12" i="7"/>
  <c r="F11" i="7"/>
  <c r="F7" i="7"/>
  <c r="F6" i="7"/>
  <c r="F17" i="7"/>
  <c r="F16" i="7"/>
  <c r="F15" i="7"/>
  <c r="F3" i="7"/>
  <c r="F3" i="6"/>
  <c r="F2" i="6"/>
  <c r="F16" i="5"/>
  <c r="F15" i="5"/>
  <c r="F14" i="5"/>
  <c r="F13" i="5"/>
  <c r="F10" i="5"/>
  <c r="F9" i="5"/>
  <c r="F8" i="5"/>
  <c r="F7" i="5"/>
  <c r="F6" i="5"/>
  <c r="F5" i="5"/>
  <c r="F4" i="5"/>
  <c r="F3" i="5"/>
  <c r="F2" i="5"/>
  <c r="F33" i="4"/>
  <c r="F32" i="4"/>
  <c r="F31" i="4"/>
  <c r="F30" i="4"/>
  <c r="F29" i="4"/>
  <c r="F35" i="4" s="1"/>
  <c r="F3" i="4"/>
  <c r="F4" i="4"/>
  <c r="F5" i="4"/>
  <c r="F6" i="4"/>
  <c r="F7" i="4"/>
  <c r="F8" i="4"/>
  <c r="F9" i="4"/>
  <c r="F10" i="4"/>
  <c r="F11" i="4"/>
  <c r="F12" i="4"/>
  <c r="F13" i="4"/>
  <c r="F16" i="4"/>
  <c r="F17" i="4"/>
  <c r="F18" i="4"/>
  <c r="F19" i="4"/>
  <c r="F20" i="4"/>
  <c r="F2" i="4"/>
  <c r="F27" i="4" s="1"/>
  <c r="F25" i="3"/>
  <c r="F17" i="3"/>
  <c r="F18" i="3"/>
  <c r="F19" i="3"/>
  <c r="F20" i="3"/>
  <c r="F21" i="3"/>
  <c r="F16" i="3"/>
  <c r="F4" i="3"/>
  <c r="F5" i="3"/>
  <c r="F6" i="3"/>
  <c r="F7" i="3"/>
  <c r="F8" i="3"/>
  <c r="F9" i="3"/>
  <c r="F10" i="3"/>
  <c r="F11" i="3"/>
  <c r="F12" i="3"/>
  <c r="F13" i="3"/>
  <c r="F3" i="3"/>
  <c r="F2" i="3"/>
  <c r="F20" i="5" l="1"/>
</calcChain>
</file>

<file path=xl/sharedStrings.xml><?xml version="1.0" encoding="utf-8"?>
<sst xmlns="http://schemas.openxmlformats.org/spreadsheetml/2006/main" count="300" uniqueCount="95">
  <si>
    <t>Component</t>
  </si>
  <si>
    <t>weblink</t>
  </si>
  <si>
    <t>amount</t>
  </si>
  <si>
    <t xml:space="preserve">unit price (CHF) </t>
  </si>
  <si>
    <t>total price (CHF)</t>
  </si>
  <si>
    <t>https://www.bastelgarage.ch/solar-power-manager-c-for-6-24v-solar-panel?utm_source=chatgpt.com</t>
  </si>
  <si>
    <t>https://www.bastelgarage.ch/li-ion-akku-3-7v-3200ma-ncr18650b-18650-mit-knopfpol</t>
  </si>
  <si>
    <t>https://swissbatt24.ch/solar/solar-sets/inselanlagen/1979/solaranlage-set-50w-mit-batterie-34ah-und-300w-wechselrichter-inkl.-nvs/usv-ladegeraet?mtm_campaign=pmax&amp;mtm_medium=ppc&amp;mtm_content=autobatterien&amp;gad_source=1&amp;gbraid=0AAAAADjIOPmzEVlWTzl2oJpWyNvbygB83&amp;gclid=CjwKCAjw-qi_BhBxEiwAkxvbkCzlhILyUCwGkYyQ_G-DWq_j1pCoslEQxaqbBtCbkit4yzm4-Lr8oRoChY8QAvD_BwE</t>
  </si>
  <si>
    <t>https://www.amazon.de/-/en/Haofy-Anemometer-Compatible-Wiring-Options/dp/B0D3QCJKPL/ref=sr_1_47?crid=2NKZCXEMR585D&amp;dib=eyJ2IjoiMSJ9.sc4ilWqgFsXe0QCm8SIE1NEDMumoPSHqs3o8Tqt1JjQkcKWnsDXRiTiKwNWrJb9phLZskD37FOC7zXBt5cjgsozC9EhcbuPxTt3q2e3TJKXO_iGjq5P663jPzoc6K2TPe3ql27dWV6UEhQWEJTUospfE3X-9AEn58OMt8g7sxeFzO5Om4F6E49L6HwMLE-VBe5J_ICwp-nHQyBbJNMMCxOzyaPybKE0-FrM0y6ETVjJwrD1ILkN9GuFFMyUTX3OHbR1VPxaYYq72B2OgE-_3fu7-GYnDJjq15lkGkMJBcMvb_B6-0xTmzsKWRXZBBwQDqsAV3G53ZMYDu6L2NfpmoLwoD2XYTSix0IH8UDkwjhO3il2apvePv_jHVyjakFWFf1oc-_oAqnkLbumoJbQTHUykmy6bbhN1P_khZg9OwXdfofgBEOMWNkkmxSuKf9r-.lUOaL9pQG8V4tjLRdAxyuwTxHK277mKmfNXddux_xhw&amp;dib_tag=se&amp;keywords=0-5v+dc+anemometer&amp;qid=1743426617&amp;sprefix=0-5v+dc+anemomete%2Caps%2C79&amp;sr=8-47</t>
  </si>
  <si>
    <t>smart shunt</t>
  </si>
  <si>
    <t>https://www.conrad.ch/de/p/iduino-me067-stromsensor-1-st-1616236.html?utm_source=google-shopping-de&amp;utm_medium=search&amp;utm_campaign=shopping-online-de&amp;utm_content=shopping-ad_cpc&amp;WT.srch=1&amp;ef_id=CjwKCAiAw5W-BhAhEiwApv4goNF2N44kb-eHjf3iz-DOwdCyqXAy4baZiyCEIHcsgkEhR_2QIYjf3hoCC9wQAvD_BwE%3AG%3As&amp;utm_source=google&amp;utm_medium=cpc&amp;utm_campaign=Google_Shopping_P-Max_FR_24&amp;utm_id=21723290602&amp;gad_source=1&amp;gbraid=0AAAAADyOftVHhYyb7wOTsWMFeW3LCkX_B&amp;gclid=CjwKCAiAw5W-BhAhEiwApv4goNF2N44kb-eHjf3iz-DOwdCyqXAy4baZiyCEIHcsgkEhR_2QIYjf3hoCC9wQAvD_BwE&amp;refresh=true</t>
  </si>
  <si>
    <t>https://www.bastelgarage.ch/18v-0-61a-monocrystalline-solar-panel-10w?search=panel</t>
  </si>
  <si>
    <t>https://swissbatt24.ch/zubehoer/zubehoer-fuer-batterien/batteriekabel-kabelschuhe/batteriekabel-kabelschuhe/827/lapp-rohrkabelschuh-typ-a-m-se-cu-nach-din-13600?number=KRT6-M8</t>
  </si>
  <si>
    <t>https://www.digitec.ch/de/s1/product/victron-energy-smartshunt-zubehoer-solarenergie-49025952?supplier=406802&amp;utm_source=google&amp;utm_medium=cpc&amp;utm_campaign=PROD_CH_PMAX_M1_C3&amp;campaignid=21028152687&amp;adgroupid=&amp;adid=&amp;dgCidg=CjwKCAjwwLO_BhB2EiwAx2e-34Uu0djcLUeCj7VTLXRJKEe6wveoPwqCAunQZmXgb-Om8j_IyscveBoCLhYQAvD_BwE&amp;gclsrc=aw.ds&amp;gad_source=1&amp;gbraid=0AAAAADnW3waRqplL1qk7-seW7H3mdmDzd&amp;gclid=CjwKCAjwwLO_BhB2EiwAx2e-34Uu0djcLUeCj7VTLXRJKEe6wveoPwqCAunQZmXgb-Om8j_IyscveBoCLhYQAvD_BwE</t>
  </si>
  <si>
    <t>https://www.bastelgarage.ch/lps8n-indoor-multichannel-lorawan-gateway</t>
  </si>
  <si>
    <t>https://www.amazon.com/-/de/gp/product/B07MVTSGBB/ref=ox_sc_act_title_1?smid=A28CGGHEZKZAJJ&amp;psc=1</t>
  </si>
  <si>
    <t>-</t>
  </si>
  <si>
    <t>solar kit (PV Panel,  Solar power manager, AGM battery, Inverter)</t>
  </si>
  <si>
    <t>cable lug , 6mm2, M6</t>
  </si>
  <si>
    <t>cable lug , 6mm2, M8</t>
  </si>
  <si>
    <t>https://swissbatt24.ch/zubehoer/zubehoer-fuer-batterien/batteriekabel-kabelschuhe/batteriekabel-kabelschuhe/827/lapp-rohrkabelschuh-typ-a-m-se-cu-nach-din-13600?number=KRT6-M6</t>
  </si>
  <si>
    <t>CHF</t>
  </si>
  <si>
    <t>https://swissbatt24.ch/wechselrichter/zubehoer/sicherungen/1953/votronic-2242-halter-fuer-streifensicherung?mtm_campaign=pmax&amp;mtm_medium=ppc&amp;mtm_content=autobatterien&amp;gad_source=1&amp;gad_campaignid=20788216452&amp;gbraid=0AAAAADjIOPkhzwLX5ODFe8QqqwgmVGivu&amp;gclid=CjwKCAjw5PK_BhBBEiwAL7GTPRt1CW1TDfdoPQEAckH34UdElpi3IIe6frQK27p15Bm-FoXix8iQKBoCCfUQAvD_BwE</t>
  </si>
  <si>
    <t>https://swissbatt24.ch/wechselrichter/zubehoer/sicherungen/2820/votronic-streifensicherung-vpe-3-st.?number=VSS.40&amp;c=37361</t>
  </si>
  <si>
    <t>Strip fuse holder</t>
  </si>
  <si>
    <t>Strip fuse 40A</t>
  </si>
  <si>
    <t>https://www.bauhaus.ch/de/schalterdosen/feuchtraum-abzweigdose-t-box/p/23774755?gad_source=1&amp;gad_campaignid=21902297883&amp;gbraid=0AAAAAC_NmE2Kmq6xc1bUjirbiTaFqI8ZS&amp;gclid=Cj0KCQjw0qTCBhCmARIsAAj8C4YrslrqUk6Ijs_NevhydL2OcKta7CoE_o6NU9BStjq9wuZmhQ_JdNcaApIgEALw_wcB</t>
  </si>
  <si>
    <t>https://swissbatt24.ch/wechselrichter/sinus-wechselrichter/mit-ladegeraet-nvs-usv/mit-ladegeraet-nvs-usv/1828/noqon-nsc312-300w/12v-sinus-wechselrichter-mit-ladegeraet-nvs-und-usv-funktion?srsltid=AfmBOopDyWamJmz04JLZDOFzthhso7f-vAkpfoYyHH9gL4cvnEJ9WRIH</t>
  </si>
  <si>
    <t>https://www.bastelgarage.ch/gravity-i2c-ambient-light-sensor-ip68</t>
  </si>
  <si>
    <t>https://www.bastelgarage.ch/kabelverschraubung-m12-ip68</t>
  </si>
  <si>
    <t>(smart shunt)</t>
  </si>
  <si>
    <t>Explanation</t>
  </si>
  <si>
    <t>mini solar system</t>
  </si>
  <si>
    <t>This kit will allow us to replicate the solar system in Colombia on a smaller scale, collect data, and test the data transmission</t>
  </si>
  <si>
    <t>https://www.distrelec.ch/de/led-signalleuchte-gruen-rot-gelb-8mm-2v-ip67-apem-q8f8gzzryg02e/p/30057427</t>
  </si>
  <si>
    <t>Header socket 12pin</t>
  </si>
  <si>
    <t>Header socket 16pin</t>
  </si>
  <si>
    <t>https://www.distrelec.ch/de/leiterplattenbuchse-buchse-3a-250v-anzahl-kontakte-12-wuerth-elektronik-61301211821/p/30024897</t>
  </si>
  <si>
    <t>https://www.distrelec.ch/de/leiterplattenbuchse-buchse-3a-250v-anzahl-kontakte-16-wuerth-elektronik-61301611821/p/30024908</t>
  </si>
  <si>
    <t>scew terminal 3pin</t>
  </si>
  <si>
    <t>scew terminal 2pin</t>
  </si>
  <si>
    <t>https://www.distrelec.ch/de/printklemme-durchsteckmontage-16a-5mm-pole-packung-10-stueck-rs-pro-8970730/p/30426178</t>
  </si>
  <si>
    <t>https://www.distrelec.ch/de/printklemme-durchsteckmontage-5mm-raster-rechter-winkel-verschraubung-pole-rnd-rnd-205-301-02p/p/30127865</t>
  </si>
  <si>
    <t>https://www.distrelec.ch/de/stiftleiste-einreihig-90-2p-rechts-abgewinkelt-stecker-positionen-jst-s2b-ph/p/14301956</t>
  </si>
  <si>
    <t>windsensor</t>
  </si>
  <si>
    <t>temp &amp; humidity sensor</t>
  </si>
  <si>
    <t>light sensor</t>
  </si>
  <si>
    <t>pv</t>
  </si>
  <si>
    <t>housing</t>
  </si>
  <si>
    <t>powerbank</t>
  </si>
  <si>
    <t>batteries for pb</t>
  </si>
  <si>
    <t>led</t>
  </si>
  <si>
    <t>pcb</t>
  </si>
  <si>
    <t>microcontroller</t>
  </si>
  <si>
    <t>lever shifter</t>
  </si>
  <si>
    <t>short usb cable</t>
  </si>
  <si>
    <t>https://www.bastelgarage.ch/dht22-temperature-and-humidity-sensor-plug-in</t>
  </si>
  <si>
    <t>https://jlcpcb.com/de?from=GHQPEUWIYYYLISKZPIK&amp;gad_source=1&amp;gad_campaignid=22803834151&amp;gbraid=0AAAABAjtFIeb0-a7CT6lN0C3jAQkP8Q5l&amp;gclid=CjwKCAjwtrXFBhBiEiwAEKen13GR0Frrex5eiCoxbTyUHDiWwLGiYTXcuF6gN7j5DSmSjpej7QKUTBoC4HMQAvD_BwE</t>
  </si>
  <si>
    <t>https://www.distrelec.ch/en/bss138-bi-directional-logic-level-converter-adafruit-757/p/30091221</t>
  </si>
  <si>
    <t>minimum order 5pieces</t>
  </si>
  <si>
    <t>https://www.conrad.ch/de/p/value-usb-2-0-kabel-usb-a-st-micro-usb-b-st-weiss-0-15-m-2557281.html</t>
  </si>
  <si>
    <t>cable  gland M12</t>
  </si>
  <si>
    <t>cable gland M20</t>
  </si>
  <si>
    <t>https://www.bastelgarage.ch/kabelverschraubung-m20-ip68</t>
  </si>
  <si>
    <t xml:space="preserve">jst ph2 </t>
  </si>
  <si>
    <t>resistor 100ohm</t>
  </si>
  <si>
    <t>resistor 10kohm</t>
  </si>
  <si>
    <t>resistor 22kohm</t>
  </si>
  <si>
    <t>resistor 220ohm</t>
  </si>
  <si>
    <t>resistor 18kohm</t>
  </si>
  <si>
    <t>current sensor</t>
  </si>
  <si>
    <t>solar setup</t>
  </si>
  <si>
    <t>use one of the indoor pcb's</t>
  </si>
  <si>
    <t>gateway</t>
  </si>
  <si>
    <t>raspberry pi</t>
  </si>
  <si>
    <t>https://www.brack.ch/raspberry-pi-entwicklerboard-raspberry-pi-4-model-b-1-gb-1024017?utm_source=google&amp;utm_medium=cpc&amp;utm_campaign=%21cc-pssh%21l-d%21e-g%21t-pla%21t2-css%21k1-it%21z-it_multimedia_pmax&amp;utm_term=&amp;adgroup_id=&amp;ad_position=&amp;ad_type=pla&amp;campaign_id=18732681987&amp;gad_source=1&amp;gad_campaignid=18736279417&amp;gbraid=0AAAAAC9SPOwiNgRxq7c0kr-QkNUiqiz4h&amp;gclid=CjwKCAjwtrXFBhBiEiwAEKen1yuW9hJ3nPlodUG8q0ThOvEGAMFA7dLhmIrxetA2rqwlLDaa8wlqpBoCJZQQAvD_BwE</t>
  </si>
  <si>
    <t>SD Card</t>
  </si>
  <si>
    <t>https://www.pi-shop.ch/raspberry-pi-a2-class-sd-card-32gb</t>
  </si>
  <si>
    <t>indoor pcb</t>
  </si>
  <si>
    <t>outdoor pcb</t>
  </si>
  <si>
    <t>pcb components:</t>
  </si>
  <si>
    <t>inverter</t>
  </si>
  <si>
    <t>https://swissbatt24.ch/solar/solarmodule/alle-solarmodule/2161/voltima-genio-gsm50-40-solarmodul-50-watt-monokristallin?mtm_campaign=pmax&amp;mtm_medium=ppc&amp;mtm_content=autobatterien&amp;gad_source=1&amp;gbraid=0AAAAADjIOPmz1LORFqpeJRiepM9yNezn8&amp;gclid=CjwKCAjwwLO_BhB2EiwAx2e-31CFKPv1AcJxSb1UDNaCfneufFmXM7L3ZgZyaC9c0jUKTaD6jgiyHhoCZ0IQAvD_BwE</t>
  </si>
  <si>
    <t>https://swissbatt24.ch/photovoltaik/installation/kabel-stecker/2780/voltima-solar-kabel-set-6-mm2-mc4-einseitig-schwarz?mtm_campaign=pmax&amp;mtm_medium=ppc&amp;mtm_content=autobatterien&amp;gad_source=1&amp;gbraid=0AAAAADjIOPmz1LORFqpeJRiepM9yNezn8&amp;gclid=CjwKCAjwwLO_BhB2EiwAx2e-3xz88r40V1BR-Sa44vwawph3rRE8uzV1ARvXSEM0krxhxAJIYd-LqxoC2yIQAvD_BwE</t>
  </si>
  <si>
    <t>https://swissbatt24.ch/solar/laderegler/pwm-laderegler/1275/victron-energy-bluesolar-5a-pwm-solar-laderegler-12v/24v-batterie?mtm_campaign=pmax&amp;mtm_medium=ppc&amp;mtm_content=autobatterien&amp;gad_source=1&amp;gbraid=0AAAAADjIOPmz1LORFqpeJRiepM9yNezn8&amp;gclid=CjwKCAjwwLO_BhB2EiwAx2e-3_-6JBp88r06CngeffgP3xv117PmGG6yBLpw6OmffhGxrgSnTdzXlBoCEA0QAvD_BwE</t>
  </si>
  <si>
    <t>https://swissbatt24.ch/traktionsbatterien/industriebatterien/multipower-mp-cyclic/694/multipower-mp34-12c-34ah-agm-batterie?srsltid=AfmBOopEhggfMEFbWAk1QRuOK28tK4hRnoE38ez4wCmfUwnlQeWaaIVD</t>
  </si>
  <si>
    <t>PV panel</t>
  </si>
  <si>
    <t>Solar power manager</t>
  </si>
  <si>
    <t>AGM battery</t>
  </si>
  <si>
    <t>PV cable</t>
  </si>
  <si>
    <t>Cable</t>
  </si>
  <si>
    <t>https://swissbatt24.ch/zubehoer/zubehoer-fuer-batterien/batteriepflege-ueberwachung/batteriekabel-kabelschuhe/2781/voltima-anschlusskabel-set-einseitig-rohrkabelschuhe-2-meter?srsltid=AfmBOop8tzzjelTH-pKximd_r1ugdYKOxMmvTe0Fc8PP9nQamEa_9a0N</t>
  </si>
  <si>
    <t>pcb components*</t>
  </si>
  <si>
    <t>solar kit* (PV Panel,  Solar power manager, AGM battery, Inverter)</t>
  </si>
  <si>
    <t>components of solar kit*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</si>
</sst>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scheme val="minor"/>
    </font>
    <font>
      <b/>
      <sz val="11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u/>
      <sz val="12"/>
      <color rgb="FF467886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 vertical="center" wrapText="1"/>
    </xf>
    <xf numFmtId="0" fontId="2" fillId="0" borderId="0" xfId="1" applyFill="1"/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0" fontId="8" fillId="0" borderId="0" xfId="0" applyFont="1"/>
    <xf numFmtId="0" fontId="0" fillId="0" borderId="0" xfId="0" applyAlignment="1">
      <alignment horizontal="right"/>
    </xf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wissbatt24.ch/zubehoer/zubehoer-fuer-batterien/batteriekabel-kabelschuhe/batteriekabel-kabelschuhe/827/lapp-rohrkabelschuh-typ-a-m-se-cu-nach-din-13600?number=KRT6-M6" TargetMode="External"/><Relationship Id="rId18" Type="http://schemas.openxmlformats.org/officeDocument/2006/relationships/hyperlink" Target="https://swissbatt24.ch/traktionsbatterien/industriebatterien/multipower-mp-cyclic/694/multipower-mp34-12c-34ah-agm-batterie?srsltid=AfmBOopEhggfMEFbWAk1QRuOK28tK4hRnoE38ez4wCmfUwnlQeWaaIVD" TargetMode="External"/><Relationship Id="rId26" Type="http://schemas.openxmlformats.org/officeDocument/2006/relationships/hyperlink" Target="https://www.pi-shop.ch/raspberry-pi-a2-class-sd-card-32gb" TargetMode="External"/><Relationship Id="rId3" Type="http://schemas.openxmlformats.org/officeDocument/2006/relationships/hyperlink" Target="https://www.bastelgarage.ch/solar-power-manager-c-for-6-24v-solar-panel?utm_source=chatgpt.com" TargetMode="External"/><Relationship Id="rId21" Type="http://schemas.openxmlformats.org/officeDocument/2006/relationships/hyperlink" Target="https://www.bastelgarage.ch/kabelverschraubung-m20-ip68" TargetMode="External"/><Relationship Id="rId34" Type="http://schemas.openxmlformats.org/officeDocument/2006/relationships/hyperlink" Target="https://swissbatt24.ch/wechselrichter/zubehoer/sicherungen/1953/votronic-2242-halter-fuer-streifensicherung?mtm_campaign=pmax&amp;mtm_medium=ppc&amp;mtm_content=autobatterien&amp;gad_source=1&amp;gad_campaignid=20788216452&amp;gbraid=0AAAAADjIOPkhzwLX5ODFe8QqqwgmVGivu&amp;gclid=CjwKCAjw5PK_BhBBEiwAL7GTPRt1CW1TDfdoPQEAckH34UdElpi3IIe6frQK27p15Bm-FoXix8iQKBoCCfUQAvD_BwE" TargetMode="External"/><Relationship Id="rId7" Type="http://schemas.openxmlformats.org/officeDocument/2006/relationships/hyperlink" Target="https://www.bastelgarage.ch/dht22-temperature-and-humidity-sensor-plug-in" TargetMode="External"/><Relationship Id="rId12" Type="http://schemas.openxmlformats.org/officeDocument/2006/relationships/hyperlink" Target="https://jlcpcb.com/de?from=GHQPEUWIYYYLISKZPIK&amp;gad_source=1&amp;gad_campaignid=22803834151&amp;gbraid=0AAAABAjtFIeb0-a7CT6lN0C3jAQkP8Q5l&amp;gclid=CjwKCAjwtrXFBhBiEiwAEKen13GR0Frrex5eiCoxbTyUHDiWwLGiYTXcuF6gN7j5DSmSjpej7QKUTBoC4HMQAvD_BwE" TargetMode="External"/><Relationship Id="rId17" Type="http://schemas.openxmlformats.org/officeDocument/2006/relationships/hyperlink" Target="https://swissbatt24.ch/solar/laderegler/pwm-laderegler/1275/victron-energy-bluesolar-5a-pwm-solar-laderegler-12v/24v-batterie?mtm_campaign=pmax&amp;mtm_medium=ppc&amp;mtm_content=autobatterien&amp;gad_source=1&amp;gbraid=0AAAAADjIOPmz1LORFqpeJRiepM9yNezn8&amp;gclid=CjwKCAjwwLO_BhB2EiwAx2e-3_-6JBp88r06CngeffgP3xv117PmGG6yBLpw6OmffhGxrgSnTdzXlBoCEA0QAvD_BwE" TargetMode="External"/><Relationship Id="rId25" Type="http://schemas.openxmlformats.org/officeDocument/2006/relationships/hyperlink" Target="https://www.brack.ch/raspberry-pi-entwicklerboard-raspberry-pi-4-model-b-1-gb-1024017?utm_source=google&amp;utm_medium=cpc&amp;utm_campaign=%21cc-pssh%21l-d%21e-g%21t-pla%21t2-css%21k1-it%21z-it_multimedia_pmax&amp;utm_term=&amp;adgroup_id=&amp;ad_position=&amp;ad_type=pla&amp;campaign_id=18732681987&amp;gad_source=1&amp;gad_campaignid=18736279417&amp;gbraid=0AAAAAC9SPOwiNgRxq7c0kr-QkNUiqiz4h&amp;gclid=CjwKCAjwtrXFBhBiEiwAEKen1yuW9hJ3nPlodUG8q0ThOvEGAMFA7dLhmIrxetA2rqwlLDaa8wlqpBoCJZQQAvD_BwE" TargetMode="External"/><Relationship Id="rId33" Type="http://schemas.openxmlformats.org/officeDocument/2006/relationships/hyperlink" Target="https://swissbatt24.ch/wechselrichter/zubehoer/sicherungen/2820/votronic-streifensicherung-vpe-3-st.?number=VSS.40&amp;c=37361" TargetMode="External"/><Relationship Id="rId2" Type="http://schemas.openxmlformats.org/officeDocument/2006/relationships/hyperlink" Target="https://www.bastelgarage.ch/li-ion-akku-3-7v-3200ma-ncr18650b-18650-mit-knopfpol" TargetMode="External"/><Relationship Id="rId16" Type="http://schemas.openxmlformats.org/officeDocument/2006/relationships/hyperlink" Target="https://swissbatt24.ch/photovoltaik/installation/kabel-stecker/2780/voltima-solar-kabel-set-6-mm2-mc4-einseitig-schwarz?mtm_campaign=pmax&amp;mtm_medium=ppc&amp;mtm_content=autobatterien&amp;gad_source=1&amp;gbraid=0AAAAADjIOPmz1LORFqpeJRiepM9yNezn8&amp;gclid=CjwKCAjwwLO_BhB2EiwAx2e-3xz88r40V1BR-Sa44vwawph3rRE8uzV1ARvXSEM0krxhxAJIYd-LqxoC2yIQAvD_BwE" TargetMode="External"/><Relationship Id="rId20" Type="http://schemas.openxmlformats.org/officeDocument/2006/relationships/hyperlink" Target="https://www.distrelec.ch/de/led-signalleuchte-gruen-rot-gelb-8mm-2v-ip67-apem-q8f8gzzryg02e/p/30057427" TargetMode="External"/><Relationship Id="rId29" Type="http://schemas.openxmlformats.org/officeDocument/2006/relationships/hyperlink" Target="https://www.distrelec.ch/de/printklemme-durchsteckmontage-5mm-raster-rechter-winkel-verschraubung-pole-rnd-rnd-205-301-02p/p/30127865" TargetMode="External"/><Relationship Id="rId1" Type="http://schemas.openxmlformats.org/officeDocument/2006/relationships/hyperlink" Target="https://www.amazon.com/-/de/gp/product/B07MVTSGBB/ref=ox_sc_act_title_1?smid=A28CGGHEZKZAJJ&amp;psc=1" TargetMode="External"/><Relationship Id="rId6" Type="http://schemas.openxmlformats.org/officeDocument/2006/relationships/hyperlink" Target="https://www.distrelec.ch/de/printklemme-durchsteckmontage-16a-5mm-pole-packung-10-stueck-rs-pro-8970730/p/30426178" TargetMode="External"/><Relationship Id="rId11" Type="http://schemas.openxmlformats.org/officeDocument/2006/relationships/hyperlink" Target="https://www.digitec.ch/de/s1/product/victron-energy-smartshunt-zubehoer-solarenergie-49025952?supplier=406802&amp;utm_source=google&amp;utm_medium=cpc&amp;utm_campaign=PROD_CH_PMAX_M1_C3&amp;campaignid=21028152687&amp;adgroupid=&amp;adid=&amp;dgCidg=CjwKCAjwwLO_BhB2EiwAx2e-34Uu0djcLUeCj7VTLXRJKEe6wveoPwqCAunQZmXgb-Om8j_IyscveBoCLhYQAvD_BwE&amp;gclsrc=aw.ds&amp;gad_source=1&amp;gbraid=0AAAAADnW3waRqplL1qk7-seW7H3mdmDzd&amp;gclid=CjwKCAjwwLO_BhB2EiwAx2e-34Uu0djcLUeCj7VTLXRJKEe6wveoPwqCAunQZmXgb-Om8j_IyscveBoCLhYQAvD_BwE" TargetMode="External"/><Relationship Id="rId24" Type="http://schemas.openxmlformats.org/officeDocument/2006/relationships/hyperlink" Target="https://www.bastelgarage.ch/lps8n-indoor-multichannel-lorawan-gateway" TargetMode="External"/><Relationship Id="rId32" Type="http://schemas.openxmlformats.org/officeDocument/2006/relationships/hyperlink" Target="https://swissbatt24.ch/zubehoer/zubehoer-fuer-batterien/batteriekabel-kabelschuhe/batteriekabel-kabelschuhe/827/lapp-rohrkabelschuh-typ-a-m-se-cu-nach-din-13600?number=KRT6-M8" TargetMode="External"/><Relationship Id="rId5" Type="http://schemas.openxmlformats.org/officeDocument/2006/relationships/hyperlink" Target="https://www.bastelgarage.ch/kabelverschraubung-m12-ip68" TargetMode="External"/><Relationship Id="rId15" Type="http://schemas.openxmlformats.org/officeDocument/2006/relationships/hyperlink" Target="https://swissbatt24.ch/solar/solarmodule/alle-solarmodule/2161/voltima-genio-gsm50-40-solarmodul-50-watt-monokristallin?mtm_campaign=pmax&amp;mtm_medium=ppc&amp;mtm_content=autobatterien&amp;gad_source=1&amp;gbraid=0AAAAADjIOPmz1LORFqpeJRiepM9yNezn8&amp;gclid=CjwKCAjwwLO_BhB2EiwAx2e-31CFKPv1AcJxSb1UDNaCfneufFmXM7L3ZgZyaC9c0jUKTaD6jgiyHhoCZ0IQAvD_BwE" TargetMode="External"/><Relationship Id="rId23" Type="http://schemas.openxmlformats.org/officeDocument/2006/relationships/hyperlink" Target="https://www.conrad.ch/de/p/iduino-me067-stromsensor-1-st-1616236.html?utm_source=google-shopping-de&amp;utm_medium=search&amp;utm_campaign=shopping-online-de&amp;utm_content=shopping-ad_cpc&amp;WT.srch=1&amp;ef_id=CjwKCAiAw5W-BhAhEiwApv4goNF2N44kb-eHjf3iz-DOwdCyqXAy4baZiyCEIHcsgkEhR_2QIYjf3hoCC9wQAvD_BwE%3AG%3As&amp;utm_source=google&amp;utm_medium=cpc&amp;utm_campaign=Google_Shopping_P-Max_FR_24&amp;utm_id=21723290602&amp;gad_source=1&amp;gbraid=0AAAAADyOftVHhYyb7wOTsWMFeW3LCkX_B&amp;gclid=CjwKCAiAw5W-BhAhEiwApv4goNF2N44kb-eHjf3iz-DOwdCyqXAy4baZiyCEIHcsgkEhR_2QIYjf3hoCC9wQAvD_BwE&amp;refresh=true" TargetMode="External"/><Relationship Id="rId28" Type="http://schemas.openxmlformats.org/officeDocument/2006/relationships/hyperlink" Target="https://www.distrelec.ch/de/leiterplattenbuchse-buchse-3a-250v-anzahl-kontakte-16-wuerth-elektronik-61301611821/p/30024908" TargetMode="External"/><Relationship Id="rId10" Type="http://schemas.openxmlformats.org/officeDocument/2006/relationships/hyperlink" Target="https://www.distrelec.ch/de/leiterplattenbuchse-buchse-3a-250v-anzahl-kontakte-12-wuerth-elektronik-61301211821/p/30024897" TargetMode="External"/><Relationship Id="rId19" Type="http://schemas.openxmlformats.org/officeDocument/2006/relationships/hyperlink" Target="https://swissbatt24.ch/zubehoer/zubehoer-fuer-batterien/batteriepflege-ueberwachung/batteriekabel-kabelschuhe/2781/voltima-anschlusskabel-set-einseitig-rohrkabelschuhe-2-meter?srsltid=AfmBOop8tzzjelTH-pKximd_r1ugdYKOxMmvTe0Fc8PP9nQamEa_9a0N" TargetMode="External"/><Relationship Id="rId31" Type="http://schemas.openxmlformats.org/officeDocument/2006/relationships/hyperlink" Target="https://swissbatt24.ch/solar/solar-sets/inselanlagen/1979/solaranlage-set-50w-mit-batterie-34ah-und-300w-wechselrichter-inkl.-nvs/usv-ladegeraet?mtm_campaign=pmax&amp;mtm_medium=ppc&amp;mtm_content=autobatterien&amp;gad_source=1&amp;gbraid=0AAAAADjIOPmzEVlWTzl2oJpWyNvbygB83&amp;gclid=CjwKCAjw-qi_BhBxEiwAkxvbkCzlhILyUCwGkYyQ_G-DWq_j1pCoslEQxaqbBtCbkit4yzm4-Lr8oRoChY8QAvD_BwE" TargetMode="External"/><Relationship Id="rId4" Type="http://schemas.openxmlformats.org/officeDocument/2006/relationships/hyperlink" Target="https://www.bauhaus.ch/de/schalterdosen/feuchtraum-abzweigdose-t-box/p/23774755?gad_source=1&amp;gad_campaignid=21902297883&amp;gbraid=0AAAAAC_NmE2Kmq6xc1bUjirbiTaFqI8ZS&amp;gclid=Cj0KCQjw0qTCBhCmARIsAAj8C4YrslrqUk6Ijs_NevhydL2OcKta7CoE_o6NU9BStjq9wuZmhQ_JdNcaApIgEALw_wcB" TargetMode="External"/><Relationship Id="rId9" Type="http://schemas.openxmlformats.org/officeDocument/2006/relationships/hyperlink" Target="https://www.bastelgarage.ch/18v-0-61a-monocrystalline-solar-panel-10w?search=panel" TargetMode="External"/><Relationship Id="rId14" Type="http://schemas.openxmlformats.org/officeDocument/2006/relationships/hyperlink" Target="https://swissbatt24.ch/wechselrichter/sinus-wechselrichter/mit-ladegeraet-nvs-usv/mit-ladegeraet-nvs-usv/1828/noqon-nsc312-300w/12v-sinus-wechselrichter-mit-ladegeraet-nvs-und-usv-funktion?srsltid=AfmBOopDyWamJmz04JLZDOFzthhso7f-vAkpfoYyHH9gL4cvnEJ9WRIH" TargetMode="External"/><Relationship Id="rId22" Type="http://schemas.openxmlformats.org/officeDocument/2006/relationships/hyperlink" Target="https://www.conrad.ch/de/p/value-usb-2-0-kabel-usb-a-st-micro-usb-b-st-weiss-0-15-m-2557281.html" TargetMode="External"/><Relationship Id="rId27" Type="http://schemas.openxmlformats.org/officeDocument/2006/relationships/hyperlink" Target="https://www.distrelec.ch/en/bss138-bi-directional-logic-level-converter-adafruit-757/p/30091221" TargetMode="External"/><Relationship Id="rId30" Type="http://schemas.openxmlformats.org/officeDocument/2006/relationships/hyperlink" Target="https://www.distrelec.ch/de/stiftleiste-einreihig-90-2p-rechts-abgewinkelt-stecker-positionen-jst-s2b-ph/p/14301956" TargetMode="External"/><Relationship Id="rId8" Type="http://schemas.openxmlformats.org/officeDocument/2006/relationships/hyperlink" Target="https://www.bastelgarage.ch/gravity-i2c-ambient-light-sensor-ip6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telgarage.ch/gravity-i2c-ambient-light-sensor-ip68" TargetMode="External"/><Relationship Id="rId3" Type="http://schemas.openxmlformats.org/officeDocument/2006/relationships/hyperlink" Target="https://www.bastelgarage.ch/solar-power-manager-c-for-6-24v-solar-panel?utm_source=chatgpt.com" TargetMode="External"/><Relationship Id="rId7" Type="http://schemas.openxmlformats.org/officeDocument/2006/relationships/hyperlink" Target="https://www.bastelgarage.ch/dht22-temperature-and-humidity-sensor-plug-in" TargetMode="External"/><Relationship Id="rId2" Type="http://schemas.openxmlformats.org/officeDocument/2006/relationships/hyperlink" Target="https://www.bastelgarage.ch/li-ion-akku-3-7v-3200ma-ncr18650b-18650-mit-knopfpol" TargetMode="External"/><Relationship Id="rId1" Type="http://schemas.openxmlformats.org/officeDocument/2006/relationships/hyperlink" Target="https://www.amazon.com/-/de/gp/product/B07MVTSGBB/ref=ox_sc_act_title_1?smid=A28CGGHEZKZAJJ&amp;psc=1" TargetMode="External"/><Relationship Id="rId6" Type="http://schemas.openxmlformats.org/officeDocument/2006/relationships/hyperlink" Target="https://www.distrelec.ch/de/printklemme-durchsteckmontage-16a-5mm-pole-packung-10-stueck-rs-pro-8970730/p/30426178" TargetMode="External"/><Relationship Id="rId5" Type="http://schemas.openxmlformats.org/officeDocument/2006/relationships/hyperlink" Target="https://www.bastelgarage.ch/kabelverschraubung-m12-ip68" TargetMode="External"/><Relationship Id="rId10" Type="http://schemas.openxmlformats.org/officeDocument/2006/relationships/hyperlink" Target="https://www.distrelec.ch/de/leiterplattenbuchse-buchse-3a-250v-anzahl-kontakte-12-wuerth-elektronik-61301211821/p/30024897" TargetMode="External"/><Relationship Id="rId4" Type="http://schemas.openxmlformats.org/officeDocument/2006/relationships/hyperlink" Target="https://www.bauhaus.ch/de/schalterdosen/feuchtraum-abzweigdose-t-box/p/23774755?gad_source=1&amp;gad_campaignid=21902297883&amp;gbraid=0AAAAAC_NmE2Kmq6xc1bUjirbiTaFqI8ZS&amp;gclid=Cj0KCQjw0qTCBhCmARIsAAj8C4YrslrqUk6Ijs_NevhydL2OcKta7CoE_o6NU9BStjq9wuZmhQ_JdNcaApIgEALw_wcB" TargetMode="External"/><Relationship Id="rId9" Type="http://schemas.openxmlformats.org/officeDocument/2006/relationships/hyperlink" Target="https://www.bastelgarage.ch/18v-0-61a-monocrystalline-solar-panel-10w?search=pane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strelec.ch/de/leiterplattenbuchse-buchse-3a-250v-anzahl-kontakte-12-wuerth-elektronik-61301211821/p/30024897" TargetMode="External"/><Relationship Id="rId3" Type="http://schemas.openxmlformats.org/officeDocument/2006/relationships/hyperlink" Target="https://www.bastelgarage.ch/18v-0-61a-monocrystalline-solar-panel-10w?search=panel" TargetMode="External"/><Relationship Id="rId7" Type="http://schemas.openxmlformats.org/officeDocument/2006/relationships/hyperlink" Target="https://www.bastelgarage.ch/li-ion-akku-3-7v-3200ma-ncr18650b-18650-mit-knopfpol" TargetMode="External"/><Relationship Id="rId2" Type="http://schemas.openxmlformats.org/officeDocument/2006/relationships/hyperlink" Target="https://www.bastelgarage.ch/dht22-temperature-and-humidity-sensor-plug-in" TargetMode="External"/><Relationship Id="rId1" Type="http://schemas.openxmlformats.org/officeDocument/2006/relationships/hyperlink" Target="https://www.amazon.com/-/de/gp/product/B07MVTSGBB/ref=ox_sc_act_title_1?smid=A28CGGHEZKZAJJ&amp;psc=1" TargetMode="External"/><Relationship Id="rId6" Type="http://schemas.openxmlformats.org/officeDocument/2006/relationships/hyperlink" Target="https://www.bastelgarage.ch/solar-power-manager-c-for-6-24v-solar-panel?utm_source=chatgpt.com" TargetMode="External"/><Relationship Id="rId11" Type="http://schemas.openxmlformats.org/officeDocument/2006/relationships/hyperlink" Target="https://swissbatt24.ch/zubehoer/zubehoer-fuer-batterien/batteriekabel-kabelschuhe/batteriekabel-kabelschuhe/827/lapp-rohrkabelschuh-typ-a-m-se-cu-nach-din-13600?number=KRT6-M6" TargetMode="External"/><Relationship Id="rId5" Type="http://schemas.openxmlformats.org/officeDocument/2006/relationships/hyperlink" Target="https://www.bastelgarage.ch/kabelverschraubung-m12-ip68" TargetMode="External"/><Relationship Id="rId10" Type="http://schemas.openxmlformats.org/officeDocument/2006/relationships/hyperlink" Target="https://www.digitec.ch/de/s1/product/victron-energy-smartshunt-zubehoer-solarenergie-49025952?supplier=406802&amp;utm_source=google&amp;utm_medium=cpc&amp;utm_campaign=PROD_CH_PMAX_M1_C3&amp;campaignid=21028152687&amp;adgroupid=&amp;adid=&amp;dgCidg=CjwKCAjwwLO_BhB2EiwAx2e-34Uu0djcLUeCj7VTLXRJKEe6wveoPwqCAunQZmXgb-Om8j_IyscveBoCLhYQAvD_BwE&amp;gclsrc=aw.ds&amp;gad_source=1&amp;gbraid=0AAAAADnW3waRqplL1qk7-seW7H3mdmDzd&amp;gclid=CjwKCAjwwLO_BhB2EiwAx2e-34Uu0djcLUeCj7VTLXRJKEe6wveoPwqCAunQZmXgb-Om8j_IyscveBoCLhYQAvD_BwE" TargetMode="External"/><Relationship Id="rId4" Type="http://schemas.openxmlformats.org/officeDocument/2006/relationships/hyperlink" Target="https://www.bauhaus.ch/de/schalterdosen/feuchtraum-abzweigdose-t-box/p/23774755?gad_source=1&amp;gad_campaignid=21902297883&amp;gbraid=0AAAAAC_NmE2Kmq6xc1bUjirbiTaFqI8ZS&amp;gclid=Cj0KCQjw0qTCBhCmARIsAAj8C4YrslrqUk6Ijs_NevhydL2OcKta7CoE_o6NU9BStjq9wuZmhQ_JdNcaApIgEALw_wcB" TargetMode="External"/><Relationship Id="rId9" Type="http://schemas.openxmlformats.org/officeDocument/2006/relationships/hyperlink" Target="https://www.distrelec.ch/de/printklemme-durchsteckmontage-16a-5mm-pole-packung-10-stueck-rs-pro-8970730/p/3042617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strelec.ch/de/leiterplattenbuchse-buchse-3a-250v-anzahl-kontakte-12-wuerth-elektronik-61301211821/p/30024897" TargetMode="External"/><Relationship Id="rId3" Type="http://schemas.openxmlformats.org/officeDocument/2006/relationships/hyperlink" Target="https://www.bastelgarage.ch/solar-power-manager-c-for-6-24v-solar-panel?utm_source=chatgpt.com" TargetMode="External"/><Relationship Id="rId7" Type="http://schemas.openxmlformats.org/officeDocument/2006/relationships/hyperlink" Target="https://www.bastelgarage.ch/18v-0-61a-monocrystalline-solar-panel-10w?search=panel" TargetMode="External"/><Relationship Id="rId2" Type="http://schemas.openxmlformats.org/officeDocument/2006/relationships/hyperlink" Target="https://www.bastelgarage.ch/li-ion-akku-3-7v-3200ma-ncr18650b-18650-mit-knopfpol" TargetMode="External"/><Relationship Id="rId1" Type="http://schemas.openxmlformats.org/officeDocument/2006/relationships/hyperlink" Target="https://www.amazon.com/-/de/gp/product/B07MVTSGBB/ref=ox_sc_act_title_1?smid=A28CGGHEZKZAJJ&amp;psc=1" TargetMode="External"/><Relationship Id="rId6" Type="http://schemas.openxmlformats.org/officeDocument/2006/relationships/hyperlink" Target="https://www.distrelec.ch/de/printklemme-durchsteckmontage-16a-5mm-pole-packung-10-stueck-rs-pro-8970730/p/30426178" TargetMode="External"/><Relationship Id="rId5" Type="http://schemas.openxmlformats.org/officeDocument/2006/relationships/hyperlink" Target="https://www.bastelgarage.ch/kabelverschraubung-m12-ip68" TargetMode="External"/><Relationship Id="rId4" Type="http://schemas.openxmlformats.org/officeDocument/2006/relationships/hyperlink" Target="https://www.bauhaus.ch/de/schalterdosen/feuchtraum-abzweigdose-t-box/p/23774755?gad_source=1&amp;gad_campaignid=21902297883&amp;gbraid=0AAAAAC_NmE2Kmq6xc1bUjirbiTaFqI8ZS&amp;gclid=Cj0KCQjw0qTCBhCmARIsAAj8C4YrslrqUk6Ijs_NevhydL2OcKta7CoE_o6NU9BStjq9wuZmhQ_JdNcaApIg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B130-062C-0844-9C3C-6EA5328104CA}">
  <dimension ref="B2:H56"/>
  <sheetViews>
    <sheetView tabSelected="1" zoomScale="120" zoomScaleNormal="120" workbookViewId="0">
      <selection activeCell="J22" sqref="J22"/>
    </sheetView>
  </sheetViews>
  <sheetFormatPr baseColWidth="10" defaultRowHeight="16" x14ac:dyDescent="0.2"/>
  <cols>
    <col min="2" max="2" width="20" bestFit="1" customWidth="1"/>
  </cols>
  <sheetData>
    <row r="2" spans="2: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31</v>
      </c>
    </row>
    <row r="3" spans="2:8" x14ac:dyDescent="0.2">
      <c r="B3" t="s">
        <v>53</v>
      </c>
      <c r="C3" s="2" t="s">
        <v>15</v>
      </c>
      <c r="D3">
        <v>3</v>
      </c>
      <c r="E3">
        <v>15</v>
      </c>
      <c r="F3">
        <f>D3*E3</f>
        <v>45</v>
      </c>
    </row>
    <row r="4" spans="2:8" x14ac:dyDescent="0.2">
      <c r="B4" t="s">
        <v>49</v>
      </c>
      <c r="C4" s="6" t="s">
        <v>5</v>
      </c>
      <c r="D4">
        <v>3</v>
      </c>
      <c r="E4">
        <v>24</v>
      </c>
      <c r="F4">
        <f>D4*E4</f>
        <v>72</v>
      </c>
    </row>
    <row r="5" spans="2:8" x14ac:dyDescent="0.2">
      <c r="B5" t="s">
        <v>50</v>
      </c>
      <c r="C5" s="6" t="s">
        <v>6</v>
      </c>
      <c r="D5">
        <v>9</v>
      </c>
      <c r="E5">
        <v>9</v>
      </c>
      <c r="F5">
        <f>D5*E5</f>
        <v>81</v>
      </c>
    </row>
    <row r="6" spans="2:8" x14ac:dyDescent="0.2">
      <c r="B6" t="s">
        <v>47</v>
      </c>
      <c r="C6" s="2" t="s">
        <v>11</v>
      </c>
      <c r="D6">
        <v>3</v>
      </c>
      <c r="E6">
        <v>33</v>
      </c>
      <c r="F6">
        <f>D6*E6</f>
        <v>99</v>
      </c>
    </row>
    <row r="7" spans="2:8" x14ac:dyDescent="0.2">
      <c r="B7" t="s">
        <v>48</v>
      </c>
      <c r="C7" s="2" t="s">
        <v>26</v>
      </c>
      <c r="D7">
        <v>3</v>
      </c>
      <c r="E7">
        <v>10</v>
      </c>
      <c r="F7">
        <f>D7*E7</f>
        <v>30</v>
      </c>
    </row>
    <row r="8" spans="2:8" x14ac:dyDescent="0.2">
      <c r="B8" s="10" t="s">
        <v>78</v>
      </c>
      <c r="C8" s="2" t="s">
        <v>57</v>
      </c>
      <c r="D8" s="10">
        <v>5</v>
      </c>
      <c r="E8" s="10">
        <v>2</v>
      </c>
      <c r="F8" s="10">
        <v>10</v>
      </c>
      <c r="G8" s="10"/>
      <c r="H8" s="10" t="s">
        <v>59</v>
      </c>
    </row>
    <row r="9" spans="2:8" x14ac:dyDescent="0.2">
      <c r="B9" t="s">
        <v>79</v>
      </c>
      <c r="C9" t="s">
        <v>57</v>
      </c>
      <c r="D9">
        <v>5</v>
      </c>
      <c r="E9">
        <v>2</v>
      </c>
      <c r="F9">
        <v>10</v>
      </c>
      <c r="H9" t="s">
        <v>59</v>
      </c>
    </row>
    <row r="10" spans="2:8" x14ac:dyDescent="0.2">
      <c r="B10" s="4" t="s">
        <v>92</v>
      </c>
      <c r="D10" t="s">
        <v>16</v>
      </c>
      <c r="E10" t="s">
        <v>16</v>
      </c>
      <c r="F10" s="4">
        <v>16.600000000000001</v>
      </c>
    </row>
    <row r="11" spans="2:8" x14ac:dyDescent="0.2">
      <c r="B11" t="s">
        <v>61</v>
      </c>
      <c r="C11" s="6" t="s">
        <v>29</v>
      </c>
      <c r="D11">
        <v>10</v>
      </c>
      <c r="E11">
        <v>1.5</v>
      </c>
      <c r="F11">
        <f>D11*E11</f>
        <v>15</v>
      </c>
    </row>
    <row r="12" spans="2:8" x14ac:dyDescent="0.2">
      <c r="B12" t="s">
        <v>62</v>
      </c>
      <c r="C12" s="6" t="s">
        <v>63</v>
      </c>
      <c r="D12">
        <v>3</v>
      </c>
      <c r="E12">
        <v>1.9</v>
      </c>
      <c r="F12">
        <f>D12*E12</f>
        <v>5.6999999999999993</v>
      </c>
    </row>
    <row r="13" spans="2:8" x14ac:dyDescent="0.2">
      <c r="B13" t="s">
        <v>51</v>
      </c>
      <c r="C13" s="6" t="s">
        <v>34</v>
      </c>
      <c r="D13">
        <v>3</v>
      </c>
      <c r="E13">
        <v>10</v>
      </c>
      <c r="F13">
        <f>D13*E13</f>
        <v>30</v>
      </c>
    </row>
    <row r="14" spans="2:8" x14ac:dyDescent="0.2">
      <c r="B14" t="s">
        <v>55</v>
      </c>
      <c r="C14" s="2" t="s">
        <v>60</v>
      </c>
      <c r="D14">
        <v>3</v>
      </c>
      <c r="E14">
        <v>2.5</v>
      </c>
      <c r="F14">
        <f>D14*E14</f>
        <v>7.5</v>
      </c>
    </row>
    <row r="15" spans="2:8" x14ac:dyDescent="0.2">
      <c r="B15" t="s">
        <v>44</v>
      </c>
      <c r="C15" t="s">
        <v>8</v>
      </c>
      <c r="D15">
        <v>1</v>
      </c>
      <c r="E15">
        <v>65</v>
      </c>
      <c r="F15">
        <f>D15*E15</f>
        <v>65</v>
      </c>
    </row>
    <row r="16" spans="2:8" x14ac:dyDescent="0.2">
      <c r="B16" t="s">
        <v>45</v>
      </c>
      <c r="C16" s="2" t="s">
        <v>56</v>
      </c>
      <c r="D16">
        <v>2</v>
      </c>
      <c r="E16">
        <v>13</v>
      </c>
      <c r="F16">
        <f t="shared" ref="F16:F17" si="0">D16*E16</f>
        <v>26</v>
      </c>
    </row>
    <row r="17" spans="2:8" x14ac:dyDescent="0.2">
      <c r="B17" t="s">
        <v>46</v>
      </c>
      <c r="C17" s="2" t="s">
        <v>28</v>
      </c>
      <c r="D17">
        <v>1</v>
      </c>
      <c r="E17">
        <v>15</v>
      </c>
      <c r="F17">
        <f t="shared" si="0"/>
        <v>15</v>
      </c>
    </row>
    <row r="18" spans="2:8" x14ac:dyDescent="0.2">
      <c r="B18" s="10" t="s">
        <v>9</v>
      </c>
      <c r="C18" s="2" t="s">
        <v>13</v>
      </c>
      <c r="D18" s="10">
        <v>1</v>
      </c>
      <c r="E18" s="10">
        <v>68</v>
      </c>
      <c r="F18" s="10">
        <f t="shared" ref="F18" si="1">D18*E18</f>
        <v>68</v>
      </c>
      <c r="G18" s="10"/>
      <c r="H18" s="10"/>
    </row>
    <row r="19" spans="2:8" x14ac:dyDescent="0.2">
      <c r="B19" s="10" t="s">
        <v>70</v>
      </c>
      <c r="C19" s="2" t="s">
        <v>10</v>
      </c>
      <c r="D19" s="10">
        <v>2</v>
      </c>
      <c r="E19" s="10">
        <v>5</v>
      </c>
      <c r="F19" s="10">
        <f>D19*E19</f>
        <v>10</v>
      </c>
      <c r="G19" s="10"/>
      <c r="H19" s="10"/>
    </row>
    <row r="20" spans="2:8" x14ac:dyDescent="0.2">
      <c r="B20" t="s">
        <v>73</v>
      </c>
      <c r="C20" s="2" t="s">
        <v>14</v>
      </c>
      <c r="D20">
        <v>1</v>
      </c>
      <c r="E20">
        <v>150</v>
      </c>
      <c r="F20">
        <f>D20*E20</f>
        <v>150</v>
      </c>
      <c r="G20" s="10"/>
      <c r="H20" s="10"/>
    </row>
    <row r="21" spans="2:8" x14ac:dyDescent="0.2">
      <c r="B21" t="s">
        <v>74</v>
      </c>
      <c r="C21" s="2" t="s">
        <v>75</v>
      </c>
      <c r="D21">
        <v>1</v>
      </c>
      <c r="E21">
        <v>45</v>
      </c>
      <c r="F21">
        <f>D21*E21</f>
        <v>45</v>
      </c>
      <c r="G21" s="10"/>
      <c r="H21" s="10"/>
    </row>
    <row r="22" spans="2:8" x14ac:dyDescent="0.2">
      <c r="B22" t="s">
        <v>76</v>
      </c>
      <c r="C22" s="2" t="s">
        <v>77</v>
      </c>
      <c r="D22">
        <v>1</v>
      </c>
      <c r="E22">
        <v>5.9</v>
      </c>
      <c r="F22">
        <f>D22*E22</f>
        <v>5.9</v>
      </c>
      <c r="G22" s="10"/>
      <c r="H22" s="10"/>
    </row>
    <row r="23" spans="2:8" x14ac:dyDescent="0.2">
      <c r="F23" s="4">
        <f>SUM(F3:F22)</f>
        <v>806.69999999999993</v>
      </c>
      <c r="G23" s="4" t="s">
        <v>21</v>
      </c>
    </row>
    <row r="25" spans="2:8" x14ac:dyDescent="0.2">
      <c r="B25" s="4" t="s">
        <v>92</v>
      </c>
    </row>
    <row r="26" spans="2:8" x14ac:dyDescent="0.2">
      <c r="B26" t="s">
        <v>54</v>
      </c>
      <c r="C26" s="2" t="s">
        <v>58</v>
      </c>
      <c r="D26">
        <v>1</v>
      </c>
      <c r="E26">
        <v>5</v>
      </c>
      <c r="F26">
        <f t="shared" ref="F26:F31" si="2">D26*E26</f>
        <v>5</v>
      </c>
    </row>
    <row r="27" spans="2:8" x14ac:dyDescent="0.2">
      <c r="B27" t="s">
        <v>35</v>
      </c>
      <c r="C27" s="2" t="s">
        <v>37</v>
      </c>
      <c r="D27">
        <v>3</v>
      </c>
      <c r="E27">
        <v>1</v>
      </c>
      <c r="F27">
        <f t="shared" si="2"/>
        <v>3</v>
      </c>
    </row>
    <row r="28" spans="2:8" x14ac:dyDescent="0.2">
      <c r="B28" t="s">
        <v>36</v>
      </c>
      <c r="C28" s="2" t="s">
        <v>38</v>
      </c>
      <c r="D28">
        <v>3</v>
      </c>
      <c r="E28">
        <v>1.2</v>
      </c>
      <c r="F28">
        <f t="shared" si="2"/>
        <v>3.5999999999999996</v>
      </c>
    </row>
    <row r="29" spans="2:8" x14ac:dyDescent="0.2">
      <c r="B29" t="s">
        <v>39</v>
      </c>
      <c r="C29" s="2" t="s">
        <v>41</v>
      </c>
      <c r="D29">
        <v>6</v>
      </c>
      <c r="E29">
        <v>0.5</v>
      </c>
      <c r="F29">
        <f t="shared" si="2"/>
        <v>3</v>
      </c>
    </row>
    <row r="30" spans="2:8" x14ac:dyDescent="0.2">
      <c r="B30" t="s">
        <v>40</v>
      </c>
      <c r="C30" s="2" t="s">
        <v>42</v>
      </c>
      <c r="D30">
        <v>7</v>
      </c>
      <c r="E30">
        <v>0.2</v>
      </c>
      <c r="F30">
        <f t="shared" si="2"/>
        <v>1.4000000000000001</v>
      </c>
    </row>
    <row r="31" spans="2:8" x14ac:dyDescent="0.2">
      <c r="B31" t="s">
        <v>64</v>
      </c>
      <c r="C31" s="2" t="s">
        <v>43</v>
      </c>
      <c r="D31">
        <v>3</v>
      </c>
      <c r="E31">
        <v>0.2</v>
      </c>
      <c r="F31">
        <f t="shared" si="2"/>
        <v>0.60000000000000009</v>
      </c>
    </row>
    <row r="32" spans="2:8" x14ac:dyDescent="0.2">
      <c r="B32" t="s">
        <v>68</v>
      </c>
      <c r="C32" t="s">
        <v>16</v>
      </c>
      <c r="D32">
        <v>6</v>
      </c>
      <c r="E32" s="14" t="s">
        <v>16</v>
      </c>
    </row>
    <row r="33" spans="2:8" x14ac:dyDescent="0.2">
      <c r="B33" t="s">
        <v>66</v>
      </c>
      <c r="C33" t="s">
        <v>16</v>
      </c>
      <c r="D33">
        <v>7</v>
      </c>
      <c r="E33" s="14" t="s">
        <v>16</v>
      </c>
    </row>
    <row r="34" spans="2:8" x14ac:dyDescent="0.2">
      <c r="B34" t="s">
        <v>67</v>
      </c>
      <c r="C34" t="s">
        <v>16</v>
      </c>
      <c r="D34">
        <v>3</v>
      </c>
      <c r="E34" s="14" t="s">
        <v>16</v>
      </c>
    </row>
    <row r="35" spans="2:8" x14ac:dyDescent="0.2">
      <c r="B35" s="10" t="s">
        <v>69</v>
      </c>
      <c r="C35" s="10" t="s">
        <v>16</v>
      </c>
      <c r="D35" s="10">
        <v>4</v>
      </c>
      <c r="E35" s="15" t="s">
        <v>16</v>
      </c>
    </row>
    <row r="36" spans="2:8" x14ac:dyDescent="0.2">
      <c r="B36" s="10" t="s">
        <v>65</v>
      </c>
      <c r="C36" s="10" t="s">
        <v>16</v>
      </c>
      <c r="D36" s="10">
        <v>1</v>
      </c>
      <c r="E36" s="16" t="s">
        <v>16</v>
      </c>
    </row>
    <row r="37" spans="2:8" x14ac:dyDescent="0.2">
      <c r="B37" s="9"/>
      <c r="C37" s="9"/>
      <c r="D37" s="9"/>
      <c r="E37" s="9"/>
      <c r="F37" s="9">
        <f>SUM(F26:F36)</f>
        <v>16.600000000000001</v>
      </c>
      <c r="G37" s="9" t="s">
        <v>21</v>
      </c>
      <c r="H37" s="9"/>
    </row>
    <row r="41" spans="2:8" x14ac:dyDescent="0.2">
      <c r="B41" s="18" t="s">
        <v>32</v>
      </c>
      <c r="C41" s="18"/>
      <c r="D41" s="18"/>
      <c r="E41" s="18"/>
      <c r="F41" s="18"/>
      <c r="G41" s="18"/>
      <c r="H41" s="4"/>
    </row>
    <row r="42" spans="2:8" ht="51" x14ac:dyDescent="0.2">
      <c r="B42" s="17" t="s">
        <v>93</v>
      </c>
      <c r="C42" s="2" t="s">
        <v>7</v>
      </c>
      <c r="D42">
        <v>1</v>
      </c>
      <c r="E42">
        <v>300</v>
      </c>
      <c r="F42">
        <f>PRODUCT(D42,E42)</f>
        <v>300</v>
      </c>
      <c r="H42" s="8" t="s">
        <v>33</v>
      </c>
    </row>
    <row r="43" spans="2:8" x14ac:dyDescent="0.2">
      <c r="B43" t="s">
        <v>18</v>
      </c>
      <c r="C43" s="6" t="s">
        <v>20</v>
      </c>
      <c r="D43">
        <v>6</v>
      </c>
      <c r="E43">
        <v>2</v>
      </c>
      <c r="F43">
        <f>PRODUCT(D43,E43)</f>
        <v>12</v>
      </c>
      <c r="H43" s="19"/>
    </row>
    <row r="44" spans="2:8" x14ac:dyDescent="0.2">
      <c r="B44" t="s">
        <v>19</v>
      </c>
      <c r="C44" s="2" t="s">
        <v>12</v>
      </c>
      <c r="D44">
        <v>4</v>
      </c>
      <c r="E44">
        <v>2</v>
      </c>
      <c r="F44">
        <f>PRODUCT(D44,E44)</f>
        <v>8</v>
      </c>
      <c r="H44" s="19"/>
    </row>
    <row r="45" spans="2:8" x14ac:dyDescent="0.2">
      <c r="B45" s="7" t="s">
        <v>25</v>
      </c>
      <c r="C45" s="2" t="s">
        <v>23</v>
      </c>
      <c r="D45">
        <v>1</v>
      </c>
      <c r="E45">
        <v>4</v>
      </c>
      <c r="F45">
        <f>PRODUCT(D45,E45)</f>
        <v>4</v>
      </c>
      <c r="H45" s="5"/>
    </row>
    <row r="46" spans="2:8" x14ac:dyDescent="0.2">
      <c r="B46" s="7" t="s">
        <v>24</v>
      </c>
      <c r="C46" s="2" t="s">
        <v>22</v>
      </c>
      <c r="D46">
        <v>1</v>
      </c>
      <c r="E46">
        <v>8</v>
      </c>
      <c r="F46">
        <f>PRODUCT(D46,E46)</f>
        <v>8</v>
      </c>
      <c r="H46" s="5"/>
    </row>
    <row r="47" spans="2:8" x14ac:dyDescent="0.2">
      <c r="B47" t="s">
        <v>30</v>
      </c>
    </row>
    <row r="48" spans="2:8" x14ac:dyDescent="0.2">
      <c r="F48" s="4">
        <f>SUM(F42:F47)</f>
        <v>332</v>
      </c>
      <c r="G48" s="4" t="s">
        <v>21</v>
      </c>
    </row>
    <row r="50" spans="2:8" x14ac:dyDescent="0.2">
      <c r="B50" s="4" t="s">
        <v>94</v>
      </c>
    </row>
    <row r="51" spans="2:8" x14ac:dyDescent="0.2">
      <c r="B51" t="s">
        <v>81</v>
      </c>
      <c r="C51" s="2" t="s">
        <v>27</v>
      </c>
      <c r="D51" s="14" t="s">
        <v>16</v>
      </c>
      <c r="H51" s="1"/>
    </row>
    <row r="52" spans="2:8" x14ac:dyDescent="0.2">
      <c r="B52" t="s">
        <v>86</v>
      </c>
      <c r="C52" s="2" t="s">
        <v>82</v>
      </c>
      <c r="D52" s="14" t="s">
        <v>16</v>
      </c>
    </row>
    <row r="53" spans="2:8" x14ac:dyDescent="0.2">
      <c r="B53" t="s">
        <v>89</v>
      </c>
      <c r="C53" s="2" t="s">
        <v>83</v>
      </c>
      <c r="D53" s="14" t="s">
        <v>16</v>
      </c>
    </row>
    <row r="54" spans="2:8" x14ac:dyDescent="0.2">
      <c r="B54" t="s">
        <v>87</v>
      </c>
      <c r="C54" s="2" t="s">
        <v>84</v>
      </c>
      <c r="D54" s="14" t="s">
        <v>16</v>
      </c>
    </row>
    <row r="55" spans="2:8" x14ac:dyDescent="0.2">
      <c r="B55" t="s">
        <v>88</v>
      </c>
      <c r="C55" s="6" t="s">
        <v>85</v>
      </c>
      <c r="D55" s="14" t="s">
        <v>16</v>
      </c>
    </row>
    <row r="56" spans="2:8" x14ac:dyDescent="0.2">
      <c r="B56" t="s">
        <v>90</v>
      </c>
      <c r="C56" s="6" t="s">
        <v>91</v>
      </c>
      <c r="D56" s="14" t="s">
        <v>16</v>
      </c>
    </row>
  </sheetData>
  <mergeCells count="2">
    <mergeCell ref="B41:G41"/>
    <mergeCell ref="H43:H44"/>
  </mergeCells>
  <hyperlinks>
    <hyperlink ref="C3" r:id="rId1" xr:uid="{7EC559A3-EE0E-DF46-8956-D425C8C98B4A}"/>
    <hyperlink ref="C5" r:id="rId2" xr:uid="{C41092FB-7F74-EB4A-AEB1-F36A6B3E2960}"/>
    <hyperlink ref="C4" r:id="rId3" xr:uid="{D83E49E5-4D99-EF43-A1F5-18A58C4BDDFE}"/>
    <hyperlink ref="C7" r:id="rId4" display="https://www.bauhaus.ch/de/schalterdosen/feuchtraum-abzweigdose-t-box/p/23774755?gad_source=1&amp;gad_campaignid=21902297883&amp;gbraid=0AAAAAC_NmE2Kmq6xc1bUjirbiTaFqI8ZS&amp;gclid=Cj0KCQjw0qTCBhCmARIsAAj8C4YrslrqUk6Ijs_NevhydL2OcKta7CoE_o6NU9BStjq9wuZmhQ_JdNcaApIgEALw_wcB" xr:uid="{AB5F8198-7A01-8A4D-BB36-E07F4382DB44}"/>
    <hyperlink ref="C11" r:id="rId5" xr:uid="{F907D59D-49E1-6A47-A127-AAE1D5F4E168}"/>
    <hyperlink ref="C29" r:id="rId6" xr:uid="{95CA2838-18D2-B940-A846-6F6DA37CCDAC}"/>
    <hyperlink ref="C16" r:id="rId7" xr:uid="{7BB03FCB-2C29-5240-A490-0131ACCB38F7}"/>
    <hyperlink ref="C17" r:id="rId8" xr:uid="{7573E5B6-E10D-B847-9713-81A015ECF456}"/>
    <hyperlink ref="C6" r:id="rId9" xr:uid="{B45D8C9B-0C98-5244-A363-B1C47482535A}"/>
    <hyperlink ref="C27" r:id="rId10" xr:uid="{0015283C-66EB-2545-B404-EA0A360E76E2}"/>
    <hyperlink ref="C18" r:id="rId11" display="https://www.digitec.ch/de/s1/product/victron-energy-smartshunt-zubehoer-solarenergie-49025952?supplier=406802&amp;utm_source=google&amp;utm_medium=cpc&amp;utm_campaign=PROD_CH_PMAX_M1_C3&amp;campaignid=21028152687&amp;adgroupid=&amp;adid=&amp;dgCidg=CjwKCAjwwLO_BhB2EiwAx2e-34Uu0djcLUeCj7VTLXRJKEe6wveoPwqCAunQZmXgb-Om8j_IyscveBoCLhYQAvD_BwE&amp;gclsrc=aw.ds&amp;gad_source=1&amp;gbraid=0AAAAADnW3waRqplL1qk7-seW7H3mdmDzd&amp;gclid=CjwKCAjwwLO_BhB2EiwAx2e-34Uu0djcLUeCj7VTLXRJKEe6wveoPwqCAunQZmXgb-Om8j_IyscveBoCLhYQAvD_BwE" xr:uid="{314B3390-C9E2-E340-A316-AF79D3D11A0C}"/>
    <hyperlink ref="C8" r:id="rId12" xr:uid="{AA2F1681-596E-A44C-B50D-947F51E1503A}"/>
    <hyperlink ref="C43" r:id="rId13" xr:uid="{685EEA6E-B2A3-7449-83F3-95D7EB312EAD}"/>
    <hyperlink ref="C51" r:id="rId14" xr:uid="{930E0E1A-DDA6-2949-B595-1C22A94D9F0B}"/>
    <hyperlink ref="C52" r:id="rId15" display="https://swissbatt24.ch/solar/solarmodule/alle-solarmodule/2161/voltima-genio-gsm50-40-solarmodul-50-watt-monokristallin?mtm_campaign=pmax&amp;mtm_medium=ppc&amp;mtm_content=autobatterien&amp;gad_source=1&amp;gbraid=0AAAAADjIOPmz1LORFqpeJRiepM9yNezn8&amp;gclid=CjwKCAjwwLO_BhB2EiwAx2e-31CFKPv1AcJxSb1UDNaCfneufFmXM7L3ZgZyaC9c0jUKTaD6jgiyHhoCZ0IQAvD_BwE" xr:uid="{33A5E590-9CFD-E44D-A6B4-10AEC7A491F9}"/>
    <hyperlink ref="C53" r:id="rId16" display="https://swissbatt24.ch/photovoltaik/installation/kabel-stecker/2780/voltima-solar-kabel-set-6-mm2-mc4-einseitig-schwarz?mtm_campaign=pmax&amp;mtm_medium=ppc&amp;mtm_content=autobatterien&amp;gad_source=1&amp;gbraid=0AAAAADjIOPmz1LORFqpeJRiepM9yNezn8&amp;gclid=CjwKCAjwwLO_BhB2EiwAx2e-3xz88r40V1BR-Sa44vwawph3rRE8uzV1ARvXSEM0krxhxAJIYd-LqxoC2yIQAvD_BwE" xr:uid="{B06FD19C-03E3-7146-8D65-3BB06FA58F50}"/>
    <hyperlink ref="C54" r:id="rId17" display="https://swissbatt24.ch/solar/laderegler/pwm-laderegler/1275/victron-energy-bluesolar-5a-pwm-solar-laderegler-12v/24v-batterie?mtm_campaign=pmax&amp;mtm_medium=ppc&amp;mtm_content=autobatterien&amp;gad_source=1&amp;gbraid=0AAAAADjIOPmz1LORFqpeJRiepM9yNezn8&amp;gclid=CjwKCAjwwLO_BhB2EiwAx2e-3_-6JBp88r06CngeffgP3xv117PmGG6yBLpw6OmffhGxrgSnTdzXlBoCEA0QAvD_BwE" xr:uid="{31969DE6-9360-1C4D-BA96-9F3EC0DD51E9}"/>
    <hyperlink ref="C55" r:id="rId18" xr:uid="{552B053E-5A83-FF40-87AA-831523E8B1D9}"/>
    <hyperlink ref="C56" r:id="rId19" xr:uid="{E4E21649-6F08-CA4A-8D87-DB8E81038F30}"/>
    <hyperlink ref="C13" r:id="rId20" xr:uid="{AC3AC991-E99C-D148-9D43-7C3A9AD0921A}"/>
    <hyperlink ref="C12" r:id="rId21" xr:uid="{862C96F3-9441-004D-9FE9-410F346DB8E8}"/>
    <hyperlink ref="C14" r:id="rId22" xr:uid="{16247FB2-45DB-454D-A13D-97B26075002D}"/>
    <hyperlink ref="C19" r:id="rId23" display="https://www.conrad.ch/de/p/iduino-me067-stromsensor-1-st-1616236.html?utm_source=google-shopping-de&amp;utm_medium=search&amp;utm_campaign=shopping-online-de&amp;utm_content=shopping-ad_cpc&amp;WT.srch=1&amp;ef_id=CjwKCAiAw5W-BhAhEiwApv4goNF2N44kb-eHjf3iz-DOwdCyqXAy4baZiyCEIHcsgkEhR_2QIYjf3hoCC9wQAvD_BwE%3AG%3As&amp;utm_source=google&amp;utm_medium=cpc&amp;utm_campaign=Google_Shopping_P-Max_FR_24&amp;utm_id=21723290602&amp;gad_source=1&amp;gbraid=0AAAAADyOftVHhYyb7wOTsWMFeW3LCkX_B&amp;gclid=CjwKCAiAw5W-BhAhEiwApv4goNF2N44kb-eHjf3iz-DOwdCyqXAy4baZiyCEIHcsgkEhR_2QIYjf3hoCC9wQAvD_BwE&amp;refresh=true" xr:uid="{21D1713F-80CD-6A44-8AB6-D64013EBFD45}"/>
    <hyperlink ref="C20" r:id="rId24" xr:uid="{B395F56C-0AE0-4147-AF0B-3C01E7D8C4D1}"/>
    <hyperlink ref="C21" r:id="rId25" display="https://www.brack.ch/raspberry-pi-entwicklerboard-raspberry-pi-4-model-b-1-gb-1024017?utm_source=google&amp;utm_medium=cpc&amp;utm_campaign=%21cc-pssh%21l-d%21e-g%21t-pla%21t2-css%21k1-it%21z-it_multimedia_pmax&amp;utm_term=&amp;adgroup_id=&amp;ad_position=&amp;ad_type=pla&amp;campaign_id=18732681987&amp;gad_source=1&amp;gad_campaignid=18736279417&amp;gbraid=0AAAAAC9SPOwiNgRxq7c0kr-QkNUiqiz4h&amp;gclid=CjwKCAjwtrXFBhBiEiwAEKen1yuW9hJ3nPlodUG8q0ThOvEGAMFA7dLhmIrxetA2rqwlLDaa8wlqpBoCJZQQAvD_BwE" xr:uid="{E04743DC-6EDD-4F47-98A9-8A1ECE0E0A66}"/>
    <hyperlink ref="C22" r:id="rId26" xr:uid="{C5D67394-19E3-0B45-9829-84F4BAAC47A7}"/>
    <hyperlink ref="C26" r:id="rId27" xr:uid="{944DEE0E-A25A-4B48-BF90-E9CF27D19DBE}"/>
    <hyperlink ref="C28" r:id="rId28" xr:uid="{F6CD9CA5-E3C9-A941-9CBB-3ECCE45855BC}"/>
    <hyperlink ref="C30" r:id="rId29" xr:uid="{C968F370-BDA8-B74E-A6F1-E31C5C3C6C48}"/>
    <hyperlink ref="C31" r:id="rId30" xr:uid="{299423A2-08D6-C844-A7F3-C553B52DF75F}"/>
    <hyperlink ref="C42" r:id="rId31" display="https://swissbatt24.ch/solar/solar-sets/inselanlagen/1979/solaranlage-set-50w-mit-batterie-34ah-und-300w-wechselrichter-inkl.-nvs/usv-ladegeraet?mtm_campaign=pmax&amp;mtm_medium=ppc&amp;mtm_content=autobatterien&amp;gad_source=1&amp;gbraid=0AAAAADjIOPmzEVlWTzl2oJpWyNvbygB83&amp;gclid=CjwKCAjw-qi_BhBxEiwAkxvbkCzlhILyUCwGkYyQ_G-DWq_j1pCoslEQxaqbBtCbkit4yzm4-Lr8oRoChY8QAvD_BwE" xr:uid="{F6A8E05A-29A3-BB44-BCB2-ABA5AFCF7EFF}"/>
    <hyperlink ref="C44" r:id="rId32" xr:uid="{CDE436BD-87E6-2542-BAC7-04FF17F1F6FF}"/>
    <hyperlink ref="C45" r:id="rId33" xr:uid="{473DB144-4ADE-3546-A8FC-D2C51B384660}"/>
    <hyperlink ref="C46" r:id="rId34" display="https://swissbatt24.ch/wechselrichter/zubehoer/sicherungen/1953/votronic-2242-halter-fuer-streifensicherung?mtm_campaign=pmax&amp;mtm_medium=ppc&amp;mtm_content=autobatterien&amp;gad_source=1&amp;gad_campaignid=20788216452&amp;gbraid=0AAAAADjIOPkhzwLX5ODFe8QqqwgmVGivu&amp;gclid=CjwKCAjw5PK_BhBBEiwAL7GTPRt1CW1TDfdoPQEAckH34UdElpi3IIe6frQK27p15Bm-FoXix8iQKBoCCfUQAvD_BwE" xr:uid="{FBBF39D0-4573-8942-A8D3-B3778F4B133C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79D6-9249-A944-A552-0F42A99EE6D5}">
  <dimension ref="B1:H25"/>
  <sheetViews>
    <sheetView zoomScale="110" zoomScaleNormal="110" workbookViewId="0">
      <selection activeCell="C23" sqref="C23"/>
    </sheetView>
  </sheetViews>
  <sheetFormatPr baseColWidth="10" defaultRowHeight="16" x14ac:dyDescent="0.2"/>
  <cols>
    <col min="2" max="2" width="22" customWidth="1"/>
  </cols>
  <sheetData>
    <row r="1" spans="2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31</v>
      </c>
    </row>
    <row r="2" spans="2:8" x14ac:dyDescent="0.2">
      <c r="B2" t="s">
        <v>53</v>
      </c>
      <c r="C2" s="2" t="s">
        <v>15</v>
      </c>
      <c r="D2">
        <v>1</v>
      </c>
      <c r="E2">
        <v>15</v>
      </c>
      <c r="F2">
        <f>D2*E2</f>
        <v>15</v>
      </c>
    </row>
    <row r="3" spans="2:8" x14ac:dyDescent="0.2">
      <c r="B3" t="s">
        <v>44</v>
      </c>
      <c r="C3" t="s">
        <v>8</v>
      </c>
      <c r="D3">
        <v>1</v>
      </c>
      <c r="E3">
        <v>65</v>
      </c>
      <c r="F3">
        <f>D3*E3</f>
        <v>65</v>
      </c>
    </row>
    <row r="4" spans="2:8" x14ac:dyDescent="0.2">
      <c r="B4" t="s">
        <v>45</v>
      </c>
      <c r="C4" s="2" t="s">
        <v>56</v>
      </c>
      <c r="D4">
        <v>1</v>
      </c>
      <c r="E4">
        <v>13</v>
      </c>
      <c r="F4">
        <f t="shared" ref="F4:F13" si="0">D4*E4</f>
        <v>13</v>
      </c>
    </row>
    <row r="5" spans="2:8" x14ac:dyDescent="0.2">
      <c r="B5" t="s">
        <v>46</v>
      </c>
      <c r="C5" s="2" t="s">
        <v>28</v>
      </c>
      <c r="D5">
        <v>1</v>
      </c>
      <c r="E5">
        <v>15</v>
      </c>
      <c r="F5">
        <f t="shared" si="0"/>
        <v>15</v>
      </c>
    </row>
    <row r="6" spans="2:8" x14ac:dyDescent="0.2">
      <c r="B6" t="s">
        <v>47</v>
      </c>
      <c r="C6" s="2" t="s">
        <v>11</v>
      </c>
      <c r="D6">
        <v>1</v>
      </c>
      <c r="E6">
        <v>33</v>
      </c>
      <c r="F6">
        <f t="shared" si="0"/>
        <v>33</v>
      </c>
    </row>
    <row r="7" spans="2:8" x14ac:dyDescent="0.2">
      <c r="B7" t="s">
        <v>48</v>
      </c>
      <c r="C7" s="2" t="s">
        <v>26</v>
      </c>
      <c r="D7">
        <v>1</v>
      </c>
      <c r="E7">
        <v>10</v>
      </c>
      <c r="F7">
        <f t="shared" si="0"/>
        <v>10</v>
      </c>
    </row>
    <row r="8" spans="2:8" x14ac:dyDescent="0.2">
      <c r="B8" t="s">
        <v>61</v>
      </c>
      <c r="C8" s="6" t="s">
        <v>29</v>
      </c>
      <c r="D8">
        <v>4</v>
      </c>
      <c r="E8">
        <v>1.5</v>
      </c>
      <c r="F8">
        <f t="shared" si="0"/>
        <v>6</v>
      </c>
    </row>
    <row r="9" spans="2:8" x14ac:dyDescent="0.2">
      <c r="B9" t="s">
        <v>62</v>
      </c>
      <c r="C9" s="6" t="s">
        <v>63</v>
      </c>
      <c r="D9">
        <v>1</v>
      </c>
      <c r="E9">
        <v>1.9</v>
      </c>
      <c r="F9">
        <f t="shared" si="0"/>
        <v>1.9</v>
      </c>
    </row>
    <row r="10" spans="2:8" x14ac:dyDescent="0.2">
      <c r="B10" t="s">
        <v>49</v>
      </c>
      <c r="C10" s="6" t="s">
        <v>5</v>
      </c>
      <c r="D10">
        <v>1</v>
      </c>
      <c r="E10">
        <v>24</v>
      </c>
      <c r="F10">
        <f t="shared" si="0"/>
        <v>24</v>
      </c>
    </row>
    <row r="11" spans="2:8" x14ac:dyDescent="0.2">
      <c r="B11" t="s">
        <v>50</v>
      </c>
      <c r="C11" s="6" t="s">
        <v>6</v>
      </c>
      <c r="D11">
        <v>3</v>
      </c>
      <c r="E11">
        <v>9</v>
      </c>
      <c r="F11">
        <f t="shared" si="0"/>
        <v>27</v>
      </c>
    </row>
    <row r="12" spans="2:8" x14ac:dyDescent="0.2">
      <c r="B12" t="s">
        <v>51</v>
      </c>
      <c r="C12" s="6" t="s">
        <v>34</v>
      </c>
      <c r="D12">
        <v>1</v>
      </c>
      <c r="E12">
        <v>10</v>
      </c>
      <c r="F12">
        <f t="shared" si="0"/>
        <v>10</v>
      </c>
    </row>
    <row r="13" spans="2:8" x14ac:dyDescent="0.2">
      <c r="B13" t="s">
        <v>55</v>
      </c>
      <c r="C13" t="s">
        <v>60</v>
      </c>
      <c r="D13">
        <v>1</v>
      </c>
      <c r="E13">
        <v>2.5</v>
      </c>
      <c r="F13">
        <f t="shared" si="0"/>
        <v>2.5</v>
      </c>
    </row>
    <row r="14" spans="2:8" x14ac:dyDescent="0.2">
      <c r="B14" t="s">
        <v>52</v>
      </c>
      <c r="C14" t="s">
        <v>57</v>
      </c>
      <c r="D14">
        <v>1</v>
      </c>
      <c r="E14">
        <v>2</v>
      </c>
      <c r="F14">
        <v>10</v>
      </c>
      <c r="H14" t="s">
        <v>59</v>
      </c>
    </row>
    <row r="15" spans="2:8" x14ac:dyDescent="0.2">
      <c r="B15" t="s">
        <v>80</v>
      </c>
    </row>
    <row r="16" spans="2:8" x14ac:dyDescent="0.2">
      <c r="B16" t="s">
        <v>54</v>
      </c>
      <c r="C16" t="s">
        <v>58</v>
      </c>
      <c r="D16">
        <v>1</v>
      </c>
      <c r="E16">
        <v>5</v>
      </c>
      <c r="F16">
        <f t="shared" ref="F16:F21" si="1">D16*E16</f>
        <v>5</v>
      </c>
    </row>
    <row r="17" spans="2:7" x14ac:dyDescent="0.2">
      <c r="B17" t="s">
        <v>35</v>
      </c>
      <c r="C17" s="2" t="s">
        <v>37</v>
      </c>
      <c r="D17">
        <v>1</v>
      </c>
      <c r="E17">
        <v>1</v>
      </c>
      <c r="F17">
        <f t="shared" si="1"/>
        <v>1</v>
      </c>
    </row>
    <row r="18" spans="2:7" x14ac:dyDescent="0.2">
      <c r="B18" t="s">
        <v>36</v>
      </c>
      <c r="C18" t="s">
        <v>38</v>
      </c>
      <c r="D18">
        <v>1</v>
      </c>
      <c r="E18">
        <v>1.2</v>
      </c>
      <c r="F18">
        <f t="shared" si="1"/>
        <v>1.2</v>
      </c>
    </row>
    <row r="19" spans="2:7" x14ac:dyDescent="0.2">
      <c r="B19" t="s">
        <v>39</v>
      </c>
      <c r="C19" s="2" t="s">
        <v>41</v>
      </c>
      <c r="D19">
        <v>3</v>
      </c>
      <c r="E19">
        <v>0.5</v>
      </c>
      <c r="F19">
        <f t="shared" si="1"/>
        <v>1.5</v>
      </c>
    </row>
    <row r="20" spans="2:7" x14ac:dyDescent="0.2">
      <c r="B20" t="s">
        <v>40</v>
      </c>
      <c r="C20" s="2" t="s">
        <v>42</v>
      </c>
      <c r="D20">
        <v>2</v>
      </c>
      <c r="E20">
        <v>0.2</v>
      </c>
      <c r="F20">
        <f t="shared" si="1"/>
        <v>0.4</v>
      </c>
    </row>
    <row r="21" spans="2:7" x14ac:dyDescent="0.2">
      <c r="B21" t="s">
        <v>64</v>
      </c>
      <c r="C21" s="2" t="s">
        <v>43</v>
      </c>
      <c r="D21">
        <v>1</v>
      </c>
      <c r="E21">
        <v>0.2</v>
      </c>
      <c r="F21">
        <f t="shared" si="1"/>
        <v>0.2</v>
      </c>
    </row>
    <row r="22" spans="2:7" x14ac:dyDescent="0.2">
      <c r="B22" t="s">
        <v>68</v>
      </c>
      <c r="C22" t="s">
        <v>16</v>
      </c>
      <c r="D22">
        <v>2</v>
      </c>
      <c r="E22" t="s">
        <v>16</v>
      </c>
    </row>
    <row r="23" spans="2:7" x14ac:dyDescent="0.2">
      <c r="B23" t="s">
        <v>66</v>
      </c>
      <c r="C23" t="s">
        <v>16</v>
      </c>
      <c r="D23">
        <v>1</v>
      </c>
      <c r="E23" t="s">
        <v>16</v>
      </c>
    </row>
    <row r="24" spans="2:7" x14ac:dyDescent="0.2">
      <c r="B24" t="s">
        <v>67</v>
      </c>
      <c r="C24" t="s">
        <v>16</v>
      </c>
      <c r="D24">
        <v>1</v>
      </c>
      <c r="E24" t="s">
        <v>16</v>
      </c>
    </row>
    <row r="25" spans="2:7" x14ac:dyDescent="0.2">
      <c r="F25" s="4">
        <f>SUM(F2:F24)</f>
        <v>241.7</v>
      </c>
      <c r="G25" s="4" t="s">
        <v>21</v>
      </c>
    </row>
  </sheetData>
  <hyperlinks>
    <hyperlink ref="C2" r:id="rId1" xr:uid="{97BAC3CA-AABC-5440-907C-A7D52D0AD8F2}"/>
    <hyperlink ref="C11" r:id="rId2" xr:uid="{D0BCE043-6AD4-E041-B726-87BC9EAC5A9C}"/>
    <hyperlink ref="C10" r:id="rId3" xr:uid="{A01B3A48-39AB-9642-B35F-C7AD50FD3594}"/>
    <hyperlink ref="C7" r:id="rId4" display="https://www.bauhaus.ch/de/schalterdosen/feuchtraum-abzweigdose-t-box/p/23774755?gad_source=1&amp;gad_campaignid=21902297883&amp;gbraid=0AAAAAC_NmE2Kmq6xc1bUjirbiTaFqI8ZS&amp;gclid=Cj0KCQjw0qTCBhCmARIsAAj8C4YrslrqUk6Ijs_NevhydL2OcKta7CoE_o6NU9BStjq9wuZmhQ_JdNcaApIgEALw_wcB" xr:uid="{32D25672-6EBE-7743-93CE-B938B742F289}"/>
    <hyperlink ref="C8" r:id="rId5" xr:uid="{53A3616A-34F8-1747-9731-22123F728657}"/>
    <hyperlink ref="C19" r:id="rId6" xr:uid="{A15A3760-D704-414B-9028-C22B33192DE0}"/>
    <hyperlink ref="C4" r:id="rId7" xr:uid="{AE09E647-F129-0141-B3BA-615CA07F3B46}"/>
    <hyperlink ref="C5" r:id="rId8" xr:uid="{ADC99C32-73B4-E948-8BC4-734D9623E54F}"/>
    <hyperlink ref="C6" r:id="rId9" xr:uid="{4C16A93F-6B2C-D842-9CE0-279EEFB01EAD}"/>
    <hyperlink ref="C17" r:id="rId10" xr:uid="{4009C61C-8BA5-AA44-8A0E-795C5B0B2878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9EE9-2D2F-0241-8644-23F100C04C94}">
  <dimension ref="B1:H35"/>
  <sheetViews>
    <sheetView workbookViewId="0">
      <selection activeCell="C35" sqref="C35"/>
    </sheetView>
  </sheetViews>
  <sheetFormatPr baseColWidth="10" defaultRowHeight="16" x14ac:dyDescent="0.2"/>
  <cols>
    <col min="2" max="2" width="20" bestFit="1" customWidth="1"/>
  </cols>
  <sheetData>
    <row r="1" spans="2:8" x14ac:dyDescent="0.2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/>
      <c r="H1" s="9" t="s">
        <v>31</v>
      </c>
    </row>
    <row r="2" spans="2:8" x14ac:dyDescent="0.2">
      <c r="B2" s="10" t="s">
        <v>53</v>
      </c>
      <c r="C2" s="2" t="s">
        <v>15</v>
      </c>
      <c r="D2" s="10">
        <v>1</v>
      </c>
      <c r="E2" s="10">
        <v>15</v>
      </c>
      <c r="F2" s="10">
        <f>D2*E2</f>
        <v>15</v>
      </c>
      <c r="G2" s="10"/>
      <c r="H2" s="10"/>
    </row>
    <row r="3" spans="2:8" x14ac:dyDescent="0.2">
      <c r="B3" s="10" t="s">
        <v>9</v>
      </c>
      <c r="C3" s="2" t="s">
        <v>13</v>
      </c>
      <c r="D3" s="10">
        <v>1</v>
      </c>
      <c r="E3" s="10">
        <v>68</v>
      </c>
      <c r="F3" s="10">
        <f t="shared" ref="F3:F20" si="0">D3*E3</f>
        <v>68</v>
      </c>
      <c r="G3" s="10"/>
      <c r="H3" s="10"/>
    </row>
    <row r="4" spans="2:8" x14ac:dyDescent="0.2">
      <c r="B4" s="10" t="s">
        <v>45</v>
      </c>
      <c r="C4" s="2" t="s">
        <v>56</v>
      </c>
      <c r="D4" s="10">
        <v>1</v>
      </c>
      <c r="E4" s="10">
        <v>13</v>
      </c>
      <c r="F4" s="10">
        <f t="shared" si="0"/>
        <v>13</v>
      </c>
      <c r="G4" s="10"/>
      <c r="H4" s="10"/>
    </row>
    <row r="5" spans="2:8" x14ac:dyDescent="0.2">
      <c r="B5" s="10" t="s">
        <v>70</v>
      </c>
      <c r="C5" s="2" t="s">
        <v>10</v>
      </c>
      <c r="D5" s="10">
        <v>2</v>
      </c>
      <c r="E5" s="10">
        <v>5</v>
      </c>
      <c r="F5" s="10">
        <f t="shared" si="0"/>
        <v>10</v>
      </c>
      <c r="G5" s="10"/>
      <c r="H5" s="10"/>
    </row>
    <row r="6" spans="2:8" x14ac:dyDescent="0.2">
      <c r="B6" s="10" t="s">
        <v>47</v>
      </c>
      <c r="C6" s="2" t="s">
        <v>11</v>
      </c>
      <c r="D6" s="10">
        <v>1</v>
      </c>
      <c r="E6" s="10">
        <v>33</v>
      </c>
      <c r="F6" s="10">
        <f t="shared" si="0"/>
        <v>33</v>
      </c>
      <c r="G6" s="10"/>
      <c r="H6" s="10"/>
    </row>
    <row r="7" spans="2:8" x14ac:dyDescent="0.2">
      <c r="B7" s="10" t="s">
        <v>48</v>
      </c>
      <c r="C7" s="2" t="s">
        <v>26</v>
      </c>
      <c r="D7" s="10">
        <v>1</v>
      </c>
      <c r="E7" s="10">
        <v>10</v>
      </c>
      <c r="F7" s="10">
        <f t="shared" si="0"/>
        <v>10</v>
      </c>
      <c r="G7" s="10"/>
      <c r="H7" s="10"/>
    </row>
    <row r="8" spans="2:8" x14ac:dyDescent="0.2">
      <c r="B8" s="10" t="s">
        <v>61</v>
      </c>
      <c r="C8" s="2" t="s">
        <v>29</v>
      </c>
      <c r="D8" s="10">
        <v>5</v>
      </c>
      <c r="E8" s="10">
        <v>1.5</v>
      </c>
      <c r="F8" s="10">
        <f t="shared" si="0"/>
        <v>7.5</v>
      </c>
      <c r="G8" s="10"/>
      <c r="H8" s="10"/>
    </row>
    <row r="9" spans="2:8" x14ac:dyDescent="0.2">
      <c r="B9" s="10" t="s">
        <v>62</v>
      </c>
      <c r="C9" s="11" t="s">
        <v>63</v>
      </c>
      <c r="D9" s="10">
        <v>1</v>
      </c>
      <c r="E9" s="10">
        <v>1.9</v>
      </c>
      <c r="F9" s="10">
        <f t="shared" si="0"/>
        <v>1.9</v>
      </c>
      <c r="G9" s="10"/>
      <c r="H9" s="10"/>
    </row>
    <row r="10" spans="2:8" x14ac:dyDescent="0.2">
      <c r="B10" s="10" t="s">
        <v>49</v>
      </c>
      <c r="C10" s="2" t="s">
        <v>5</v>
      </c>
      <c r="D10" s="10">
        <v>1</v>
      </c>
      <c r="E10" s="10">
        <v>24</v>
      </c>
      <c r="F10" s="10">
        <f t="shared" si="0"/>
        <v>24</v>
      </c>
      <c r="G10" s="10"/>
      <c r="H10" s="10"/>
    </row>
    <row r="11" spans="2:8" x14ac:dyDescent="0.2">
      <c r="B11" s="10" t="s">
        <v>50</v>
      </c>
      <c r="C11" s="2" t="s">
        <v>6</v>
      </c>
      <c r="D11" s="10">
        <v>3</v>
      </c>
      <c r="E11" s="10">
        <v>9</v>
      </c>
      <c r="F11" s="10">
        <f t="shared" si="0"/>
        <v>27</v>
      </c>
      <c r="G11" s="10"/>
      <c r="H11" s="10"/>
    </row>
    <row r="12" spans="2:8" x14ac:dyDescent="0.2">
      <c r="B12" s="10" t="s">
        <v>51</v>
      </c>
      <c r="C12" s="11" t="s">
        <v>34</v>
      </c>
      <c r="D12" s="10">
        <v>1</v>
      </c>
      <c r="E12" s="10">
        <v>10</v>
      </c>
      <c r="F12" s="10">
        <f t="shared" si="0"/>
        <v>10</v>
      </c>
      <c r="G12" s="10"/>
      <c r="H12" s="10"/>
    </row>
    <row r="13" spans="2:8" x14ac:dyDescent="0.2">
      <c r="B13" s="10" t="s">
        <v>55</v>
      </c>
      <c r="C13" s="10" t="s">
        <v>60</v>
      </c>
      <c r="D13" s="10">
        <v>1</v>
      </c>
      <c r="E13" s="10">
        <v>2.5</v>
      </c>
      <c r="F13" s="10">
        <f t="shared" si="0"/>
        <v>2.5</v>
      </c>
      <c r="G13" s="10"/>
      <c r="H13" s="10"/>
    </row>
    <row r="14" spans="2:8" x14ac:dyDescent="0.2">
      <c r="B14" s="10" t="s">
        <v>52</v>
      </c>
      <c r="C14" s="10" t="s">
        <v>57</v>
      </c>
      <c r="D14" s="10">
        <v>1</v>
      </c>
      <c r="E14" s="10">
        <v>2</v>
      </c>
      <c r="F14" s="10">
        <v>10</v>
      </c>
      <c r="G14" s="10"/>
      <c r="H14" s="10" t="s">
        <v>59</v>
      </c>
    </row>
    <row r="15" spans="2:8" x14ac:dyDescent="0.2">
      <c r="B15" s="10" t="s">
        <v>80</v>
      </c>
      <c r="C15" s="10"/>
      <c r="D15" s="10"/>
      <c r="E15" s="10"/>
      <c r="F15" s="10"/>
      <c r="G15" s="10"/>
      <c r="H15" s="10"/>
    </row>
    <row r="16" spans="2:8" x14ac:dyDescent="0.2">
      <c r="B16" s="10" t="s">
        <v>35</v>
      </c>
      <c r="C16" s="2" t="s">
        <v>37</v>
      </c>
      <c r="D16" s="10">
        <v>1</v>
      </c>
      <c r="E16" s="10">
        <v>1</v>
      </c>
      <c r="F16" s="10">
        <f t="shared" si="0"/>
        <v>1</v>
      </c>
      <c r="G16" s="10"/>
      <c r="H16" s="10"/>
    </row>
    <row r="17" spans="2:8" x14ac:dyDescent="0.2">
      <c r="B17" s="10" t="s">
        <v>36</v>
      </c>
      <c r="C17" s="10" t="s">
        <v>38</v>
      </c>
      <c r="D17" s="10">
        <v>1</v>
      </c>
      <c r="E17" s="10">
        <v>1.2</v>
      </c>
      <c r="F17" s="10">
        <f t="shared" si="0"/>
        <v>1.2</v>
      </c>
      <c r="G17" s="10"/>
      <c r="H17" s="10"/>
    </row>
    <row r="18" spans="2:8" x14ac:dyDescent="0.2">
      <c r="B18" s="10" t="s">
        <v>39</v>
      </c>
      <c r="C18" s="2" t="s">
        <v>41</v>
      </c>
      <c r="D18" s="10">
        <v>2</v>
      </c>
      <c r="E18" s="10">
        <v>0.5</v>
      </c>
      <c r="F18" s="10">
        <f t="shared" si="0"/>
        <v>1</v>
      </c>
      <c r="G18" s="10"/>
      <c r="H18" s="10"/>
    </row>
    <row r="19" spans="2:8" x14ac:dyDescent="0.2">
      <c r="B19" s="10" t="s">
        <v>40</v>
      </c>
      <c r="C19" s="11" t="s">
        <v>42</v>
      </c>
      <c r="D19" s="10">
        <v>5</v>
      </c>
      <c r="E19" s="10">
        <v>0.2</v>
      </c>
      <c r="F19" s="10">
        <f t="shared" si="0"/>
        <v>1</v>
      </c>
      <c r="G19" s="10"/>
      <c r="H19" s="10"/>
    </row>
    <row r="20" spans="2:8" x14ac:dyDescent="0.2">
      <c r="B20" s="10" t="s">
        <v>64</v>
      </c>
      <c r="C20" s="11" t="s">
        <v>43</v>
      </c>
      <c r="D20" s="10">
        <v>1</v>
      </c>
      <c r="E20" s="10">
        <v>0.2</v>
      </c>
      <c r="F20" s="10">
        <f t="shared" si="0"/>
        <v>0.2</v>
      </c>
      <c r="G20" s="10"/>
      <c r="H20" s="10"/>
    </row>
    <row r="21" spans="2:8" x14ac:dyDescent="0.2">
      <c r="B21" s="10" t="s">
        <v>68</v>
      </c>
      <c r="C21" s="10" t="s">
        <v>16</v>
      </c>
      <c r="D21" s="10">
        <v>2</v>
      </c>
      <c r="E21" s="10" t="s">
        <v>16</v>
      </c>
      <c r="F21" s="10"/>
      <c r="G21" s="10"/>
      <c r="H21" s="10"/>
    </row>
    <row r="22" spans="2:8" x14ac:dyDescent="0.2">
      <c r="B22" s="10" t="s">
        <v>66</v>
      </c>
      <c r="C22" s="10" t="s">
        <v>16</v>
      </c>
      <c r="D22" s="10">
        <v>5</v>
      </c>
      <c r="E22" s="10" t="s">
        <v>16</v>
      </c>
      <c r="F22" s="10"/>
      <c r="G22" s="10"/>
      <c r="H22" s="10"/>
    </row>
    <row r="23" spans="2:8" x14ac:dyDescent="0.2">
      <c r="B23" s="10" t="s">
        <v>67</v>
      </c>
      <c r="C23" s="10" t="s">
        <v>16</v>
      </c>
      <c r="D23" s="10">
        <v>1</v>
      </c>
      <c r="E23" s="10" t="s">
        <v>16</v>
      </c>
      <c r="F23" s="10"/>
      <c r="G23" s="10"/>
      <c r="H23" s="10"/>
    </row>
    <row r="24" spans="2:8" x14ac:dyDescent="0.2">
      <c r="B24" s="10" t="s">
        <v>69</v>
      </c>
      <c r="C24" s="10" t="s">
        <v>16</v>
      </c>
      <c r="D24" s="10">
        <v>4</v>
      </c>
      <c r="E24" s="12" t="s">
        <v>16</v>
      </c>
      <c r="F24" s="10"/>
      <c r="G24" s="10"/>
      <c r="H24" s="10"/>
    </row>
    <row r="25" spans="2:8" x14ac:dyDescent="0.2">
      <c r="B25" s="10" t="s">
        <v>65</v>
      </c>
      <c r="C25" s="10" t="s">
        <v>16</v>
      </c>
      <c r="D25" s="10">
        <v>1</v>
      </c>
      <c r="E25" s="10" t="s">
        <v>16</v>
      </c>
      <c r="F25" s="10"/>
    </row>
    <row r="27" spans="2:8" x14ac:dyDescent="0.2">
      <c r="F27" s="13">
        <f>SUM(F2:F25)</f>
        <v>236.29999999999998</v>
      </c>
      <c r="G27" s="4" t="s">
        <v>21</v>
      </c>
    </row>
    <row r="28" spans="2:8" x14ac:dyDescent="0.2">
      <c r="B28" s="13" t="s">
        <v>71</v>
      </c>
    </row>
    <row r="29" spans="2:8" ht="51" x14ac:dyDescent="0.2">
      <c r="B29" s="3" t="s">
        <v>17</v>
      </c>
      <c r="C29" t="s">
        <v>7</v>
      </c>
      <c r="D29">
        <v>1</v>
      </c>
      <c r="E29">
        <v>300</v>
      </c>
      <c r="F29">
        <f>PRODUCT(D29,E29)</f>
        <v>300</v>
      </c>
    </row>
    <row r="30" spans="2:8" x14ac:dyDescent="0.2">
      <c r="B30" t="s">
        <v>18</v>
      </c>
      <c r="C30" s="6" t="s">
        <v>20</v>
      </c>
      <c r="D30">
        <v>6</v>
      </c>
      <c r="E30">
        <v>2</v>
      </c>
      <c r="F30">
        <f>PRODUCT(D30,E30)</f>
        <v>12</v>
      </c>
    </row>
    <row r="31" spans="2:8" x14ac:dyDescent="0.2">
      <c r="B31" t="s">
        <v>19</v>
      </c>
      <c r="C31" t="s">
        <v>12</v>
      </c>
      <c r="D31">
        <v>4</v>
      </c>
      <c r="E31">
        <v>2</v>
      </c>
      <c r="F31">
        <f>PRODUCT(D31,E31)</f>
        <v>8</v>
      </c>
    </row>
    <row r="32" spans="2:8" x14ac:dyDescent="0.2">
      <c r="B32" s="7" t="s">
        <v>25</v>
      </c>
      <c r="C32" t="s">
        <v>23</v>
      </c>
      <c r="D32">
        <v>1</v>
      </c>
      <c r="E32">
        <v>4</v>
      </c>
      <c r="F32">
        <f>PRODUCT(D32,E32)</f>
        <v>4</v>
      </c>
    </row>
    <row r="33" spans="2:7" x14ac:dyDescent="0.2">
      <c r="B33" s="7" t="s">
        <v>24</v>
      </c>
      <c r="C33" t="s">
        <v>22</v>
      </c>
      <c r="D33">
        <v>1</v>
      </c>
      <c r="E33">
        <v>8</v>
      </c>
      <c r="F33">
        <f>PRODUCT(D33,E33)</f>
        <v>8</v>
      </c>
    </row>
    <row r="34" spans="2:7" x14ac:dyDescent="0.2">
      <c r="B34" t="s">
        <v>30</v>
      </c>
    </row>
    <row r="35" spans="2:7" x14ac:dyDescent="0.2">
      <c r="F35" s="4">
        <f>SUM(F29:F33)</f>
        <v>332</v>
      </c>
      <c r="G35" s="4" t="s">
        <v>21</v>
      </c>
    </row>
  </sheetData>
  <hyperlinks>
    <hyperlink ref="C2" r:id="rId1" xr:uid="{E73C0037-F063-604F-B952-76F6AEFCADF9}"/>
    <hyperlink ref="C4" r:id="rId2" xr:uid="{F5BAF6F0-F541-7E49-B065-6DFC7801FA10}"/>
    <hyperlink ref="C6" r:id="rId3" xr:uid="{57803CEC-B5CE-A74F-9BFB-A0EC352AC719}"/>
    <hyperlink ref="C7" r:id="rId4" display="https://www.bauhaus.ch/de/schalterdosen/feuchtraum-abzweigdose-t-box/p/23774755?gad_source=1&amp;gad_campaignid=21902297883&amp;gbraid=0AAAAAC_NmE2Kmq6xc1bUjirbiTaFqI8ZS&amp;gclid=Cj0KCQjw0qTCBhCmARIsAAj8C4YrslrqUk6Ijs_NevhydL2OcKta7CoE_o6NU9BStjq9wuZmhQ_JdNcaApIgEALw_wcB" xr:uid="{EA255155-BF57-5846-9971-A976D86F61AB}"/>
    <hyperlink ref="C8" r:id="rId5" xr:uid="{4771B525-A118-724B-AF1A-D2812138F36E}"/>
    <hyperlink ref="C10" r:id="rId6" xr:uid="{4837FF9A-556E-EA4B-A2E8-F63D654184EF}"/>
    <hyperlink ref="C11" r:id="rId7" xr:uid="{4C9869C2-495C-F849-B0B1-B40A304F0C1B}"/>
    <hyperlink ref="C16" r:id="rId8" xr:uid="{955742B5-1B4E-AF4C-A450-200983874AA9}"/>
    <hyperlink ref="C18" r:id="rId9" xr:uid="{A56906F9-7288-D34B-9BE5-7740DE5C5C5C}"/>
    <hyperlink ref="C3" r:id="rId10" display="https://www.digitec.ch/de/s1/product/victron-energy-smartshunt-zubehoer-solarenergie-49025952?supplier=406802&amp;utm_source=google&amp;utm_medium=cpc&amp;utm_campaign=PROD_CH_PMAX_M1_C3&amp;campaignid=21028152687&amp;adgroupid=&amp;adid=&amp;dgCidg=CjwKCAjwwLO_BhB2EiwAx2e-34Uu0djcLUeCj7VTLXRJKEe6wveoPwqCAunQZmXgb-Om8j_IyscveBoCLhYQAvD_BwE&amp;gclsrc=aw.ds&amp;gad_source=1&amp;gbraid=0AAAAADnW3waRqplL1qk7-seW7H3mdmDzd&amp;gclid=CjwKCAjwwLO_BhB2EiwAx2e-34Uu0djcLUeCj7VTLXRJKEe6wveoPwqCAunQZmXgb-Om8j_IyscveBoCLhYQAvD_BwE" xr:uid="{DD5C5FC3-DEF7-6C44-B7DF-146FCE9C1ECB}"/>
    <hyperlink ref="C30" r:id="rId11" xr:uid="{23B70522-40BC-A34E-8A7C-0B8F5FA8018D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A416C-DCD8-6947-BA1F-D652D51367EB}">
  <dimension ref="B1:H20"/>
  <sheetViews>
    <sheetView workbookViewId="0">
      <selection activeCell="C17" sqref="C17"/>
    </sheetView>
  </sheetViews>
  <sheetFormatPr baseColWidth="10" defaultRowHeight="16" x14ac:dyDescent="0.2"/>
  <cols>
    <col min="2" max="2" width="17.83203125" bestFit="1" customWidth="1"/>
  </cols>
  <sheetData>
    <row r="1" spans="2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31</v>
      </c>
    </row>
    <row r="2" spans="2:8" x14ac:dyDescent="0.2">
      <c r="B2" t="s">
        <v>53</v>
      </c>
      <c r="C2" s="2" t="s">
        <v>15</v>
      </c>
      <c r="D2">
        <v>1</v>
      </c>
      <c r="E2">
        <v>15</v>
      </c>
      <c r="F2">
        <f>D2*E2</f>
        <v>15</v>
      </c>
    </row>
    <row r="3" spans="2:8" x14ac:dyDescent="0.2">
      <c r="B3" t="s">
        <v>47</v>
      </c>
      <c r="C3" s="2" t="s">
        <v>11</v>
      </c>
      <c r="D3">
        <v>1</v>
      </c>
      <c r="E3">
        <v>33</v>
      </c>
      <c r="F3">
        <f t="shared" ref="F3:F10" si="0">D3*E3</f>
        <v>33</v>
      </c>
    </row>
    <row r="4" spans="2:8" x14ac:dyDescent="0.2">
      <c r="B4" t="s">
        <v>48</v>
      </c>
      <c r="C4" s="2" t="s">
        <v>26</v>
      </c>
      <c r="D4">
        <v>1</v>
      </c>
      <c r="E4">
        <v>10</v>
      </c>
      <c r="F4">
        <f t="shared" si="0"/>
        <v>10</v>
      </c>
    </row>
    <row r="5" spans="2:8" x14ac:dyDescent="0.2">
      <c r="B5" t="s">
        <v>61</v>
      </c>
      <c r="C5" s="6" t="s">
        <v>29</v>
      </c>
      <c r="D5">
        <v>1</v>
      </c>
      <c r="E5">
        <v>1.5</v>
      </c>
      <c r="F5">
        <f t="shared" si="0"/>
        <v>1.5</v>
      </c>
    </row>
    <row r="6" spans="2:8" x14ac:dyDescent="0.2">
      <c r="B6" t="s">
        <v>62</v>
      </c>
      <c r="C6" s="6" t="s">
        <v>63</v>
      </c>
      <c r="D6">
        <v>1</v>
      </c>
      <c r="E6">
        <v>1.9</v>
      </c>
      <c r="F6">
        <f t="shared" si="0"/>
        <v>1.9</v>
      </c>
    </row>
    <row r="7" spans="2:8" x14ac:dyDescent="0.2">
      <c r="B7" t="s">
        <v>49</v>
      </c>
      <c r="C7" s="6" t="s">
        <v>5</v>
      </c>
      <c r="D7">
        <v>1</v>
      </c>
      <c r="E7">
        <v>24</v>
      </c>
      <c r="F7">
        <f t="shared" si="0"/>
        <v>24</v>
      </c>
    </row>
    <row r="8" spans="2:8" x14ac:dyDescent="0.2">
      <c r="B8" t="s">
        <v>50</v>
      </c>
      <c r="C8" s="6" t="s">
        <v>6</v>
      </c>
      <c r="D8">
        <v>3</v>
      </c>
      <c r="E8">
        <v>9</v>
      </c>
      <c r="F8">
        <f t="shared" si="0"/>
        <v>27</v>
      </c>
    </row>
    <row r="9" spans="2:8" x14ac:dyDescent="0.2">
      <c r="B9" t="s">
        <v>51</v>
      </c>
      <c r="C9" s="6" t="s">
        <v>34</v>
      </c>
      <c r="D9">
        <v>1</v>
      </c>
      <c r="E9">
        <v>10</v>
      </c>
      <c r="F9">
        <f t="shared" si="0"/>
        <v>10</v>
      </c>
    </row>
    <row r="10" spans="2:8" x14ac:dyDescent="0.2">
      <c r="B10" t="s">
        <v>55</v>
      </c>
      <c r="C10" t="s">
        <v>60</v>
      </c>
      <c r="D10">
        <v>1</v>
      </c>
      <c r="E10">
        <v>2.5</v>
      </c>
      <c r="F10">
        <f t="shared" si="0"/>
        <v>2.5</v>
      </c>
    </row>
    <row r="11" spans="2:8" x14ac:dyDescent="0.2">
      <c r="B11" t="s">
        <v>52</v>
      </c>
      <c r="C11" t="s">
        <v>57</v>
      </c>
      <c r="D11">
        <v>1</v>
      </c>
      <c r="E11">
        <v>2</v>
      </c>
      <c r="F11">
        <v>0</v>
      </c>
      <c r="H11" t="s">
        <v>72</v>
      </c>
    </row>
    <row r="12" spans="2:8" x14ac:dyDescent="0.2">
      <c r="B12" t="s">
        <v>80</v>
      </c>
    </row>
    <row r="13" spans="2:8" x14ac:dyDescent="0.2">
      <c r="B13" t="s">
        <v>35</v>
      </c>
      <c r="C13" s="2" t="s">
        <v>37</v>
      </c>
      <c r="D13">
        <v>1</v>
      </c>
      <c r="E13">
        <v>1</v>
      </c>
      <c r="F13">
        <f>D13*E13</f>
        <v>1</v>
      </c>
    </row>
    <row r="14" spans="2:8" x14ac:dyDescent="0.2">
      <c r="B14" t="s">
        <v>36</v>
      </c>
      <c r="C14" t="s">
        <v>38</v>
      </c>
      <c r="D14">
        <v>1</v>
      </c>
      <c r="E14">
        <v>1.2</v>
      </c>
      <c r="F14">
        <f>D14*E14</f>
        <v>1.2</v>
      </c>
    </row>
    <row r="15" spans="2:8" x14ac:dyDescent="0.2">
      <c r="B15" t="s">
        <v>39</v>
      </c>
      <c r="C15" s="2" t="s">
        <v>41</v>
      </c>
      <c r="D15">
        <v>1</v>
      </c>
      <c r="E15">
        <v>0.5</v>
      </c>
      <c r="F15">
        <f>D15*E15</f>
        <v>0.5</v>
      </c>
    </row>
    <row r="16" spans="2:8" x14ac:dyDescent="0.2">
      <c r="B16" t="s">
        <v>64</v>
      </c>
      <c r="C16" s="2" t="s">
        <v>43</v>
      </c>
      <c r="D16">
        <v>1</v>
      </c>
      <c r="E16">
        <v>0.2</v>
      </c>
      <c r="F16">
        <f>D16*E16</f>
        <v>0.2</v>
      </c>
    </row>
    <row r="17" spans="2:7" x14ac:dyDescent="0.2">
      <c r="B17" t="s">
        <v>68</v>
      </c>
      <c r="C17" t="s">
        <v>16</v>
      </c>
      <c r="D17">
        <v>2</v>
      </c>
      <c r="E17" t="s">
        <v>16</v>
      </c>
    </row>
    <row r="18" spans="2:7" x14ac:dyDescent="0.2">
      <c r="B18" t="s">
        <v>66</v>
      </c>
      <c r="C18" t="s">
        <v>16</v>
      </c>
      <c r="D18">
        <v>1</v>
      </c>
      <c r="E18" t="s">
        <v>16</v>
      </c>
    </row>
    <row r="19" spans="2:7" x14ac:dyDescent="0.2">
      <c r="B19" t="s">
        <v>67</v>
      </c>
      <c r="C19" t="s">
        <v>16</v>
      </c>
      <c r="D19">
        <v>1</v>
      </c>
      <c r="E19" t="s">
        <v>16</v>
      </c>
    </row>
    <row r="20" spans="2:7" x14ac:dyDescent="0.2">
      <c r="F20" s="4">
        <f>SUM(F2:F19)</f>
        <v>127.80000000000001</v>
      </c>
      <c r="G20" s="4" t="s">
        <v>21</v>
      </c>
    </row>
  </sheetData>
  <hyperlinks>
    <hyperlink ref="C2" r:id="rId1" xr:uid="{F5841DD3-9622-574E-B9A2-B677FB2E2554}"/>
    <hyperlink ref="C8" r:id="rId2" xr:uid="{A188B987-BCEA-C445-9F6F-3EBFDC27F4D3}"/>
    <hyperlink ref="C7" r:id="rId3" xr:uid="{35BD8484-C105-B94F-90A7-8FC485FE49D1}"/>
    <hyperlink ref="C4" r:id="rId4" display="https://www.bauhaus.ch/de/schalterdosen/feuchtraum-abzweigdose-t-box/p/23774755?gad_source=1&amp;gad_campaignid=21902297883&amp;gbraid=0AAAAAC_NmE2Kmq6xc1bUjirbiTaFqI8ZS&amp;gclid=Cj0KCQjw0qTCBhCmARIsAAj8C4YrslrqUk6Ijs_NevhydL2OcKta7CoE_o6NU9BStjq9wuZmhQ_JdNcaApIgEALw_wcB" xr:uid="{F55E0FEF-E3E2-BF45-977F-F8B2BEB83545}"/>
    <hyperlink ref="C5" r:id="rId5" xr:uid="{BB632458-2CB1-9044-B540-25C88E642514}"/>
    <hyperlink ref="C15" r:id="rId6" xr:uid="{985CEEF0-568E-6546-95A0-64B21E220025}"/>
    <hyperlink ref="C3" r:id="rId7" xr:uid="{E8A914CF-53DB-2448-A742-309C158A83F2}"/>
    <hyperlink ref="C13" r:id="rId8" xr:uid="{B80F0B3E-FBF0-7644-BA87-7321218FAE6D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CE89-5331-2B44-9DD0-B89CCDFEB9BA}">
  <dimension ref="B1:H16"/>
  <sheetViews>
    <sheetView workbookViewId="0">
      <selection activeCell="C17" sqref="C17"/>
    </sheetView>
  </sheetViews>
  <sheetFormatPr baseColWidth="10" defaultRowHeight="16" x14ac:dyDescent="0.2"/>
  <sheetData>
    <row r="1" spans="2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31</v>
      </c>
    </row>
    <row r="2" spans="2:8" x14ac:dyDescent="0.2">
      <c r="B2" t="s">
        <v>73</v>
      </c>
      <c r="C2" t="s">
        <v>14</v>
      </c>
      <c r="D2">
        <v>1</v>
      </c>
      <c r="E2">
        <v>150</v>
      </c>
      <c r="F2">
        <f>D2*E2</f>
        <v>150</v>
      </c>
    </row>
    <row r="3" spans="2:8" x14ac:dyDescent="0.2">
      <c r="B3" t="s">
        <v>74</v>
      </c>
      <c r="C3" s="2" t="s">
        <v>75</v>
      </c>
      <c r="D3">
        <v>1</v>
      </c>
      <c r="E3">
        <v>45</v>
      </c>
      <c r="F3">
        <f>D3*E3</f>
        <v>45</v>
      </c>
    </row>
    <row r="4" spans="2:8" x14ac:dyDescent="0.2">
      <c r="B4" t="s">
        <v>76</v>
      </c>
      <c r="C4" s="2" t="s">
        <v>77</v>
      </c>
      <c r="D4">
        <v>1</v>
      </c>
      <c r="E4">
        <v>5.9</v>
      </c>
      <c r="F4">
        <f>D4*E4</f>
        <v>5.9</v>
      </c>
    </row>
    <row r="5" spans="2:8" x14ac:dyDescent="0.2">
      <c r="C5" s="6"/>
      <c r="F5" s="4">
        <f>SUM(F2:F4)</f>
        <v>200.9</v>
      </c>
      <c r="G5" s="4" t="s">
        <v>21</v>
      </c>
    </row>
    <row r="6" spans="2:8" x14ac:dyDescent="0.2">
      <c r="C6" s="6"/>
    </row>
    <row r="7" spans="2:8" x14ac:dyDescent="0.2">
      <c r="C7" s="6"/>
    </row>
    <row r="8" spans="2:8" x14ac:dyDescent="0.2">
      <c r="C8" s="6"/>
    </row>
    <row r="9" spans="2:8" x14ac:dyDescent="0.2">
      <c r="C9" s="6"/>
    </row>
    <row r="13" spans="2:8" x14ac:dyDescent="0.2">
      <c r="C13" s="2"/>
    </row>
    <row r="15" spans="2:8" x14ac:dyDescent="0.2">
      <c r="C15" s="2"/>
    </row>
    <row r="16" spans="2:8" x14ac:dyDescent="0.2">
      <c r="C16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All</vt:lpstr>
      <vt:lpstr>outdoor node</vt:lpstr>
      <vt:lpstr>indoor node</vt:lpstr>
      <vt:lpstr>repeater node</vt:lpstr>
      <vt:lpstr>gateway 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Voeten  Jerun</dc:creator>
  <cp:lastModifiedBy>Voeten  Jerun</cp:lastModifiedBy>
  <dcterms:created xsi:type="dcterms:W3CDTF">2025-03-28T09:08:38Z</dcterms:created>
  <dcterms:modified xsi:type="dcterms:W3CDTF">2025-09-24T18:26:41Z</dcterms:modified>
</cp:coreProperties>
</file>