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LO_Checkout\logops^lo-091164.SVN\trunk\091164\datafiles\Working with Functions\"/>
    </mc:Choice>
  </mc:AlternateContent>
  <xr:revisionPtr revIDLastSave="0" documentId="13_ncr:1_{4A2AA8EA-1776-484B-B89F-27BAEB092B68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Region" sheetId="2" r:id="rId1"/>
    <sheet name="Employees" sheetId="5" r:id="rId2"/>
    <sheet name="Bonus" sheetId="4" r:id="rId3"/>
    <sheet name="Project Details" sheetId="6" r:id="rId4"/>
    <sheet name="Campus Informat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7" i="2"/>
  <c r="F6" i="2"/>
  <c r="G11" i="4"/>
  <c r="G10" i="4"/>
  <c r="G9" i="4"/>
  <c r="G8" i="4"/>
  <c r="I8" i="4" l="1"/>
  <c r="M8" i="4" s="1"/>
  <c r="I9" i="4"/>
  <c r="M9" i="4" s="1"/>
  <c r="I10" i="4"/>
  <c r="M10" i="4" s="1"/>
  <c r="I11" i="4"/>
  <c r="M11" i="4" s="1"/>
</calcChain>
</file>

<file path=xl/sharedStrings.xml><?xml version="1.0" encoding="utf-8"?>
<sst xmlns="http://schemas.openxmlformats.org/spreadsheetml/2006/main" count="110" uniqueCount="108">
  <si>
    <t>Develetech Quarterly Sales</t>
  </si>
  <si>
    <t>Region</t>
  </si>
  <si>
    <t>Quarter 1</t>
  </si>
  <si>
    <t>Quarter 2</t>
  </si>
  <si>
    <t>Quarter 3</t>
  </si>
  <si>
    <t>Quarter 4</t>
  </si>
  <si>
    <t>Total</t>
  </si>
  <si>
    <t>North</t>
  </si>
  <si>
    <t>South</t>
  </si>
  <si>
    <t>East</t>
  </si>
  <si>
    <t>West</t>
  </si>
  <si>
    <t>Rep</t>
  </si>
  <si>
    <t>Mullins</t>
  </si>
  <si>
    <t>Little</t>
  </si>
  <si>
    <t>Brooks</t>
  </si>
  <si>
    <t>Berry</t>
  </si>
  <si>
    <t>Develetech Sales</t>
  </si>
  <si>
    <t>Commission Rate</t>
  </si>
  <si>
    <t>Bonus Rate</t>
  </si>
  <si>
    <t>Category Goal</t>
  </si>
  <si>
    <t>Cameras</t>
  </si>
  <si>
    <t>Laptops</t>
  </si>
  <si>
    <t>Printers</t>
  </si>
  <si>
    <t>Desktops</t>
  </si>
  <si>
    <t>Total Sales</t>
  </si>
  <si>
    <t>Goal</t>
  </si>
  <si>
    <t>Commission</t>
  </si>
  <si>
    <t>Goal Bonus</t>
  </si>
  <si>
    <t>Category Bonus</t>
  </si>
  <si>
    <t>Bonus Count</t>
  </si>
  <si>
    <t>Total Compensation</t>
  </si>
  <si>
    <t>Honor</t>
  </si>
  <si>
    <t>Develetech Employee Tenure</t>
  </si>
  <si>
    <t>Current Date</t>
  </si>
  <si>
    <t>Employee</t>
  </si>
  <si>
    <t>Hire Date</t>
  </si>
  <si>
    <t>Years of Service</t>
  </si>
  <si>
    <t>Claire Watson</t>
  </si>
  <si>
    <t>Paulette Diaz</t>
  </si>
  <si>
    <t>Gwen Patrick</t>
  </si>
  <si>
    <t>Cecelia Nash</t>
  </si>
  <si>
    <t>Terrance Reyes</t>
  </si>
  <si>
    <t>Kay Tate</t>
  </si>
  <si>
    <t>Jenny Washington</t>
  </si>
  <si>
    <t>Randal Chandler</t>
  </si>
  <si>
    <t>Mercedes Hale</t>
  </si>
  <si>
    <t>Christina Day</t>
  </si>
  <si>
    <t>Ernestine French</t>
  </si>
  <si>
    <t>Becky Woods</t>
  </si>
  <si>
    <t>Noah Green</t>
  </si>
  <si>
    <t>Suzanne Maxwell</t>
  </si>
  <si>
    <t>Roman Carr</t>
  </si>
  <si>
    <t>Ignacio Hunter</t>
  </si>
  <si>
    <t>Glenn Meyer</t>
  </si>
  <si>
    <t>Monique Cohen</t>
  </si>
  <si>
    <t>Rosie Newton</t>
  </si>
  <si>
    <t>Muriel Thomas</t>
  </si>
  <si>
    <t>Bernice Gray</t>
  </si>
  <si>
    <t>Maurice Morrison</t>
  </si>
  <si>
    <t>Winston Vargas</t>
  </si>
  <si>
    <t>Ted Riley</t>
  </si>
  <si>
    <t>Agnes Fernandez</t>
  </si>
  <si>
    <t>Cary Nichols</t>
  </si>
  <si>
    <t>Sonja Adkins</t>
  </si>
  <si>
    <t>Cora Neal</t>
  </si>
  <si>
    <t>Jermaine Blake</t>
  </si>
  <si>
    <t>Adrian Barnes</t>
  </si>
  <si>
    <t>Project Information</t>
  </si>
  <si>
    <t xml:space="preserve">Description </t>
  </si>
  <si>
    <t>Date</t>
  </si>
  <si>
    <t>Start date of project</t>
  </si>
  <si>
    <t>End date of project</t>
  </si>
  <si>
    <t>Total Work Days</t>
  </si>
  <si>
    <t>First Name</t>
  </si>
  <si>
    <t>Last Name</t>
  </si>
  <si>
    <t>Campus/Building/Floor</t>
  </si>
  <si>
    <t>Campus</t>
  </si>
  <si>
    <t>Building</t>
  </si>
  <si>
    <t>Floor</t>
  </si>
  <si>
    <t>Full Name</t>
  </si>
  <si>
    <t>Minnie</t>
  </si>
  <si>
    <t>Pope</t>
  </si>
  <si>
    <t>C1BAFL01</t>
  </si>
  <si>
    <t>Terry</t>
  </si>
  <si>
    <t>Hart</t>
  </si>
  <si>
    <t>C1BBFL02</t>
  </si>
  <si>
    <t>Dianna</t>
  </si>
  <si>
    <t>Watts</t>
  </si>
  <si>
    <t>C1BAFL02</t>
  </si>
  <si>
    <t>Martha</t>
  </si>
  <si>
    <t>Fernandez</t>
  </si>
  <si>
    <t>C1BBFL03</t>
  </si>
  <si>
    <t>Alyssa</t>
  </si>
  <si>
    <t>Underwood</t>
  </si>
  <si>
    <t>C1BAFL03</t>
  </si>
  <si>
    <t>Dexter</t>
  </si>
  <si>
    <t>Cox</t>
  </si>
  <si>
    <t>C1BCFL01</t>
  </si>
  <si>
    <t>Julius</t>
  </si>
  <si>
    <t>Ferguson</t>
  </si>
  <si>
    <t>C1BCFL02</t>
  </si>
  <si>
    <t>Hannah</t>
  </si>
  <si>
    <t>Duncan</t>
  </si>
  <si>
    <t>C1BCFL03</t>
  </si>
  <si>
    <t>Seasonal Shut Down Day</t>
  </si>
  <si>
    <t>Safety Training Criterion</t>
  </si>
  <si>
    <t>Need Safety Training</t>
  </si>
  <si>
    <t>20 Year Service 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</si>
</sst>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164" fontId="0" fillId="0" borderId="0" xfId="0" applyNumberFormat="1"/>
    <xf numFmtId="9" fontId="0" fillId="0" borderId="0" xfId="0" applyNumberFormat="1"/>
    <xf numFmtId="164" fontId="1" fillId="2" borderId="1" xfId="1" applyNumberFormat="1"/>
    <xf numFmtId="165" fontId="1" fillId="2" borderId="1" xfId="1" applyNumberFormat="1"/>
    <xf numFmtId="0" fontId="1" fillId="2" borderId="1" xfId="1" applyNumberFormat="1"/>
    <xf numFmtId="0" fontId="1" fillId="2" borderId="1" xfId="1"/>
    <xf numFmtId="14" fontId="0" fillId="0" borderId="0" xfId="0" applyNumberFormat="1"/>
    <xf numFmtId="166" fontId="0" fillId="0" borderId="0" xfId="0" applyNumberFormat="1"/>
    <xf numFmtId="0" fontId="0" fillId="0" borderId="0" xfId="0" quotePrefix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/>
  </sheetViews>
  <sheetFormatPr defaultRowHeight="15" x14ac:dyDescent="0.25"/>
  <cols>
    <col min="1" max="1" width="6.7109375" bestFit="1" customWidth="1"/>
    <col min="2" max="5" width="10.140625" bestFit="1" customWidth="1"/>
    <col min="6" max="6" width="11.140625" bestFit="1" customWidth="1"/>
  </cols>
  <sheetData>
    <row r="1" spans="1:6" ht="15.75" x14ac:dyDescent="0.25">
      <c r="A1" s="1" t="s">
        <v>0</v>
      </c>
    </row>
    <row r="3" spans="1:6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6" x14ac:dyDescent="0.25">
      <c r="A4" s="2" t="s">
        <v>7</v>
      </c>
      <c r="B4" s="3">
        <v>4674000</v>
      </c>
      <c r="C4" s="3">
        <v>3840000</v>
      </c>
      <c r="D4" s="3">
        <v>4272000</v>
      </c>
      <c r="E4" s="3">
        <v>5224000</v>
      </c>
      <c r="F4" s="3">
        <f>SUM(B4:E4)</f>
        <v>18010000</v>
      </c>
    </row>
    <row r="5" spans="1:6" x14ac:dyDescent="0.25">
      <c r="A5" s="2" t="s">
        <v>8</v>
      </c>
      <c r="B5" s="3">
        <v>4623000</v>
      </c>
      <c r="C5" s="3">
        <v>4871000</v>
      </c>
      <c r="D5" s="3">
        <v>4490000</v>
      </c>
      <c r="E5" s="3">
        <v>5298000</v>
      </c>
      <c r="F5" s="3">
        <f>SUM(B5:E5)</f>
        <v>19282000</v>
      </c>
    </row>
    <row r="6" spans="1:6" x14ac:dyDescent="0.25">
      <c r="A6" s="2" t="s">
        <v>9</v>
      </c>
      <c r="B6" s="3">
        <v>4345000</v>
      </c>
      <c r="C6" s="3">
        <v>4807000</v>
      </c>
      <c r="D6" s="3">
        <v>4584000</v>
      </c>
      <c r="E6" s="3">
        <v>4606000</v>
      </c>
      <c r="F6" s="3">
        <f>SUM(B6:E6)</f>
        <v>18342000</v>
      </c>
    </row>
    <row r="7" spans="1:6" x14ac:dyDescent="0.25">
      <c r="A7" s="2" t="s">
        <v>10</v>
      </c>
      <c r="B7" s="3">
        <v>5185000</v>
      </c>
      <c r="C7" s="3">
        <v>4608000</v>
      </c>
      <c r="D7" s="3">
        <v>5789000</v>
      </c>
      <c r="E7" s="3">
        <v>3663000</v>
      </c>
      <c r="F7" s="3">
        <f>SUM(B7:E7)</f>
        <v>19245000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workbookViewId="0">
      <selection activeCell="B3" sqref="B3"/>
    </sheetView>
  </sheetViews>
  <sheetFormatPr defaultRowHeight="15" x14ac:dyDescent="0.25"/>
  <cols>
    <col min="1" max="1" width="22.5703125" customWidth="1"/>
    <col min="2" max="2" width="12" bestFit="1" customWidth="1"/>
    <col min="3" max="3" width="14" bestFit="1" customWidth="1"/>
  </cols>
  <sheetData>
    <row r="1" spans="1:3" ht="15.75" x14ac:dyDescent="0.25">
      <c r="A1" s="1" t="s">
        <v>32</v>
      </c>
    </row>
    <row r="3" spans="1:3" x14ac:dyDescent="0.25">
      <c r="A3" s="2" t="s">
        <v>33</v>
      </c>
      <c r="B3" s="9"/>
    </row>
    <row r="5" spans="1:3" x14ac:dyDescent="0.25">
      <c r="A5" s="2" t="s">
        <v>107</v>
      </c>
    </row>
    <row r="6" spans="1:3" x14ac:dyDescent="0.25">
      <c r="A6" s="2" t="s">
        <v>105</v>
      </c>
      <c r="B6">
        <v>5</v>
      </c>
    </row>
    <row r="7" spans="1:3" x14ac:dyDescent="0.25">
      <c r="A7" s="2" t="s">
        <v>106</v>
      </c>
    </row>
    <row r="8" spans="1:3" x14ac:dyDescent="0.25">
      <c r="A8" s="2"/>
    </row>
    <row r="9" spans="1:3" x14ac:dyDescent="0.25">
      <c r="A9" s="2" t="s">
        <v>34</v>
      </c>
      <c r="B9" s="2" t="s">
        <v>35</v>
      </c>
      <c r="C9" s="2" t="s">
        <v>36</v>
      </c>
    </row>
    <row r="10" spans="1:3" x14ac:dyDescent="0.25">
      <c r="A10" t="s">
        <v>37</v>
      </c>
      <c r="B10" s="9">
        <v>40230</v>
      </c>
      <c r="C10" s="10"/>
    </row>
    <row r="11" spans="1:3" x14ac:dyDescent="0.25">
      <c r="A11" t="s">
        <v>38</v>
      </c>
      <c r="B11" s="9">
        <v>40802</v>
      </c>
      <c r="C11" s="10"/>
    </row>
    <row r="12" spans="1:3" x14ac:dyDescent="0.25">
      <c r="A12" t="s">
        <v>39</v>
      </c>
      <c r="B12" s="9">
        <v>36715</v>
      </c>
      <c r="C12" s="10"/>
    </row>
    <row r="13" spans="1:3" x14ac:dyDescent="0.25">
      <c r="A13" t="s">
        <v>40</v>
      </c>
      <c r="B13" s="9">
        <v>37009</v>
      </c>
      <c r="C13" s="10"/>
    </row>
    <row r="14" spans="1:3" x14ac:dyDescent="0.25">
      <c r="A14" t="s">
        <v>41</v>
      </c>
      <c r="B14" s="9">
        <v>38067</v>
      </c>
      <c r="C14" s="10"/>
    </row>
    <row r="15" spans="1:3" x14ac:dyDescent="0.25">
      <c r="A15" t="s">
        <v>42</v>
      </c>
      <c r="B15" s="9">
        <v>33193</v>
      </c>
      <c r="C15" s="10"/>
    </row>
    <row r="16" spans="1:3" x14ac:dyDescent="0.25">
      <c r="A16" t="s">
        <v>43</v>
      </c>
      <c r="B16" s="9">
        <v>38364</v>
      </c>
      <c r="C16" s="10"/>
    </row>
    <row r="17" spans="1:3" x14ac:dyDescent="0.25">
      <c r="A17" t="s">
        <v>44</v>
      </c>
      <c r="B17" s="9">
        <v>39303</v>
      </c>
      <c r="C17" s="10"/>
    </row>
    <row r="18" spans="1:3" x14ac:dyDescent="0.25">
      <c r="A18" t="s">
        <v>45</v>
      </c>
      <c r="B18" s="9">
        <v>34718</v>
      </c>
      <c r="C18" s="10"/>
    </row>
    <row r="19" spans="1:3" x14ac:dyDescent="0.25">
      <c r="A19" t="s">
        <v>46</v>
      </c>
      <c r="B19" s="9">
        <v>37444</v>
      </c>
      <c r="C19" s="10"/>
    </row>
    <row r="20" spans="1:3" x14ac:dyDescent="0.25">
      <c r="A20" t="s">
        <v>47</v>
      </c>
      <c r="B20" s="9">
        <v>41971</v>
      </c>
      <c r="C20" s="10"/>
    </row>
    <row r="21" spans="1:3" x14ac:dyDescent="0.25">
      <c r="A21" t="s">
        <v>48</v>
      </c>
      <c r="B21" s="9">
        <v>37086</v>
      </c>
      <c r="C21" s="10"/>
    </row>
    <row r="22" spans="1:3" x14ac:dyDescent="0.25">
      <c r="A22" t="s">
        <v>49</v>
      </c>
      <c r="B22" s="9">
        <v>37268</v>
      </c>
      <c r="C22" s="10"/>
    </row>
    <row r="23" spans="1:3" x14ac:dyDescent="0.25">
      <c r="A23" t="s">
        <v>50</v>
      </c>
      <c r="B23" s="9">
        <v>39977</v>
      </c>
      <c r="C23" s="10"/>
    </row>
    <row r="24" spans="1:3" x14ac:dyDescent="0.25">
      <c r="A24" t="s">
        <v>51</v>
      </c>
      <c r="B24" s="9">
        <v>35644</v>
      </c>
      <c r="C24" s="10"/>
    </row>
    <row r="25" spans="1:3" x14ac:dyDescent="0.25">
      <c r="A25" t="s">
        <v>52</v>
      </c>
      <c r="B25" s="9">
        <v>35025</v>
      </c>
      <c r="C25" s="10"/>
    </row>
    <row r="26" spans="1:3" x14ac:dyDescent="0.25">
      <c r="A26" t="s">
        <v>53</v>
      </c>
      <c r="B26" s="9">
        <v>33160</v>
      </c>
      <c r="C26" s="10"/>
    </row>
    <row r="27" spans="1:3" x14ac:dyDescent="0.25">
      <c r="A27" t="s">
        <v>54</v>
      </c>
      <c r="B27" s="9">
        <v>39069</v>
      </c>
      <c r="C27" s="10"/>
    </row>
    <row r="28" spans="1:3" x14ac:dyDescent="0.25">
      <c r="A28" t="s">
        <v>55</v>
      </c>
      <c r="B28" s="9">
        <v>36263</v>
      </c>
      <c r="C28" s="10"/>
    </row>
    <row r="29" spans="1:3" x14ac:dyDescent="0.25">
      <c r="A29" t="s">
        <v>56</v>
      </c>
      <c r="B29" s="9">
        <v>39912</v>
      </c>
      <c r="C29" s="10"/>
    </row>
    <row r="30" spans="1:3" x14ac:dyDescent="0.25">
      <c r="A30" t="s">
        <v>57</v>
      </c>
      <c r="B30" s="9">
        <v>33851</v>
      </c>
      <c r="C30" s="10"/>
    </row>
    <row r="31" spans="1:3" x14ac:dyDescent="0.25">
      <c r="A31" t="s">
        <v>58</v>
      </c>
      <c r="B31" s="9">
        <v>38836</v>
      </c>
      <c r="C31" s="10"/>
    </row>
    <row r="32" spans="1:3" x14ac:dyDescent="0.25">
      <c r="A32" t="s">
        <v>59</v>
      </c>
      <c r="B32" s="9">
        <v>42097</v>
      </c>
      <c r="C32" s="10"/>
    </row>
    <row r="33" spans="1:3" x14ac:dyDescent="0.25">
      <c r="A33" t="s">
        <v>60</v>
      </c>
      <c r="B33" s="9">
        <v>40176</v>
      </c>
      <c r="C33" s="10"/>
    </row>
    <row r="34" spans="1:3" x14ac:dyDescent="0.25">
      <c r="A34" t="s">
        <v>61</v>
      </c>
      <c r="B34" s="9">
        <v>42147</v>
      </c>
      <c r="C34" s="10"/>
    </row>
    <row r="35" spans="1:3" x14ac:dyDescent="0.25">
      <c r="A35" t="s">
        <v>62</v>
      </c>
      <c r="B35" s="9">
        <v>38288</v>
      </c>
      <c r="C35" s="10"/>
    </row>
    <row r="36" spans="1:3" x14ac:dyDescent="0.25">
      <c r="A36" t="s">
        <v>63</v>
      </c>
      <c r="B36" s="9">
        <v>43158</v>
      </c>
      <c r="C36" s="10"/>
    </row>
    <row r="37" spans="1:3" x14ac:dyDescent="0.25">
      <c r="A37" t="s">
        <v>64</v>
      </c>
      <c r="B37" s="9">
        <v>41249</v>
      </c>
      <c r="C37" s="10"/>
    </row>
    <row r="38" spans="1:3" x14ac:dyDescent="0.25">
      <c r="A38" t="s">
        <v>65</v>
      </c>
      <c r="B38" s="9">
        <v>42006</v>
      </c>
      <c r="C38" s="10"/>
    </row>
    <row r="39" spans="1:3" x14ac:dyDescent="0.25">
      <c r="A39" t="s">
        <v>66</v>
      </c>
      <c r="B39" s="9">
        <v>43050</v>
      </c>
      <c r="C3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"/>
  <sheetViews>
    <sheetView workbookViewId="0">
      <selection activeCell="J8" sqref="J8"/>
    </sheetView>
  </sheetViews>
  <sheetFormatPr defaultRowHeight="15" x14ac:dyDescent="0.25"/>
  <cols>
    <col min="1" max="1" width="4.7109375" customWidth="1"/>
    <col min="2" max="2" width="15.28515625" bestFit="1" customWidth="1"/>
    <col min="3" max="4" width="8.42578125" bestFit="1" customWidth="1"/>
    <col min="5" max="5" width="7.42578125" bestFit="1" customWidth="1"/>
    <col min="6" max="6" width="8.7109375" bestFit="1" customWidth="1"/>
    <col min="7" max="7" width="9.85546875" bestFit="1" customWidth="1"/>
    <col min="8" max="8" width="8.42578125" bestFit="1" customWidth="1"/>
    <col min="9" max="9" width="11.28515625" bestFit="1" customWidth="1"/>
    <col min="10" max="10" width="10.42578125" bestFit="1" customWidth="1"/>
    <col min="11" max="11" width="14.28515625" bestFit="1" customWidth="1"/>
    <col min="12" max="12" width="11.7109375" bestFit="1" customWidth="1"/>
    <col min="13" max="13" width="18.140625" bestFit="1" customWidth="1"/>
    <col min="14" max="14" width="14.42578125" bestFit="1" customWidth="1"/>
  </cols>
  <sheetData>
    <row r="1" spans="1:14" ht="15.75" x14ac:dyDescent="0.25">
      <c r="A1" s="1" t="s">
        <v>16</v>
      </c>
    </row>
    <row r="3" spans="1:14" x14ac:dyDescent="0.25">
      <c r="B3" t="s">
        <v>17</v>
      </c>
      <c r="C3" s="4">
        <v>0.04</v>
      </c>
    </row>
    <row r="4" spans="1:14" x14ac:dyDescent="0.25">
      <c r="B4" t="s">
        <v>18</v>
      </c>
      <c r="C4" s="4">
        <v>0.01</v>
      </c>
    </row>
    <row r="5" spans="1:14" x14ac:dyDescent="0.25">
      <c r="B5" t="s">
        <v>19</v>
      </c>
      <c r="C5" s="3">
        <v>85000</v>
      </c>
    </row>
    <row r="7" spans="1:14" x14ac:dyDescent="0.25">
      <c r="B7" s="2" t="s">
        <v>11</v>
      </c>
      <c r="C7" s="2" t="s">
        <v>20</v>
      </c>
      <c r="D7" s="2" t="s">
        <v>21</v>
      </c>
      <c r="E7" s="2" t="s">
        <v>22</v>
      </c>
      <c r="F7" s="2" t="s">
        <v>23</v>
      </c>
      <c r="G7" s="2" t="s">
        <v>24</v>
      </c>
      <c r="H7" s="2" t="s">
        <v>25</v>
      </c>
      <c r="I7" s="2" t="s">
        <v>26</v>
      </c>
      <c r="J7" s="2" t="s">
        <v>27</v>
      </c>
      <c r="K7" s="2" t="s">
        <v>28</v>
      </c>
      <c r="L7" s="2" t="s">
        <v>29</v>
      </c>
      <c r="M7" s="2" t="s">
        <v>30</v>
      </c>
      <c r="N7" s="2" t="s">
        <v>31</v>
      </c>
    </row>
    <row r="8" spans="1:14" x14ac:dyDescent="0.25">
      <c r="B8" s="2" t="s">
        <v>12</v>
      </c>
      <c r="C8" s="3">
        <v>118340</v>
      </c>
      <c r="D8" s="3">
        <v>114071</v>
      </c>
      <c r="E8" s="3">
        <v>76387</v>
      </c>
      <c r="F8" s="3">
        <v>59777</v>
      </c>
      <c r="G8" s="3">
        <f>SUM(C8:F8)</f>
        <v>368575</v>
      </c>
      <c r="H8" s="3">
        <v>325000</v>
      </c>
      <c r="I8" s="3">
        <f>G8*$C$3</f>
        <v>14743</v>
      </c>
      <c r="J8" s="5"/>
      <c r="K8" s="6"/>
      <c r="L8" s="7"/>
      <c r="M8" s="3">
        <f>G8+I8+J8+K8</f>
        <v>383318</v>
      </c>
      <c r="N8" s="8"/>
    </row>
    <row r="9" spans="1:14" x14ac:dyDescent="0.25">
      <c r="B9" s="2" t="s">
        <v>13</v>
      </c>
      <c r="C9" s="3">
        <v>82580</v>
      </c>
      <c r="D9" s="3">
        <v>123394</v>
      </c>
      <c r="E9" s="3">
        <v>44257</v>
      </c>
      <c r="F9" s="3">
        <v>30770</v>
      </c>
      <c r="G9" s="3">
        <f>SUM(C9:F9)</f>
        <v>281001</v>
      </c>
      <c r="H9" s="3">
        <v>275000</v>
      </c>
      <c r="I9" s="3">
        <f>G9*$C$3</f>
        <v>11240.04</v>
      </c>
      <c r="J9" s="5"/>
      <c r="K9" s="6"/>
      <c r="L9" s="7"/>
      <c r="M9" s="3">
        <f>G9+I9+J9+K9</f>
        <v>292241.03999999998</v>
      </c>
      <c r="N9" s="8"/>
    </row>
    <row r="10" spans="1:14" x14ac:dyDescent="0.25">
      <c r="B10" s="2" t="s">
        <v>14</v>
      </c>
      <c r="C10" s="3">
        <v>147238</v>
      </c>
      <c r="D10" s="3">
        <v>27118</v>
      </c>
      <c r="E10" s="3">
        <v>87111</v>
      </c>
      <c r="F10" s="3">
        <v>109726</v>
      </c>
      <c r="G10" s="3">
        <f>SUM(C10:F10)</f>
        <v>371193</v>
      </c>
      <c r="H10" s="3">
        <v>400000</v>
      </c>
      <c r="I10" s="3">
        <f>G10*$C$3</f>
        <v>14847.720000000001</v>
      </c>
      <c r="J10" s="5"/>
      <c r="K10" s="6"/>
      <c r="L10" s="7"/>
      <c r="M10" s="3">
        <f>G10+I10+J10+K10</f>
        <v>386040.72</v>
      </c>
      <c r="N10" s="8"/>
    </row>
    <row r="11" spans="1:14" x14ac:dyDescent="0.25">
      <c r="B11" s="2" t="s">
        <v>15</v>
      </c>
      <c r="C11" s="3">
        <v>81590</v>
      </c>
      <c r="D11" s="3">
        <v>66976</v>
      </c>
      <c r="E11" s="3">
        <v>49798</v>
      </c>
      <c r="F11" s="3">
        <v>72727</v>
      </c>
      <c r="G11" s="3">
        <f>SUM(C11:F11)</f>
        <v>271091</v>
      </c>
      <c r="H11" s="3">
        <v>250000</v>
      </c>
      <c r="I11" s="3">
        <f>G11*$C$3</f>
        <v>10843.64</v>
      </c>
      <c r="J11" s="5"/>
      <c r="K11" s="6"/>
      <c r="L11" s="7"/>
      <c r="M11" s="3">
        <f>G11+I11+J11+K11</f>
        <v>281934.64</v>
      </c>
      <c r="N11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10.5703125" bestFit="1" customWidth="1"/>
  </cols>
  <sheetData>
    <row r="1" spans="1:7" ht="15.75" x14ac:dyDescent="0.25">
      <c r="A1" s="1" t="s">
        <v>67</v>
      </c>
    </row>
    <row r="3" spans="1:7" x14ac:dyDescent="0.25">
      <c r="A3" s="2" t="s">
        <v>68</v>
      </c>
      <c r="B3" s="2" t="s">
        <v>69</v>
      </c>
      <c r="G3" s="11"/>
    </row>
    <row r="4" spans="1:7" x14ac:dyDescent="0.25">
      <c r="A4" t="s">
        <v>70</v>
      </c>
      <c r="B4" s="9">
        <v>44396</v>
      </c>
    </row>
    <row r="5" spans="1:7" x14ac:dyDescent="0.25">
      <c r="A5" t="s">
        <v>71</v>
      </c>
      <c r="B5" s="9">
        <v>44552</v>
      </c>
    </row>
    <row r="6" spans="1:7" x14ac:dyDescent="0.25">
      <c r="A6" t="s">
        <v>104</v>
      </c>
      <c r="B6" s="9">
        <v>44407</v>
      </c>
    </row>
    <row r="7" spans="1:7" x14ac:dyDescent="0.25">
      <c r="A7" t="s">
        <v>104</v>
      </c>
      <c r="B7" s="9">
        <v>44421</v>
      </c>
    </row>
    <row r="8" spans="1:7" x14ac:dyDescent="0.25">
      <c r="A8" t="s">
        <v>104</v>
      </c>
      <c r="B8" s="9">
        <v>44435</v>
      </c>
    </row>
    <row r="9" spans="1:7" x14ac:dyDescent="0.25">
      <c r="A9" s="2" t="s">
        <v>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workbookViewId="0">
      <selection activeCell="D2" sqref="D2"/>
    </sheetView>
  </sheetViews>
  <sheetFormatPr defaultRowHeight="15" x14ac:dyDescent="0.25"/>
  <cols>
    <col min="1" max="1" width="9.85546875" bestFit="1" customWidth="1"/>
    <col min="2" max="2" width="10.7109375" bestFit="1" customWidth="1"/>
    <col min="3" max="3" width="20.7109375" bestFit="1" customWidth="1"/>
    <col min="7" max="7" width="16.28515625" bestFit="1" customWidth="1"/>
  </cols>
  <sheetData>
    <row r="1" spans="1:7" x14ac:dyDescent="0.25">
      <c r="A1" s="2" t="s">
        <v>73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</row>
    <row r="2" spans="1:7" x14ac:dyDescent="0.25">
      <c r="A2" t="s">
        <v>80</v>
      </c>
      <c r="B2" t="s">
        <v>81</v>
      </c>
      <c r="C2" t="s">
        <v>82</v>
      </c>
    </row>
    <row r="3" spans="1:7" x14ac:dyDescent="0.25">
      <c r="A3" t="s">
        <v>83</v>
      </c>
      <c r="B3" t="s">
        <v>84</v>
      </c>
      <c r="C3" t="s">
        <v>85</v>
      </c>
    </row>
    <row r="4" spans="1:7" x14ac:dyDescent="0.25">
      <c r="A4" t="s">
        <v>86</v>
      </c>
      <c r="B4" t="s">
        <v>87</v>
      </c>
      <c r="C4" t="s">
        <v>88</v>
      </c>
    </row>
    <row r="5" spans="1:7" x14ac:dyDescent="0.25">
      <c r="A5" t="s">
        <v>89</v>
      </c>
      <c r="B5" t="s">
        <v>90</v>
      </c>
      <c r="C5" t="s">
        <v>91</v>
      </c>
    </row>
    <row r="6" spans="1:7" x14ac:dyDescent="0.25">
      <c r="A6" t="s">
        <v>92</v>
      </c>
      <c r="B6" t="s">
        <v>93</v>
      </c>
      <c r="C6" t="s">
        <v>94</v>
      </c>
    </row>
    <row r="7" spans="1:7" x14ac:dyDescent="0.25">
      <c r="A7" t="s">
        <v>95</v>
      </c>
      <c r="B7" t="s">
        <v>96</v>
      </c>
      <c r="C7" t="s">
        <v>97</v>
      </c>
    </row>
    <row r="8" spans="1:7" x14ac:dyDescent="0.25">
      <c r="A8" t="s">
        <v>98</v>
      </c>
      <c r="B8" t="s">
        <v>99</v>
      </c>
      <c r="C8" t="s">
        <v>100</v>
      </c>
    </row>
    <row r="9" spans="1:7" x14ac:dyDescent="0.25">
      <c r="A9" t="s">
        <v>101</v>
      </c>
      <c r="B9" t="s">
        <v>102</v>
      </c>
      <c r="C9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</vt:lpstr>
      <vt:lpstr>Employees</vt:lpstr>
      <vt:lpstr>Bonus</vt:lpstr>
      <vt:lpstr>Project Details</vt:lpstr>
      <vt:lpstr>Campus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Jack Fuller</cp:lastModifiedBy>
  <dcterms:created xsi:type="dcterms:W3CDTF">2015-10-06T18:39:33Z</dcterms:created>
  <dcterms:modified xsi:type="dcterms:W3CDTF">2021-10-24T03:23:55Z</dcterms:modified>
</cp:coreProperties>
</file>