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olliger/git_repos/gpl-covid/data/raw/iran/"/>
    </mc:Choice>
  </mc:AlternateContent>
  <xr:revisionPtr revIDLastSave="0" documentId="13_ncr:1_{E3206150-637D-FD49-AB7A-A926C399DE42}" xr6:coauthVersionLast="45" xr6:coauthVersionMax="45" xr10:uidLastSave="{00000000-0000-0000-0000-000000000000}"/>
  <bookViews>
    <workbookView xWindow="36220" yWindow="1080" windowWidth="29120" windowHeight="17580" activeTab="1" xr2:uid="{B9F8E7D9-CAF8-492B-9668-8FBFA647817F}"/>
  </bookViews>
  <sheets>
    <sheet name="200314_cases_raw" sheetId="1" r:id="rId1"/>
    <sheet name="cases_cleaned--to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4" i="2" l="1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B41" i="1" l="1"/>
  <c r="AH29" i="2" l="1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F42" i="1" l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2" i="1"/>
  <c r="AG42" i="1" s="1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G41" i="1" l="1"/>
  <c r="B6" i="2"/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H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H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H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H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H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H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H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H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H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H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H13" i="2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H14" i="2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H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H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H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H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H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H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H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H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H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H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H26" i="2"/>
  <c r="AH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tc={7DFC3D5B-ABDF-4039-9137-8F6C0E36F6CD}</author>
  </authors>
  <commentList>
    <comment ref="A41" authorId="0" shapeId="0" xr:uid="{7DFC3D5B-ABDF-4039-9137-8F6C0E36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rows can be deleted -- just checking my imputation calcs from R against manual calcs here.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tc={1747748E-1B4F-407E-9D90-403DE4EDA5C7}</author>
  </authors>
  <commentList>
    <comment ref="A1" authorId="0" shapeId="0" xr:uid="{1747748E-1B4F-407E-9D90-403DE4EDA5C7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Linked data in this tab can be updated, then saved to .csv for analysis.</t>
      </text>
    </comment>
  </commentList>
</comments>
</file>

<file path=xl/sharedStrings.xml><?xml version="1.0" encoding="utf-8"?>
<sst xmlns="http://schemas.openxmlformats.org/spreadsheetml/2006/main" count="109" uniqueCount="106">
  <si>
    <t>Date</t>
  </si>
  <si>
    <t>Region 1</t>
  </si>
  <si>
    <t>Region 2</t>
  </si>
  <si>
    <t>Region 3</t>
  </si>
  <si>
    <t>Region 4</t>
  </si>
  <si>
    <t>Region 5</t>
  </si>
  <si>
    <t>Confirmed cases</t>
  </si>
  <si>
    <t>Deaths</t>
  </si>
  <si>
    <t>Qom</t>
  </si>
  <si>
    <t>Teh</t>
  </si>
  <si>
    <t>Maz</t>
  </si>
  <si>
    <t>Alb</t>
  </si>
  <si>
    <t>Sem</t>
  </si>
  <si>
    <t>Gol</t>
  </si>
  <si>
    <t>Qaz</t>
  </si>
  <si>
    <t>Esf</t>
  </si>
  <si>
    <t>Frs</t>
  </si>
  <si>
    <t>Hor</t>
  </si>
  <si>
    <t>Koh</t>
  </si>
  <si>
    <t>Cha</t>
  </si>
  <si>
    <t>Bus</t>
  </si>
  <si>
    <t>Gil</t>
  </si>
  <si>
    <t>Ard</t>
  </si>
  <si>
    <t>Azs</t>
  </si>
  <si>
    <t>Azg</t>
  </si>
  <si>
    <t>Kur</t>
  </si>
  <si>
    <t>Zan</t>
  </si>
  <si>
    <t>Mar</t>
  </si>
  <si>
    <t>Ham</t>
  </si>
  <si>
    <t>Khz</t>
  </si>
  <si>
    <t>Krs</t>
  </si>
  <si>
    <t>Lor</t>
  </si>
  <si>
    <t>Ilm</t>
  </si>
  <si>
    <t>Khr</t>
  </si>
  <si>
    <t>Sis</t>
  </si>
  <si>
    <t>Yaz</t>
  </si>
  <si>
    <t>Khs</t>
  </si>
  <si>
    <t>Ker</t>
  </si>
  <si>
    <t>Khn</t>
  </si>
  <si>
    <t>New</t>
  </si>
  <si>
    <t>Total</t>
  </si>
  <si>
    <t>Sources</t>
  </si>
  <si>
    <t>N/A</t>
  </si>
  <si>
    <t>new_deaths_national</t>
  </si>
  <si>
    <t>new_confirmed_national</t>
  </si>
  <si>
    <t>Qom_R1</t>
  </si>
  <si>
    <t>Tehran_R1</t>
  </si>
  <si>
    <t>Mazandaran_R1</t>
  </si>
  <si>
    <t>Alburz_R1</t>
  </si>
  <si>
    <t>Semnan_R1</t>
  </si>
  <si>
    <t>Golestan_R1</t>
  </si>
  <si>
    <t>Qazvin_R1</t>
  </si>
  <si>
    <t>Esfahan_R2</t>
  </si>
  <si>
    <t>Fars_R2</t>
  </si>
  <si>
    <t>Hormozgan_R2</t>
  </si>
  <si>
    <t>Kohgiluyeh and Boyer_Ahmad_R2</t>
  </si>
  <si>
    <t>Chaharmahal and Bakhtiari_R2</t>
  </si>
  <si>
    <t>Bushehr_R2</t>
  </si>
  <si>
    <t>Gilan_R3</t>
  </si>
  <si>
    <t>Ardebil_R3</t>
  </si>
  <si>
    <t>East Azerbaijan_R3</t>
  </si>
  <si>
    <t>West Azerbaijan_R3</t>
  </si>
  <si>
    <t>Kurdistan_R3</t>
  </si>
  <si>
    <t>Zanjan_R3</t>
  </si>
  <si>
    <t>Markazi_R4</t>
  </si>
  <si>
    <t>Hamedan_R4</t>
  </si>
  <si>
    <t>Khuzistan_R4</t>
  </si>
  <si>
    <t>Kermanshah_R4</t>
  </si>
  <si>
    <t>Lorestan_R4</t>
  </si>
  <si>
    <t>Ilam_R4</t>
  </si>
  <si>
    <t>Razavi Khorasan_R5</t>
  </si>
  <si>
    <t>Sistan and Baluchestan_R5</t>
  </si>
  <si>
    <t>Yazd_R5</t>
  </si>
  <si>
    <t>South Khorasan_R5</t>
  </si>
  <si>
    <t>Kerman_R5</t>
  </si>
  <si>
    <t>North Khorasan_R5</t>
  </si>
  <si>
    <t>date</t>
  </si>
  <si>
    <t>imputation check</t>
  </si>
  <si>
    <t>[116]</t>
  </si>
  <si>
    <t>[117]</t>
  </si>
  <si>
    <t>[88]</t>
  </si>
  <si>
    <t>[118]</t>
  </si>
  <si>
    <t>[90]</t>
  </si>
  <si>
    <t>[41]</t>
  </si>
  <si>
    <t>[92]</t>
  </si>
  <si>
    <t>[93]</t>
  </si>
  <si>
    <t>[43]</t>
  </si>
  <si>
    <t>[94]</t>
  </si>
  <si>
    <t>[95][119]</t>
  </si>
  <si>
    <t>[96][120]</t>
  </si>
  <si>
    <t>[97][121]</t>
  </si>
  <si>
    <t>[98][122]</t>
  </si>
  <si>
    <t>[99][123]</t>
  </si>
  <si>
    <t>[100][124]</t>
  </si>
  <si>
    <t>[101][125]</t>
  </si>
  <si>
    <t>[102][126]</t>
  </si>
  <si>
    <t>[103][127]</t>
  </si>
  <si>
    <t>[104][128]</t>
  </si>
  <si>
    <t>[105][129]</t>
  </si>
  <si>
    <t>[106][130]</t>
  </si>
  <si>
    <t>[107][131]</t>
  </si>
  <si>
    <t>[132]</t>
  </si>
  <si>
    <t>[133]</t>
  </si>
  <si>
    <t>[134]</t>
  </si>
  <si>
    <t>[135]</t>
  </si>
  <si>
    <t>[136]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</si>
</sst>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.25"/>
      <color theme="1"/>
      <name val="Calibri"/>
      <family val="2"/>
      <scheme val="minor"/>
    </font>
    <font>
      <sz val="8.25"/>
      <color theme="1"/>
      <name val="Calibri"/>
      <family val="2"/>
      <scheme val="minor"/>
    </font>
    <font>
      <vertAlign val="superscript"/>
      <sz val="8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y Hultgren" id="{4E54C47D-ED2E-4C91-92C8-794FC7B4182C}" userId="36ad2c63ca3c438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0-03-17T09:30:23.21" personId="{4E54C47D-ED2E-4C91-92C8-794FC7B4182C}" id="{7DFC3D5B-ABDF-4039-9137-8F6C0E36F6CD}">
    <text>these rows can be deleted -- just checking my imputation calcs from R against manual calcs here.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3-15T04:23:25.36" personId="{4E54C47D-ED2E-4C91-92C8-794FC7B4182C}" id="{1747748E-1B4F-407E-9D90-403DE4EDA5C7}">
    <text>Linked data in this tab can be updated, then saved to .csv for analysis.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Iran" TargetMode="External"/><Relationship Id="rId13" Type="http://schemas.openxmlformats.org/officeDocument/2006/relationships/hyperlink" Target="https://en.wikipedia.org/wiki/2020_coronavirus_pandemic_in_Iran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en.wikipedia.org/wiki/2020_coronavirus_pandemic_in_Iran" TargetMode="External"/><Relationship Id="rId7" Type="http://schemas.openxmlformats.org/officeDocument/2006/relationships/hyperlink" Target="https://en.wikipedia.org/wiki/2020_coronavirus_pandemic_in_Iran" TargetMode="External"/><Relationship Id="rId12" Type="http://schemas.openxmlformats.org/officeDocument/2006/relationships/hyperlink" Target="https://en.wikipedia.org/wiki/2020_coronavirus_pandemic_in_Iran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en.wikipedia.org/wiki/2020_coronavirus_pandemic_in_Iran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en.wikipedia.org/wiki/2020_coronavirus_pandemic_in_Iran" TargetMode="External"/><Relationship Id="rId6" Type="http://schemas.openxmlformats.org/officeDocument/2006/relationships/hyperlink" Target="https://en.wikipedia.org/wiki/2020_coronavirus_pandemic_in_Iran" TargetMode="External"/><Relationship Id="rId11" Type="http://schemas.openxmlformats.org/officeDocument/2006/relationships/hyperlink" Target="https://en.wikipedia.org/wiki/2020_coronavirus_pandemic_in_Iran" TargetMode="External"/><Relationship Id="rId5" Type="http://schemas.openxmlformats.org/officeDocument/2006/relationships/hyperlink" Target="https://en.wikipedia.org/wiki/2020_coronavirus_pandemic_in_Iran" TargetMode="External"/><Relationship Id="rId15" Type="http://schemas.openxmlformats.org/officeDocument/2006/relationships/hyperlink" Target="https://en.wikipedia.org/wiki/2020_coronavirus_pandemic_in_Iran" TargetMode="External"/><Relationship Id="rId10" Type="http://schemas.openxmlformats.org/officeDocument/2006/relationships/hyperlink" Target="https://en.wikipedia.org/wiki/2020_coronavirus_pandemic_in_Iran" TargetMode="External"/><Relationship Id="rId4" Type="http://schemas.openxmlformats.org/officeDocument/2006/relationships/hyperlink" Target="https://en.wikipedia.org/wiki/2020_coronavirus_pandemic_in_Iran" TargetMode="External"/><Relationship Id="rId9" Type="http://schemas.openxmlformats.org/officeDocument/2006/relationships/hyperlink" Target="https://en.wikipedia.org/wiki/2020_coronavirus_pandemic_in_Iran" TargetMode="External"/><Relationship Id="rId14" Type="http://schemas.openxmlformats.org/officeDocument/2006/relationships/hyperlink" Target="https://en.wikipedia.org/wiki/2020_coronavirus_pandemic_in_Ira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14B6-C51A-470E-BB7C-061A50D70C35}">
  <dimension ref="A1:AK42"/>
  <sheetViews>
    <sheetView topLeftCell="A19" workbookViewId="0">
      <selection activeCell="D36" sqref="D36"/>
    </sheetView>
  </sheetViews>
  <sheetFormatPr baseColWidth="10" defaultColWidth="8.83203125" defaultRowHeight="15" x14ac:dyDescent="0.2"/>
  <sheetData>
    <row r="1" spans="1:37" x14ac:dyDescent="0.2">
      <c r="A1" s="8" t="s">
        <v>0</v>
      </c>
      <c r="B1" s="8" t="s">
        <v>1</v>
      </c>
      <c r="C1" s="8"/>
      <c r="D1" s="8"/>
      <c r="E1" s="8"/>
      <c r="F1" s="8"/>
      <c r="G1" s="8"/>
      <c r="H1" s="8"/>
      <c r="I1" s="8" t="s">
        <v>2</v>
      </c>
      <c r="J1" s="8"/>
      <c r="K1" s="8"/>
      <c r="L1" s="8"/>
      <c r="M1" s="8"/>
      <c r="N1" s="8"/>
      <c r="O1" s="8" t="s">
        <v>3</v>
      </c>
      <c r="P1" s="8"/>
      <c r="Q1" s="8"/>
      <c r="R1" s="8"/>
      <c r="S1" s="8"/>
      <c r="T1" s="8"/>
      <c r="U1" s="8" t="s">
        <v>4</v>
      </c>
      <c r="V1" s="8"/>
      <c r="W1" s="8"/>
      <c r="X1" s="8"/>
      <c r="Y1" s="8"/>
      <c r="Z1" s="8"/>
      <c r="AA1" s="8" t="s">
        <v>5</v>
      </c>
      <c r="AB1" s="8"/>
      <c r="AC1" s="8"/>
      <c r="AD1" s="8"/>
      <c r="AE1" s="8"/>
      <c r="AF1" s="8"/>
      <c r="AG1" s="8" t="s">
        <v>6</v>
      </c>
      <c r="AH1" s="8"/>
      <c r="AI1" s="8" t="s">
        <v>7</v>
      </c>
      <c r="AJ1" s="8"/>
      <c r="AK1" s="1"/>
    </row>
    <row r="2" spans="1:37" x14ac:dyDescent="0.2">
      <c r="A2" s="8"/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39</v>
      </c>
      <c r="AJ2" s="1" t="s">
        <v>40</v>
      </c>
      <c r="AK2" s="1" t="s">
        <v>41</v>
      </c>
    </row>
    <row r="3" spans="1:37" x14ac:dyDescent="0.2">
      <c r="A3" s="3">
        <v>43880</v>
      </c>
      <c r="B3" s="7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4">
        <v>2</v>
      </c>
      <c r="AH3" s="4">
        <v>2</v>
      </c>
      <c r="AI3" s="4">
        <v>2</v>
      </c>
      <c r="AJ3" s="4">
        <v>2</v>
      </c>
      <c r="AK3" s="7"/>
    </row>
    <row r="4" spans="1:37" x14ac:dyDescent="0.2">
      <c r="A4" s="3">
        <v>43881</v>
      </c>
      <c r="B4" s="7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1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4">
        <v>3</v>
      </c>
      <c r="AH4" s="4">
        <v>5</v>
      </c>
      <c r="AI4" s="7"/>
      <c r="AJ4" s="4">
        <v>2</v>
      </c>
      <c r="AK4" s="7"/>
    </row>
    <row r="5" spans="1:37" x14ac:dyDescent="0.2">
      <c r="A5" s="3">
        <v>43882</v>
      </c>
      <c r="B5" s="7">
        <v>7</v>
      </c>
      <c r="C5" s="7">
        <v>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>
        <v>2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4">
        <v>13</v>
      </c>
      <c r="AH5" s="4">
        <v>18</v>
      </c>
      <c r="AI5" s="4">
        <v>2</v>
      </c>
      <c r="AJ5" s="4">
        <v>4</v>
      </c>
      <c r="AK5" s="7"/>
    </row>
    <row r="6" spans="1:37" x14ac:dyDescent="0.2">
      <c r="A6" s="3">
        <v>43883</v>
      </c>
      <c r="B6" s="7">
        <v>8</v>
      </c>
      <c r="C6" s="7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4">
        <v>10</v>
      </c>
      <c r="AH6" s="4">
        <v>28</v>
      </c>
      <c r="AI6" s="4">
        <v>2</v>
      </c>
      <c r="AJ6" s="4">
        <v>6</v>
      </c>
      <c r="AK6" s="7"/>
    </row>
    <row r="7" spans="1:37" ht="16" x14ac:dyDescent="0.2">
      <c r="A7" s="3">
        <v>43884</v>
      </c>
      <c r="B7" s="7">
        <v>7</v>
      </c>
      <c r="C7" s="7">
        <v>4</v>
      </c>
      <c r="D7" s="7">
        <v>1</v>
      </c>
      <c r="E7" s="7"/>
      <c r="F7" s="7"/>
      <c r="G7" s="7"/>
      <c r="H7" s="7"/>
      <c r="I7" s="7"/>
      <c r="J7" s="7"/>
      <c r="K7" s="7"/>
      <c r="L7" s="7"/>
      <c r="M7" s="7"/>
      <c r="N7" s="7"/>
      <c r="O7" s="7">
        <v>2</v>
      </c>
      <c r="P7" s="7"/>
      <c r="Q7" s="7"/>
      <c r="R7" s="7"/>
      <c r="S7" s="7"/>
      <c r="T7" s="7"/>
      <c r="U7" s="7">
        <v>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4">
        <v>15</v>
      </c>
      <c r="AH7" s="4">
        <v>43</v>
      </c>
      <c r="AI7" s="4">
        <v>2</v>
      </c>
      <c r="AJ7" s="4">
        <v>8</v>
      </c>
      <c r="AK7" s="6" t="s">
        <v>78</v>
      </c>
    </row>
    <row r="8" spans="1:37" ht="16" x14ac:dyDescent="0.2">
      <c r="A8" s="3">
        <v>43885</v>
      </c>
      <c r="B8" s="7">
        <v>8</v>
      </c>
      <c r="C8" s="7">
        <v>3</v>
      </c>
      <c r="D8" s="7"/>
      <c r="E8" s="7"/>
      <c r="F8" s="7"/>
      <c r="G8" s="7"/>
      <c r="H8" s="7"/>
      <c r="I8" s="7">
        <v>2</v>
      </c>
      <c r="J8" s="7"/>
      <c r="K8" s="7"/>
      <c r="L8" s="7"/>
      <c r="M8" s="7"/>
      <c r="N8" s="7"/>
      <c r="O8" s="7">
        <v>2</v>
      </c>
      <c r="P8" s="7"/>
      <c r="Q8" s="7"/>
      <c r="R8" s="7"/>
      <c r="S8" s="7"/>
      <c r="T8" s="7"/>
      <c r="U8" s="7">
        <v>2</v>
      </c>
      <c r="V8" s="7">
        <v>1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4">
        <v>18</v>
      </c>
      <c r="AH8" s="4">
        <v>61</v>
      </c>
      <c r="AI8" s="4">
        <v>4</v>
      </c>
      <c r="AJ8" s="4">
        <v>12</v>
      </c>
      <c r="AK8" s="6" t="s">
        <v>79</v>
      </c>
    </row>
    <row r="9" spans="1:37" ht="16" x14ac:dyDescent="0.2">
      <c r="A9" s="3">
        <v>43886</v>
      </c>
      <c r="B9" s="7">
        <v>16</v>
      </c>
      <c r="C9" s="7">
        <v>8</v>
      </c>
      <c r="D9" s="7">
        <v>2</v>
      </c>
      <c r="E9" s="7">
        <v>2</v>
      </c>
      <c r="F9" s="7"/>
      <c r="G9" s="7"/>
      <c r="H9" s="7"/>
      <c r="I9" s="7"/>
      <c r="J9" s="7">
        <v>1</v>
      </c>
      <c r="K9" s="7">
        <v>1</v>
      </c>
      <c r="L9" s="7"/>
      <c r="M9" s="7"/>
      <c r="N9" s="7"/>
      <c r="O9" s="7">
        <v>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>
        <v>1</v>
      </c>
      <c r="AB9" s="7"/>
      <c r="AC9" s="7"/>
      <c r="AD9" s="7"/>
      <c r="AE9" s="7"/>
      <c r="AF9" s="7"/>
      <c r="AG9" s="4">
        <v>34</v>
      </c>
      <c r="AH9" s="4">
        <v>95</v>
      </c>
      <c r="AI9" s="4">
        <v>3</v>
      </c>
      <c r="AJ9" s="4">
        <v>15</v>
      </c>
      <c r="AK9" s="6" t="s">
        <v>80</v>
      </c>
    </row>
    <row r="10" spans="1:37" ht="16" x14ac:dyDescent="0.2">
      <c r="A10" s="3">
        <v>43887</v>
      </c>
      <c r="B10" s="7">
        <v>15</v>
      </c>
      <c r="C10" s="7">
        <v>4</v>
      </c>
      <c r="D10" s="7">
        <v>1</v>
      </c>
      <c r="E10" s="7"/>
      <c r="F10" s="7">
        <v>1</v>
      </c>
      <c r="G10" s="7"/>
      <c r="H10" s="7"/>
      <c r="I10" s="7"/>
      <c r="J10" s="7">
        <v>2</v>
      </c>
      <c r="K10" s="7">
        <v>1</v>
      </c>
      <c r="L10" s="7">
        <v>2</v>
      </c>
      <c r="M10" s="7"/>
      <c r="N10" s="7"/>
      <c r="O10" s="7">
        <v>1</v>
      </c>
      <c r="P10" s="7"/>
      <c r="Q10" s="7"/>
      <c r="R10" s="7"/>
      <c r="S10" s="7"/>
      <c r="T10" s="7"/>
      <c r="U10" s="7">
        <v>1</v>
      </c>
      <c r="V10" s="7"/>
      <c r="W10" s="7">
        <v>3</v>
      </c>
      <c r="X10" s="7">
        <v>1</v>
      </c>
      <c r="Y10" s="7">
        <v>1</v>
      </c>
      <c r="Z10" s="7"/>
      <c r="AA10" s="7"/>
      <c r="AB10" s="7">
        <v>2</v>
      </c>
      <c r="AC10" s="7"/>
      <c r="AD10" s="7"/>
      <c r="AE10" s="7"/>
      <c r="AF10" s="7"/>
      <c r="AG10" s="4">
        <v>44</v>
      </c>
      <c r="AH10" s="4">
        <v>139</v>
      </c>
      <c r="AI10" s="4">
        <v>4</v>
      </c>
      <c r="AJ10" s="4">
        <v>19</v>
      </c>
      <c r="AK10" s="6" t="s">
        <v>81</v>
      </c>
    </row>
    <row r="11" spans="1:37" ht="16" x14ac:dyDescent="0.2">
      <c r="A11" s="3">
        <v>43888</v>
      </c>
      <c r="B11" s="7">
        <v>7</v>
      </c>
      <c r="C11" s="7">
        <v>38</v>
      </c>
      <c r="D11" s="7">
        <v>7</v>
      </c>
      <c r="E11" s="7">
        <v>3</v>
      </c>
      <c r="F11" s="7">
        <v>3</v>
      </c>
      <c r="G11" s="7"/>
      <c r="H11" s="7"/>
      <c r="I11" s="7">
        <v>8</v>
      </c>
      <c r="J11" s="7"/>
      <c r="K11" s="7"/>
      <c r="L11" s="7"/>
      <c r="M11" s="7"/>
      <c r="N11" s="7"/>
      <c r="O11" s="7">
        <v>23</v>
      </c>
      <c r="P11" s="7">
        <v>5</v>
      </c>
      <c r="Q11" s="7">
        <v>2</v>
      </c>
      <c r="R11" s="7">
        <v>1</v>
      </c>
      <c r="S11" s="7">
        <v>1</v>
      </c>
      <c r="T11" s="7"/>
      <c r="U11" s="7"/>
      <c r="V11" s="7">
        <v>1</v>
      </c>
      <c r="W11" s="7"/>
      <c r="X11" s="7">
        <v>2</v>
      </c>
      <c r="Y11" s="7">
        <v>3</v>
      </c>
      <c r="Z11" s="7"/>
      <c r="AA11" s="7">
        <v>1</v>
      </c>
      <c r="AB11" s="7"/>
      <c r="AC11" s="7">
        <v>1</v>
      </c>
      <c r="AD11" s="7"/>
      <c r="AE11" s="7"/>
      <c r="AF11" s="7"/>
      <c r="AG11" s="4">
        <v>106</v>
      </c>
      <c r="AH11" s="4">
        <v>245</v>
      </c>
      <c r="AI11" s="4">
        <v>7</v>
      </c>
      <c r="AJ11" s="4">
        <v>26</v>
      </c>
      <c r="AK11" s="6" t="s">
        <v>82</v>
      </c>
    </row>
    <row r="12" spans="1:37" ht="16" x14ac:dyDescent="0.2">
      <c r="A12" s="3">
        <v>43889</v>
      </c>
      <c r="B12" s="7">
        <v>16</v>
      </c>
      <c r="C12" s="7">
        <v>64</v>
      </c>
      <c r="D12" s="7">
        <v>9</v>
      </c>
      <c r="E12" s="7">
        <v>3</v>
      </c>
      <c r="F12" s="7">
        <v>2</v>
      </c>
      <c r="G12" s="7">
        <v>2</v>
      </c>
      <c r="H12" s="7">
        <v>2</v>
      </c>
      <c r="I12" s="7">
        <v>10</v>
      </c>
      <c r="J12" s="7"/>
      <c r="K12" s="7"/>
      <c r="L12" s="7"/>
      <c r="M12" s="7"/>
      <c r="N12" s="7"/>
      <c r="O12" s="7">
        <v>25</v>
      </c>
      <c r="P12" s="7">
        <v>1</v>
      </c>
      <c r="Q12" s="7">
        <v>4</v>
      </c>
      <c r="R12" s="7"/>
      <c r="S12" s="7">
        <v>2</v>
      </c>
      <c r="T12" s="7"/>
      <c r="U12" s="7"/>
      <c r="V12" s="7"/>
      <c r="W12" s="7">
        <v>3</v>
      </c>
      <c r="X12" s="7"/>
      <c r="Y12" s="7"/>
      <c r="Z12" s="7"/>
      <c r="AA12" s="7"/>
      <c r="AB12" s="7"/>
      <c r="AC12" s="7"/>
      <c r="AD12" s="7"/>
      <c r="AE12" s="7"/>
      <c r="AF12" s="7"/>
      <c r="AG12" s="4">
        <v>143</v>
      </c>
      <c r="AH12" s="4">
        <v>388</v>
      </c>
      <c r="AI12" s="4">
        <v>8</v>
      </c>
      <c r="AJ12" s="4">
        <v>34</v>
      </c>
      <c r="AK12" s="6" t="s">
        <v>83</v>
      </c>
    </row>
    <row r="13" spans="1:37" ht="16" x14ac:dyDescent="0.2">
      <c r="A13" s="3">
        <v>43890</v>
      </c>
      <c r="B13" s="7">
        <v>21</v>
      </c>
      <c r="C13" s="7">
        <v>52</v>
      </c>
      <c r="D13" s="7">
        <v>12</v>
      </c>
      <c r="E13" s="7">
        <v>8</v>
      </c>
      <c r="F13" s="7">
        <v>4</v>
      </c>
      <c r="G13" s="7">
        <v>22</v>
      </c>
      <c r="H13" s="7">
        <v>6</v>
      </c>
      <c r="I13" s="7">
        <v>12</v>
      </c>
      <c r="J13" s="7">
        <v>8</v>
      </c>
      <c r="K13" s="7"/>
      <c r="L13" s="7"/>
      <c r="M13" s="7"/>
      <c r="N13" s="7"/>
      <c r="O13" s="7">
        <v>17</v>
      </c>
      <c r="P13" s="7">
        <v>3</v>
      </c>
      <c r="Q13" s="7">
        <v>6</v>
      </c>
      <c r="R13" s="7"/>
      <c r="S13" s="7">
        <v>5</v>
      </c>
      <c r="T13" s="7"/>
      <c r="U13" s="7">
        <v>18</v>
      </c>
      <c r="V13" s="7"/>
      <c r="W13" s="7">
        <v>4</v>
      </c>
      <c r="X13" s="7"/>
      <c r="Y13" s="7"/>
      <c r="Z13" s="7">
        <v>1</v>
      </c>
      <c r="AA13" s="7"/>
      <c r="AB13" s="7">
        <v>1</v>
      </c>
      <c r="AC13" s="7">
        <v>4</v>
      </c>
      <c r="AD13" s="7">
        <v>1</v>
      </c>
      <c r="AE13" s="7"/>
      <c r="AF13" s="7"/>
      <c r="AG13" s="4">
        <v>205</v>
      </c>
      <c r="AH13" s="4">
        <v>593</v>
      </c>
      <c r="AI13" s="4">
        <v>9</v>
      </c>
      <c r="AJ13" s="4">
        <v>43</v>
      </c>
      <c r="AK13" s="6" t="s">
        <v>84</v>
      </c>
    </row>
    <row r="14" spans="1:37" ht="16" x14ac:dyDescent="0.2">
      <c r="A14" s="3">
        <v>43891</v>
      </c>
      <c r="B14" s="7">
        <v>30</v>
      </c>
      <c r="C14" s="7">
        <v>170</v>
      </c>
      <c r="D14" s="7">
        <v>11</v>
      </c>
      <c r="E14" s="7">
        <v>31</v>
      </c>
      <c r="F14" s="7">
        <v>3</v>
      </c>
      <c r="G14" s="7"/>
      <c r="H14" s="7"/>
      <c r="I14" s="7">
        <v>13</v>
      </c>
      <c r="J14" s="7">
        <v>8</v>
      </c>
      <c r="K14" s="7">
        <v>2</v>
      </c>
      <c r="L14" s="7"/>
      <c r="M14" s="7"/>
      <c r="N14" s="7"/>
      <c r="O14" s="7">
        <v>28</v>
      </c>
      <c r="P14" s="7"/>
      <c r="Q14" s="7"/>
      <c r="R14" s="7"/>
      <c r="S14" s="7"/>
      <c r="T14" s="7"/>
      <c r="U14" s="7">
        <v>44</v>
      </c>
      <c r="V14" s="7">
        <v>3</v>
      </c>
      <c r="W14" s="7">
        <v>9</v>
      </c>
      <c r="X14" s="7">
        <v>2</v>
      </c>
      <c r="Y14" s="7">
        <v>8</v>
      </c>
      <c r="Z14" s="7">
        <v>1</v>
      </c>
      <c r="AA14" s="7">
        <v>17</v>
      </c>
      <c r="AB14" s="7">
        <v>2</v>
      </c>
      <c r="AC14" s="7"/>
      <c r="AD14" s="7">
        <v>2</v>
      </c>
      <c r="AE14" s="7">
        <v>2</v>
      </c>
      <c r="AF14" s="7"/>
      <c r="AG14" s="4">
        <v>385</v>
      </c>
      <c r="AH14" s="4">
        <v>978</v>
      </c>
      <c r="AI14" s="4">
        <v>11</v>
      </c>
      <c r="AJ14" s="4">
        <v>54</v>
      </c>
      <c r="AK14" s="6" t="s">
        <v>85</v>
      </c>
    </row>
    <row r="15" spans="1:37" ht="16" x14ac:dyDescent="0.2">
      <c r="A15" s="3">
        <v>43892</v>
      </c>
      <c r="B15" s="9" t="s">
        <v>42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4">
        <v>523</v>
      </c>
      <c r="AH15" s="4">
        <v>1501</v>
      </c>
      <c r="AI15" s="4">
        <v>11</v>
      </c>
      <c r="AJ15" s="4">
        <v>54</v>
      </c>
      <c r="AK15" s="6" t="s">
        <v>86</v>
      </c>
    </row>
    <row r="16" spans="1:37" ht="16" x14ac:dyDescent="0.2">
      <c r="A16" s="3">
        <v>43893</v>
      </c>
      <c r="B16" s="9" t="s">
        <v>42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4">
        <v>835</v>
      </c>
      <c r="AH16" s="4">
        <v>2336</v>
      </c>
      <c r="AI16" s="4">
        <v>11</v>
      </c>
      <c r="AJ16" s="4">
        <v>77</v>
      </c>
      <c r="AK16" s="6" t="s">
        <v>87</v>
      </c>
    </row>
    <row r="17" spans="1:37" x14ac:dyDescent="0.2">
      <c r="A17" s="3">
        <v>43894</v>
      </c>
      <c r="B17" s="7">
        <v>101</v>
      </c>
      <c r="C17" s="7">
        <v>253</v>
      </c>
      <c r="D17" s="7">
        <v>9</v>
      </c>
      <c r="E17" s="7">
        <v>19</v>
      </c>
      <c r="F17" s="7">
        <v>8</v>
      </c>
      <c r="G17" s="7">
        <v>9</v>
      </c>
      <c r="H17" s="7">
        <v>25</v>
      </c>
      <c r="I17" s="7"/>
      <c r="J17" s="7">
        <v>14</v>
      </c>
      <c r="K17" s="7"/>
      <c r="L17" s="7"/>
      <c r="M17" s="7">
        <v>1</v>
      </c>
      <c r="N17" s="7"/>
      <c r="O17" s="7">
        <v>35</v>
      </c>
      <c r="P17" s="7"/>
      <c r="Q17" s="7">
        <v>9</v>
      </c>
      <c r="R17" s="7"/>
      <c r="S17" s="7">
        <v>4</v>
      </c>
      <c r="T17" s="7">
        <v>6</v>
      </c>
      <c r="U17" s="7">
        <v>8</v>
      </c>
      <c r="V17" s="7"/>
      <c r="W17" s="7">
        <v>27</v>
      </c>
      <c r="X17" s="7">
        <v>15</v>
      </c>
      <c r="Y17" s="7">
        <v>5</v>
      </c>
      <c r="Z17" s="7">
        <v>7</v>
      </c>
      <c r="AA17" s="7">
        <v>8</v>
      </c>
      <c r="AB17" s="7">
        <v>8</v>
      </c>
      <c r="AC17" s="7"/>
      <c r="AD17" s="7"/>
      <c r="AE17" s="7">
        <v>14</v>
      </c>
      <c r="AF17" s="7">
        <v>1</v>
      </c>
      <c r="AG17" s="4">
        <v>586</v>
      </c>
      <c r="AH17" s="4">
        <v>2922</v>
      </c>
      <c r="AI17" s="4">
        <v>15</v>
      </c>
      <c r="AJ17" s="4">
        <v>92</v>
      </c>
      <c r="AK17" s="5" t="s">
        <v>88</v>
      </c>
    </row>
    <row r="18" spans="1:37" x14ac:dyDescent="0.2">
      <c r="A18" s="3">
        <v>43895</v>
      </c>
      <c r="B18" s="7">
        <v>32</v>
      </c>
      <c r="C18" s="7">
        <v>56</v>
      </c>
      <c r="D18" s="7">
        <v>50</v>
      </c>
      <c r="E18" s="7">
        <v>61</v>
      </c>
      <c r="F18" s="7">
        <v>22</v>
      </c>
      <c r="G18" s="7">
        <v>4</v>
      </c>
      <c r="H18" s="7">
        <v>31</v>
      </c>
      <c r="I18" s="7">
        <v>118</v>
      </c>
      <c r="J18" s="7">
        <v>19</v>
      </c>
      <c r="K18" s="7">
        <v>2</v>
      </c>
      <c r="L18" s="7"/>
      <c r="M18" s="7">
        <v>8</v>
      </c>
      <c r="N18" s="7">
        <v>3</v>
      </c>
      <c r="O18" s="7">
        <v>80</v>
      </c>
      <c r="P18" s="7">
        <v>17</v>
      </c>
      <c r="Q18" s="7">
        <v>10</v>
      </c>
      <c r="R18" s="7">
        <v>5</v>
      </c>
      <c r="S18" s="7">
        <v>6</v>
      </c>
      <c r="T18" s="7">
        <v>7</v>
      </c>
      <c r="U18" s="7">
        <v>31</v>
      </c>
      <c r="V18" s="7">
        <v>6</v>
      </c>
      <c r="W18" s="7">
        <v>1</v>
      </c>
      <c r="X18" s="7"/>
      <c r="Y18" s="7">
        <v>11</v>
      </c>
      <c r="Z18" s="7"/>
      <c r="AA18" s="7">
        <v>53</v>
      </c>
      <c r="AB18" s="7">
        <v>5</v>
      </c>
      <c r="AC18" s="7"/>
      <c r="AD18" s="7">
        <v>9</v>
      </c>
      <c r="AE18" s="7"/>
      <c r="AF18" s="7">
        <v>2</v>
      </c>
      <c r="AG18" s="4">
        <v>591</v>
      </c>
      <c r="AH18" s="4">
        <v>3513</v>
      </c>
      <c r="AI18" s="4">
        <v>15</v>
      </c>
      <c r="AJ18" s="4">
        <v>107</v>
      </c>
      <c r="AK18" s="5" t="s">
        <v>89</v>
      </c>
    </row>
    <row r="19" spans="1:37" x14ac:dyDescent="0.2">
      <c r="A19" s="3">
        <v>43896</v>
      </c>
      <c r="B19" s="7">
        <v>137</v>
      </c>
      <c r="C19" s="7">
        <v>61</v>
      </c>
      <c r="D19" s="7">
        <v>180</v>
      </c>
      <c r="E19" s="7">
        <v>129</v>
      </c>
      <c r="F19" s="7">
        <v>54</v>
      </c>
      <c r="G19" s="7">
        <v>67</v>
      </c>
      <c r="H19" s="7">
        <v>65</v>
      </c>
      <c r="I19" s="7">
        <v>150</v>
      </c>
      <c r="J19" s="7">
        <v>13</v>
      </c>
      <c r="K19" s="7">
        <v>6</v>
      </c>
      <c r="L19" s="7">
        <v>4</v>
      </c>
      <c r="M19" s="7">
        <v>5</v>
      </c>
      <c r="N19" s="7">
        <v>2</v>
      </c>
      <c r="O19" s="7">
        <v>91</v>
      </c>
      <c r="P19" s="7">
        <v>11</v>
      </c>
      <c r="Q19" s="7">
        <v>10</v>
      </c>
      <c r="R19" s="7">
        <v>1</v>
      </c>
      <c r="S19" s="7">
        <v>24</v>
      </c>
      <c r="T19" s="7">
        <v>35</v>
      </c>
      <c r="U19" s="7">
        <v>48</v>
      </c>
      <c r="V19" s="7">
        <v>7</v>
      </c>
      <c r="W19" s="7"/>
      <c r="X19" s="7">
        <v>5</v>
      </c>
      <c r="Y19" s="7">
        <v>50</v>
      </c>
      <c r="Z19" s="7">
        <v>2</v>
      </c>
      <c r="AA19" s="7"/>
      <c r="AB19" s="7">
        <v>2</v>
      </c>
      <c r="AC19" s="7">
        <v>50</v>
      </c>
      <c r="AD19" s="7">
        <v>3</v>
      </c>
      <c r="AE19" s="7">
        <v>7</v>
      </c>
      <c r="AF19" s="7">
        <v>12</v>
      </c>
      <c r="AG19" s="4">
        <v>1234</v>
      </c>
      <c r="AH19" s="4">
        <v>4747</v>
      </c>
      <c r="AI19" s="4">
        <v>17</v>
      </c>
      <c r="AJ19" s="4">
        <v>124</v>
      </c>
      <c r="AK19" s="5" t="s">
        <v>90</v>
      </c>
    </row>
    <row r="20" spans="1:37" x14ac:dyDescent="0.2">
      <c r="A20" s="3">
        <v>43897</v>
      </c>
      <c r="B20" s="7">
        <v>145</v>
      </c>
      <c r="C20" s="7">
        <v>126</v>
      </c>
      <c r="D20" s="7">
        <v>305</v>
      </c>
      <c r="E20" s="7">
        <v>3</v>
      </c>
      <c r="F20" s="7">
        <v>24</v>
      </c>
      <c r="G20" s="7">
        <v>58</v>
      </c>
      <c r="H20" s="7">
        <v>2</v>
      </c>
      <c r="I20" s="7">
        <v>96</v>
      </c>
      <c r="J20" s="7">
        <v>14</v>
      </c>
      <c r="K20" s="7">
        <v>11</v>
      </c>
      <c r="L20" s="7"/>
      <c r="M20" s="7">
        <v>2</v>
      </c>
      <c r="N20" s="7">
        <v>3</v>
      </c>
      <c r="O20" s="7">
        <v>70</v>
      </c>
      <c r="P20" s="7">
        <v>1</v>
      </c>
      <c r="Q20" s="7">
        <v>2</v>
      </c>
      <c r="R20" s="7">
        <v>22</v>
      </c>
      <c r="S20" s="7">
        <v>2</v>
      </c>
      <c r="T20" s="7">
        <v>2</v>
      </c>
      <c r="U20" s="7">
        <v>37</v>
      </c>
      <c r="V20" s="7">
        <v>11</v>
      </c>
      <c r="W20" s="7">
        <v>1</v>
      </c>
      <c r="X20" s="7">
        <v>4</v>
      </c>
      <c r="Y20" s="7">
        <v>27</v>
      </c>
      <c r="Z20" s="7">
        <v>2</v>
      </c>
      <c r="AA20" s="7">
        <v>46</v>
      </c>
      <c r="AB20" s="7">
        <v>13</v>
      </c>
      <c r="AC20" s="7">
        <v>24</v>
      </c>
      <c r="AD20" s="7"/>
      <c r="AE20" s="7">
        <v>15</v>
      </c>
      <c r="AF20" s="7">
        <v>8</v>
      </c>
      <c r="AG20" s="4">
        <v>1076</v>
      </c>
      <c r="AH20" s="4">
        <v>5823</v>
      </c>
      <c r="AI20" s="4">
        <v>21</v>
      </c>
      <c r="AJ20" s="4">
        <v>145</v>
      </c>
      <c r="AK20" s="5" t="s">
        <v>91</v>
      </c>
    </row>
    <row r="21" spans="1:37" x14ac:dyDescent="0.2">
      <c r="A21" s="3">
        <v>43898</v>
      </c>
      <c r="B21" s="7">
        <v>17</v>
      </c>
      <c r="C21" s="7">
        <v>266</v>
      </c>
      <c r="D21" s="7">
        <v>14</v>
      </c>
      <c r="E21" s="7">
        <v>2</v>
      </c>
      <c r="F21" s="7">
        <v>37</v>
      </c>
      <c r="G21" s="7">
        <v>13</v>
      </c>
      <c r="H21" s="7">
        <v>29</v>
      </c>
      <c r="I21" s="7">
        <v>80</v>
      </c>
      <c r="J21" s="7">
        <v>9</v>
      </c>
      <c r="K21" s="7">
        <v>5</v>
      </c>
      <c r="L21" s="7">
        <v>3</v>
      </c>
      <c r="M21" s="7">
        <v>5</v>
      </c>
      <c r="N21" s="7">
        <v>2</v>
      </c>
      <c r="O21" s="7">
        <v>2</v>
      </c>
      <c r="P21" s="7">
        <v>9</v>
      </c>
      <c r="Q21" s="7">
        <v>30</v>
      </c>
      <c r="R21" s="7">
        <v>7</v>
      </c>
      <c r="S21" s="7">
        <v>19</v>
      </c>
      <c r="T21" s="7">
        <v>1</v>
      </c>
      <c r="U21" s="7">
        <v>70</v>
      </c>
      <c r="V21" s="7">
        <v>26</v>
      </c>
      <c r="W21" s="7">
        <v>5</v>
      </c>
      <c r="X21" s="7">
        <v>2</v>
      </c>
      <c r="Y21" s="7">
        <v>37</v>
      </c>
      <c r="Z21" s="7"/>
      <c r="AA21" s="7">
        <v>19</v>
      </c>
      <c r="AB21" s="7"/>
      <c r="AC21" s="7">
        <v>6</v>
      </c>
      <c r="AD21" s="7">
        <v>26</v>
      </c>
      <c r="AE21" s="7">
        <v>1</v>
      </c>
      <c r="AF21" s="7">
        <v>1</v>
      </c>
      <c r="AG21" s="4">
        <v>743</v>
      </c>
      <c r="AH21" s="4">
        <v>6566</v>
      </c>
      <c r="AI21" s="4">
        <v>49</v>
      </c>
      <c r="AJ21" s="4">
        <v>194</v>
      </c>
      <c r="AK21" s="5" t="s">
        <v>92</v>
      </c>
    </row>
    <row r="22" spans="1:37" x14ac:dyDescent="0.2">
      <c r="A22" s="3">
        <v>43899</v>
      </c>
      <c r="B22" s="7">
        <v>27</v>
      </c>
      <c r="C22" s="7">
        <v>140</v>
      </c>
      <c r="D22" s="7">
        <v>13</v>
      </c>
      <c r="E22" s="7"/>
      <c r="F22" s="7">
        <v>45</v>
      </c>
      <c r="G22" s="7"/>
      <c r="H22" s="7">
        <v>40</v>
      </c>
      <c r="I22" s="7">
        <v>37</v>
      </c>
      <c r="J22" s="7">
        <v>29</v>
      </c>
      <c r="K22" s="7">
        <v>17</v>
      </c>
      <c r="L22" s="7"/>
      <c r="M22" s="7">
        <v>5</v>
      </c>
      <c r="N22" s="7">
        <v>1</v>
      </c>
      <c r="O22" s="7">
        <v>28</v>
      </c>
      <c r="P22" s="7">
        <v>22</v>
      </c>
      <c r="Q22" s="7">
        <v>22</v>
      </c>
      <c r="R22" s="7">
        <v>29</v>
      </c>
      <c r="S22" s="7">
        <v>3</v>
      </c>
      <c r="T22" s="7">
        <v>15</v>
      </c>
      <c r="U22" s="7">
        <v>54</v>
      </c>
      <c r="V22" s="7"/>
      <c r="W22" s="7">
        <v>4</v>
      </c>
      <c r="X22" s="7">
        <v>11</v>
      </c>
      <c r="Y22" s="7">
        <v>7</v>
      </c>
      <c r="Z22" s="7">
        <v>16</v>
      </c>
      <c r="AA22" s="7">
        <v>29</v>
      </c>
      <c r="AB22" s="7"/>
      <c r="AC22" s="7">
        <v>3</v>
      </c>
      <c r="AD22" s="7">
        <v>-7</v>
      </c>
      <c r="AE22" s="7">
        <v>-5</v>
      </c>
      <c r="AF22" s="7">
        <v>10</v>
      </c>
      <c r="AG22" s="4">
        <v>595</v>
      </c>
      <c r="AH22" s="4">
        <v>7161</v>
      </c>
      <c r="AI22" s="4">
        <v>43</v>
      </c>
      <c r="AJ22" s="4">
        <v>237</v>
      </c>
      <c r="AK22" s="5" t="s">
        <v>93</v>
      </c>
    </row>
    <row r="23" spans="1:37" x14ac:dyDescent="0.2">
      <c r="A23" s="3">
        <v>43900</v>
      </c>
      <c r="B23" s="7">
        <v>39</v>
      </c>
      <c r="C23" s="7">
        <v>169</v>
      </c>
      <c r="D23" s="7">
        <v>253</v>
      </c>
      <c r="E23" s="7">
        <v>32</v>
      </c>
      <c r="F23" s="7">
        <v>1</v>
      </c>
      <c r="G23" s="7">
        <v>4</v>
      </c>
      <c r="H23" s="7">
        <v>10</v>
      </c>
      <c r="I23" s="7">
        <v>17</v>
      </c>
      <c r="J23" s="7">
        <v>18</v>
      </c>
      <c r="K23" s="7">
        <v>17</v>
      </c>
      <c r="L23" s="7">
        <v>2</v>
      </c>
      <c r="M23" s="7">
        <v>11</v>
      </c>
      <c r="N23" s="7">
        <v>7</v>
      </c>
      <c r="O23" s="7"/>
      <c r="P23" s="7">
        <v>19</v>
      </c>
      <c r="Q23" s="7">
        <v>17</v>
      </c>
      <c r="R23" s="7">
        <v>4</v>
      </c>
      <c r="S23" s="7">
        <v>12</v>
      </c>
      <c r="T23" s="7">
        <v>11</v>
      </c>
      <c r="U23" s="7">
        <v>27</v>
      </c>
      <c r="V23" s="7">
        <v>17</v>
      </c>
      <c r="W23" s="7">
        <v>37</v>
      </c>
      <c r="X23" s="7">
        <v>7</v>
      </c>
      <c r="Y23" s="7">
        <v>25</v>
      </c>
      <c r="Z23" s="7">
        <v>25</v>
      </c>
      <c r="AA23" s="7">
        <v>39</v>
      </c>
      <c r="AB23" s="7">
        <v>6</v>
      </c>
      <c r="AC23" s="7">
        <v>37</v>
      </c>
      <c r="AD23" s="7">
        <v>14</v>
      </c>
      <c r="AE23" s="7">
        <v>4</v>
      </c>
      <c r="AF23" s="7"/>
      <c r="AG23" s="4">
        <v>881</v>
      </c>
      <c r="AH23" s="4">
        <v>8042</v>
      </c>
      <c r="AI23" s="4">
        <v>54</v>
      </c>
      <c r="AJ23" s="4">
        <v>291</v>
      </c>
      <c r="AK23" s="5" t="s">
        <v>94</v>
      </c>
    </row>
    <row r="24" spans="1:37" x14ac:dyDescent="0.2">
      <c r="A24" s="3">
        <v>43901</v>
      </c>
      <c r="B24" s="7">
        <v>53</v>
      </c>
      <c r="C24" s="7">
        <v>256</v>
      </c>
      <c r="D24" s="7">
        <v>32</v>
      </c>
      <c r="E24" s="7">
        <v>45</v>
      </c>
      <c r="F24" s="7">
        <v>63</v>
      </c>
      <c r="G24" s="7">
        <v>9</v>
      </c>
      <c r="H24" s="7">
        <v>27</v>
      </c>
      <c r="I24" s="7">
        <v>170</v>
      </c>
      <c r="J24" s="7">
        <v>19</v>
      </c>
      <c r="K24" s="7">
        <v>10</v>
      </c>
      <c r="L24" s="7"/>
      <c r="M24" s="7">
        <v>1</v>
      </c>
      <c r="N24" s="7"/>
      <c r="O24" s="7">
        <v>5</v>
      </c>
      <c r="P24" s="7">
        <v>1</v>
      </c>
      <c r="Q24" s="7">
        <v>29</v>
      </c>
      <c r="R24" s="7">
        <v>27</v>
      </c>
      <c r="S24" s="7">
        <v>6</v>
      </c>
      <c r="T24" s="7">
        <v>22</v>
      </c>
      <c r="U24" s="7">
        <v>31</v>
      </c>
      <c r="V24" s="7">
        <v>7</v>
      </c>
      <c r="W24" s="7">
        <v>17</v>
      </c>
      <c r="X24" s="7">
        <v>8</v>
      </c>
      <c r="Y24" s="7">
        <v>9</v>
      </c>
      <c r="Z24" s="7">
        <v>6</v>
      </c>
      <c r="AA24" s="7">
        <v>34</v>
      </c>
      <c r="AB24" s="7">
        <v>4</v>
      </c>
      <c r="AC24" s="7">
        <v>23</v>
      </c>
      <c r="AD24" s="7">
        <v>15</v>
      </c>
      <c r="AE24" s="7">
        <v>18</v>
      </c>
      <c r="AF24" s="7">
        <v>11</v>
      </c>
      <c r="AG24" s="4">
        <v>958</v>
      </c>
      <c r="AH24" s="4">
        <v>9000</v>
      </c>
      <c r="AI24" s="4">
        <v>63</v>
      </c>
      <c r="AJ24" s="4">
        <v>354</v>
      </c>
      <c r="AK24" s="5" t="s">
        <v>95</v>
      </c>
    </row>
    <row r="25" spans="1:37" x14ac:dyDescent="0.2">
      <c r="A25" s="3">
        <v>43902</v>
      </c>
      <c r="B25" s="7">
        <v>42</v>
      </c>
      <c r="C25" s="7">
        <v>303</v>
      </c>
      <c r="D25" s="7">
        <v>79</v>
      </c>
      <c r="E25" s="7">
        <v>74</v>
      </c>
      <c r="F25" s="7">
        <v>40</v>
      </c>
      <c r="G25" s="7">
        <v>25</v>
      </c>
      <c r="H25" s="7">
        <v>42</v>
      </c>
      <c r="I25" s="7">
        <v>4</v>
      </c>
      <c r="J25" s="7">
        <v>29</v>
      </c>
      <c r="K25" s="7"/>
      <c r="L25" s="7">
        <v>15</v>
      </c>
      <c r="M25" s="7">
        <v>11</v>
      </c>
      <c r="N25" s="7">
        <v>3</v>
      </c>
      <c r="O25" s="7">
        <v>84</v>
      </c>
      <c r="P25" s="7">
        <v>14</v>
      </c>
      <c r="Q25" s="7">
        <v>7</v>
      </c>
      <c r="R25" s="7">
        <v>19</v>
      </c>
      <c r="S25" s="7">
        <v>9</v>
      </c>
      <c r="T25" s="7">
        <v>17</v>
      </c>
      <c r="U25" s="7">
        <v>88</v>
      </c>
      <c r="V25" s="7">
        <v>12</v>
      </c>
      <c r="W25" s="7">
        <v>31</v>
      </c>
      <c r="X25" s="7">
        <v>20</v>
      </c>
      <c r="Y25" s="7">
        <v>25</v>
      </c>
      <c r="Z25" s="7">
        <v>7</v>
      </c>
      <c r="AA25" s="7">
        <v>29</v>
      </c>
      <c r="AB25" s="7">
        <v>6</v>
      </c>
      <c r="AC25" s="7">
        <v>21</v>
      </c>
      <c r="AD25" s="7">
        <v>12</v>
      </c>
      <c r="AE25" s="7">
        <v>7</v>
      </c>
      <c r="AF25" s="7"/>
      <c r="AG25" s="4">
        <v>1075</v>
      </c>
      <c r="AH25" s="4">
        <v>10075</v>
      </c>
      <c r="AI25" s="4">
        <v>75</v>
      </c>
      <c r="AJ25" s="4">
        <v>429</v>
      </c>
      <c r="AK25" s="5" t="s">
        <v>96</v>
      </c>
    </row>
    <row r="26" spans="1:37" x14ac:dyDescent="0.2">
      <c r="A26" s="3">
        <v>43903</v>
      </c>
      <c r="B26" s="7">
        <v>42</v>
      </c>
      <c r="C26" s="7">
        <v>303</v>
      </c>
      <c r="D26" s="7">
        <v>192</v>
      </c>
      <c r="E26" s="7">
        <v>6</v>
      </c>
      <c r="F26" s="7">
        <v>38</v>
      </c>
      <c r="G26" s="7">
        <v>21</v>
      </c>
      <c r="H26" s="7">
        <v>12</v>
      </c>
      <c r="I26" s="7">
        <v>110</v>
      </c>
      <c r="J26" s="7">
        <v>33</v>
      </c>
      <c r="K26" s="7">
        <v>4</v>
      </c>
      <c r="L26" s="7"/>
      <c r="M26" s="7"/>
      <c r="N26" s="7"/>
      <c r="O26" s="7">
        <v>71</v>
      </c>
      <c r="P26" s="7">
        <v>15</v>
      </c>
      <c r="Q26" s="7">
        <v>97</v>
      </c>
      <c r="R26" s="7">
        <v>25</v>
      </c>
      <c r="S26" s="7">
        <v>9</v>
      </c>
      <c r="T26" s="7">
        <v>20</v>
      </c>
      <c r="U26" s="7">
        <v>48</v>
      </c>
      <c r="V26" s="7">
        <v>10</v>
      </c>
      <c r="W26" s="7">
        <v>15</v>
      </c>
      <c r="X26" s="7">
        <v>15</v>
      </c>
      <c r="Y26" s="7">
        <v>25</v>
      </c>
      <c r="Z26" s="7">
        <v>8</v>
      </c>
      <c r="AA26" s="7">
        <v>110</v>
      </c>
      <c r="AB26" s="7">
        <v>2</v>
      </c>
      <c r="AC26" s="7">
        <v>46</v>
      </c>
      <c r="AD26" s="7"/>
      <c r="AE26" s="7">
        <v>12</v>
      </c>
      <c r="AF26" s="7"/>
      <c r="AG26" s="4">
        <v>1289</v>
      </c>
      <c r="AH26" s="4">
        <v>11364</v>
      </c>
      <c r="AI26" s="4">
        <v>85</v>
      </c>
      <c r="AJ26" s="4">
        <v>514</v>
      </c>
      <c r="AK26" s="5" t="s">
        <v>97</v>
      </c>
    </row>
    <row r="27" spans="1:37" x14ac:dyDescent="0.2">
      <c r="A27" s="3">
        <v>43904</v>
      </c>
      <c r="B27" s="7">
        <v>32</v>
      </c>
      <c r="C27" s="7">
        <v>347</v>
      </c>
      <c r="D27" s="7">
        <v>17</v>
      </c>
      <c r="E27" s="7">
        <v>134</v>
      </c>
      <c r="F27" s="7">
        <v>47</v>
      </c>
      <c r="G27" s="7"/>
      <c r="H27" s="7">
        <v>47</v>
      </c>
      <c r="I27" s="7">
        <v>155</v>
      </c>
      <c r="J27" s="7">
        <v>11</v>
      </c>
      <c r="K27" s="7"/>
      <c r="L27" s="7"/>
      <c r="M27" s="7"/>
      <c r="N27" s="7">
        <v>7</v>
      </c>
      <c r="O27" s="7">
        <v>113</v>
      </c>
      <c r="P27" s="7">
        <v>33</v>
      </c>
      <c r="Q27" s="7">
        <v>59</v>
      </c>
      <c r="R27" s="7">
        <v>31</v>
      </c>
      <c r="S27" s="7">
        <v>5</v>
      </c>
      <c r="T27" s="7">
        <v>31</v>
      </c>
      <c r="U27" s="7">
        <v>115</v>
      </c>
      <c r="V27" s="7">
        <v>7</v>
      </c>
      <c r="W27" s="7">
        <v>48</v>
      </c>
      <c r="X27" s="7">
        <v>8</v>
      </c>
      <c r="Y27" s="7">
        <v>2</v>
      </c>
      <c r="Z27" s="7">
        <v>6</v>
      </c>
      <c r="AA27" s="7">
        <v>30</v>
      </c>
      <c r="AB27" s="7">
        <v>2</v>
      </c>
      <c r="AC27" s="7">
        <v>73</v>
      </c>
      <c r="AD27" s="7">
        <v>4</v>
      </c>
      <c r="AE27" s="7"/>
      <c r="AF27" s="7">
        <v>1</v>
      </c>
      <c r="AG27" s="4">
        <v>1365</v>
      </c>
      <c r="AH27" s="4">
        <v>12729</v>
      </c>
      <c r="AI27" s="4">
        <v>97</v>
      </c>
      <c r="AJ27" s="4">
        <v>611</v>
      </c>
      <c r="AK27" s="5" t="s">
        <v>98</v>
      </c>
    </row>
    <row r="28" spans="1:37" x14ac:dyDescent="0.2">
      <c r="A28" s="3">
        <v>43905</v>
      </c>
      <c r="B28" s="7">
        <v>84</v>
      </c>
      <c r="C28" s="7">
        <v>251</v>
      </c>
      <c r="D28" s="7">
        <v>72</v>
      </c>
      <c r="E28" s="7">
        <v>67</v>
      </c>
      <c r="F28" s="7">
        <v>41</v>
      </c>
      <c r="G28" s="7">
        <v>25</v>
      </c>
      <c r="H28" s="7">
        <v>22</v>
      </c>
      <c r="I28" s="7">
        <v>126</v>
      </c>
      <c r="J28" s="7">
        <v>9</v>
      </c>
      <c r="K28" s="7">
        <v>7</v>
      </c>
      <c r="L28" s="7">
        <v>1</v>
      </c>
      <c r="M28" s="7"/>
      <c r="N28" s="7">
        <v>6</v>
      </c>
      <c r="O28" s="7">
        <v>43</v>
      </c>
      <c r="P28" s="7"/>
      <c r="Q28" s="7">
        <v>36</v>
      </c>
      <c r="R28" s="7">
        <v>18</v>
      </c>
      <c r="S28" s="7">
        <v>27</v>
      </c>
      <c r="T28" s="7">
        <v>32</v>
      </c>
      <c r="U28" s="7"/>
      <c r="V28" s="7">
        <v>11</v>
      </c>
      <c r="W28" s="7">
        <v>32</v>
      </c>
      <c r="X28" s="7">
        <v>13</v>
      </c>
      <c r="Y28" s="7">
        <v>52</v>
      </c>
      <c r="Z28" s="7">
        <v>18</v>
      </c>
      <c r="AA28" s="7">
        <v>143</v>
      </c>
      <c r="AB28" s="7">
        <v>6</v>
      </c>
      <c r="AC28" s="7">
        <v>36</v>
      </c>
      <c r="AD28" s="7">
        <v>18</v>
      </c>
      <c r="AE28" s="7">
        <v>7</v>
      </c>
      <c r="AF28" s="7">
        <v>6</v>
      </c>
      <c r="AG28" s="4">
        <v>1209</v>
      </c>
      <c r="AH28" s="4">
        <v>13938</v>
      </c>
      <c r="AI28" s="4">
        <v>113</v>
      </c>
      <c r="AJ28" s="4">
        <v>724</v>
      </c>
      <c r="AK28" s="5" t="s">
        <v>99</v>
      </c>
    </row>
    <row r="29" spans="1:37" x14ac:dyDescent="0.2">
      <c r="A29" s="3">
        <v>43906</v>
      </c>
      <c r="B29" s="7">
        <v>19</v>
      </c>
      <c r="C29" s="7">
        <v>200</v>
      </c>
      <c r="D29" s="7">
        <v>96</v>
      </c>
      <c r="E29" s="7">
        <v>49</v>
      </c>
      <c r="F29" s="7">
        <v>34</v>
      </c>
      <c r="G29" s="7">
        <v>42</v>
      </c>
      <c r="H29" s="7">
        <v>40</v>
      </c>
      <c r="I29" s="7">
        <v>118</v>
      </c>
      <c r="J29" s="7">
        <v>43</v>
      </c>
      <c r="K29" s="7">
        <v>16</v>
      </c>
      <c r="L29" s="7">
        <v>5</v>
      </c>
      <c r="M29" s="7">
        <v>3</v>
      </c>
      <c r="N29" s="7">
        <v>4</v>
      </c>
      <c r="O29" s="7">
        <v>18</v>
      </c>
      <c r="P29" s="7">
        <v>30</v>
      </c>
      <c r="Q29" s="7">
        <v>35</v>
      </c>
      <c r="R29" s="7">
        <v>31</v>
      </c>
      <c r="S29" s="7">
        <v>31</v>
      </c>
      <c r="T29" s="7">
        <v>15</v>
      </c>
      <c r="U29" s="7">
        <v>14</v>
      </c>
      <c r="V29" s="7">
        <v>12</v>
      </c>
      <c r="W29" s="7">
        <v>53</v>
      </c>
      <c r="X29" s="7">
        <v>16</v>
      </c>
      <c r="Y29" s="7"/>
      <c r="Z29" s="7">
        <v>2</v>
      </c>
      <c r="AA29" s="7"/>
      <c r="AB29" s="7">
        <v>11</v>
      </c>
      <c r="AC29" s="7">
        <v>51</v>
      </c>
      <c r="AD29" s="7">
        <v>7</v>
      </c>
      <c r="AE29" s="7">
        <v>13</v>
      </c>
      <c r="AF29" s="7">
        <v>45</v>
      </c>
      <c r="AG29" s="4">
        <v>1053</v>
      </c>
      <c r="AH29" s="4">
        <v>14991</v>
      </c>
      <c r="AI29" s="4">
        <v>129</v>
      </c>
      <c r="AJ29" s="4">
        <v>853</v>
      </c>
      <c r="AK29" s="5" t="s">
        <v>100</v>
      </c>
    </row>
    <row r="30" spans="1:37" ht="16" x14ac:dyDescent="0.2">
      <c r="A30" s="3">
        <v>43907</v>
      </c>
      <c r="B30" s="7">
        <v>29</v>
      </c>
      <c r="C30" s="7">
        <v>273</v>
      </c>
      <c r="D30" s="7">
        <v>59</v>
      </c>
      <c r="E30" s="7">
        <v>116</v>
      </c>
      <c r="F30" s="7">
        <v>33</v>
      </c>
      <c r="G30" s="7">
        <v>30</v>
      </c>
      <c r="H30" s="7">
        <v>26</v>
      </c>
      <c r="I30" s="7">
        <v>75</v>
      </c>
      <c r="J30" s="7">
        <v>31</v>
      </c>
      <c r="K30" s="7">
        <v>6</v>
      </c>
      <c r="L30" s="7"/>
      <c r="M30" s="7">
        <v>2</v>
      </c>
      <c r="N30" s="7">
        <v>4</v>
      </c>
      <c r="O30" s="7">
        <v>45</v>
      </c>
      <c r="P30" s="7">
        <v>19</v>
      </c>
      <c r="Q30" s="7">
        <v>78</v>
      </c>
      <c r="R30" s="7">
        <v>34</v>
      </c>
      <c r="S30" s="7">
        <v>2</v>
      </c>
      <c r="T30" s="7">
        <v>25</v>
      </c>
      <c r="U30" s="7">
        <v>47</v>
      </c>
      <c r="V30" s="7">
        <v>6</v>
      </c>
      <c r="W30" s="7">
        <v>25</v>
      </c>
      <c r="X30" s="7">
        <v>14</v>
      </c>
      <c r="Y30" s="7">
        <v>35</v>
      </c>
      <c r="Z30" s="7">
        <v>7</v>
      </c>
      <c r="AA30" s="7">
        <v>63</v>
      </c>
      <c r="AB30" s="7">
        <v>11</v>
      </c>
      <c r="AC30" s="7">
        <v>49</v>
      </c>
      <c r="AD30" s="7">
        <v>12</v>
      </c>
      <c r="AE30" s="7">
        <v>19</v>
      </c>
      <c r="AF30" s="7">
        <v>3</v>
      </c>
      <c r="AG30" s="4">
        <v>1178</v>
      </c>
      <c r="AH30" s="4">
        <v>16169</v>
      </c>
      <c r="AI30" s="4">
        <v>135</v>
      </c>
      <c r="AJ30" s="4">
        <v>988</v>
      </c>
      <c r="AK30" s="6" t="s">
        <v>101</v>
      </c>
    </row>
    <row r="31" spans="1:37" ht="16" x14ac:dyDescent="0.2">
      <c r="A31" s="3">
        <v>43908</v>
      </c>
      <c r="B31" s="7">
        <v>22</v>
      </c>
      <c r="C31" s="7">
        <v>213</v>
      </c>
      <c r="D31" s="7">
        <v>61</v>
      </c>
      <c r="E31" s="7">
        <v>76</v>
      </c>
      <c r="F31" s="7">
        <v>60</v>
      </c>
      <c r="G31" s="7">
        <v>20</v>
      </c>
      <c r="H31" s="7">
        <v>53</v>
      </c>
      <c r="I31" s="7">
        <v>162</v>
      </c>
      <c r="J31" s="7">
        <v>60</v>
      </c>
      <c r="K31" s="7">
        <v>12</v>
      </c>
      <c r="L31" s="7">
        <v>13</v>
      </c>
      <c r="M31" s="7">
        <v>4</v>
      </c>
      <c r="N31" s="7">
        <v>4</v>
      </c>
      <c r="O31" s="7">
        <v>21</v>
      </c>
      <c r="P31" s="7">
        <v>10</v>
      </c>
      <c r="Q31" s="7">
        <v>84</v>
      </c>
      <c r="R31" s="7">
        <v>42</v>
      </c>
      <c r="S31" s="7">
        <v>22</v>
      </c>
      <c r="T31" s="7">
        <v>20</v>
      </c>
      <c r="U31" s="7">
        <v>23</v>
      </c>
      <c r="V31" s="7">
        <v>13</v>
      </c>
      <c r="W31" s="7">
        <v>28</v>
      </c>
      <c r="X31" s="7">
        <v>7</v>
      </c>
      <c r="Y31" s="7">
        <v>39</v>
      </c>
      <c r="Z31" s="7">
        <v>10</v>
      </c>
      <c r="AA31" s="7">
        <v>30</v>
      </c>
      <c r="AB31" s="7">
        <v>6</v>
      </c>
      <c r="AC31" s="7">
        <v>45</v>
      </c>
      <c r="AD31" s="7">
        <v>21</v>
      </c>
      <c r="AE31" s="7">
        <v>11</v>
      </c>
      <c r="AF31" s="7"/>
      <c r="AG31" s="4">
        <v>1192</v>
      </c>
      <c r="AH31" s="4">
        <v>17361</v>
      </c>
      <c r="AI31" s="4">
        <v>147</v>
      </c>
      <c r="AJ31" s="4">
        <v>1135</v>
      </c>
      <c r="AK31" s="6" t="s">
        <v>102</v>
      </c>
    </row>
    <row r="32" spans="1:37" ht="16" x14ac:dyDescent="0.2">
      <c r="A32" s="3">
        <v>43909</v>
      </c>
      <c r="B32" s="7">
        <v>31</v>
      </c>
      <c r="C32" s="7">
        <v>137</v>
      </c>
      <c r="D32" s="7">
        <v>58</v>
      </c>
      <c r="E32" s="7">
        <v>61</v>
      </c>
      <c r="F32" s="7">
        <v>16</v>
      </c>
      <c r="G32" s="7">
        <v>9</v>
      </c>
      <c r="H32" s="7">
        <v>47</v>
      </c>
      <c r="I32" s="7">
        <v>108</v>
      </c>
      <c r="J32" s="7">
        <v>21</v>
      </c>
      <c r="K32" s="7">
        <v>5</v>
      </c>
      <c r="L32" s="7">
        <v>15</v>
      </c>
      <c r="M32" s="7">
        <v>3</v>
      </c>
      <c r="N32" s="7">
        <v>8</v>
      </c>
      <c r="O32" s="7">
        <v>73</v>
      </c>
      <c r="P32" s="7">
        <v>16</v>
      </c>
      <c r="Q32" s="7">
        <v>58</v>
      </c>
      <c r="R32" s="7">
        <v>26</v>
      </c>
      <c r="S32" s="7">
        <v>11</v>
      </c>
      <c r="T32" s="7">
        <v>26</v>
      </c>
      <c r="U32" s="7">
        <v>47</v>
      </c>
      <c r="V32" s="7">
        <v>3</v>
      </c>
      <c r="W32" s="7">
        <v>22</v>
      </c>
      <c r="X32" s="7">
        <v>23</v>
      </c>
      <c r="Y32" s="7">
        <v>37</v>
      </c>
      <c r="Z32" s="7">
        <v>8</v>
      </c>
      <c r="AA32" s="7">
        <v>50</v>
      </c>
      <c r="AB32" s="7">
        <v>18</v>
      </c>
      <c r="AC32" s="7">
        <v>69</v>
      </c>
      <c r="AD32" s="7">
        <v>5</v>
      </c>
      <c r="AE32" s="7">
        <v>14</v>
      </c>
      <c r="AF32" s="7">
        <v>21</v>
      </c>
      <c r="AG32" s="4">
        <v>1046</v>
      </c>
      <c r="AH32" s="4">
        <v>18407</v>
      </c>
      <c r="AI32" s="4">
        <v>149</v>
      </c>
      <c r="AJ32" s="4">
        <v>1284</v>
      </c>
      <c r="AK32" s="6" t="s">
        <v>103</v>
      </c>
    </row>
    <row r="33" spans="1:37" x14ac:dyDescent="0.2">
      <c r="A33" s="3">
        <v>43910</v>
      </c>
      <c r="B33" s="7">
        <v>36</v>
      </c>
      <c r="C33" s="7">
        <v>220</v>
      </c>
      <c r="D33" s="7">
        <v>84</v>
      </c>
      <c r="E33" s="7">
        <v>95</v>
      </c>
      <c r="F33" s="7">
        <v>52</v>
      </c>
      <c r="G33" s="7">
        <v>15</v>
      </c>
      <c r="H33" s="7">
        <v>8</v>
      </c>
      <c r="I33" s="7">
        <v>145</v>
      </c>
      <c r="J33" s="7">
        <v>50</v>
      </c>
      <c r="K33" s="7">
        <v>17</v>
      </c>
      <c r="L33" s="7">
        <v>1</v>
      </c>
      <c r="M33" s="7">
        <v>3</v>
      </c>
      <c r="N33" s="7">
        <v>1</v>
      </c>
      <c r="O33" s="7">
        <v>99</v>
      </c>
      <c r="P33" s="7">
        <v>35</v>
      </c>
      <c r="Q33" s="7">
        <v>55</v>
      </c>
      <c r="R33" s="7">
        <v>27</v>
      </c>
      <c r="S33" s="7">
        <v>15</v>
      </c>
      <c r="T33" s="7">
        <v>44</v>
      </c>
      <c r="U33" s="7">
        <v>17</v>
      </c>
      <c r="V33" s="7">
        <v>5</v>
      </c>
      <c r="W33" s="7">
        <v>10</v>
      </c>
      <c r="X33" s="7">
        <v>22</v>
      </c>
      <c r="Y33" s="7">
        <v>9</v>
      </c>
      <c r="Z33" s="7">
        <v>20</v>
      </c>
      <c r="AA33" s="7">
        <v>48</v>
      </c>
      <c r="AB33" s="7">
        <v>8</v>
      </c>
      <c r="AC33" s="7">
        <v>49</v>
      </c>
      <c r="AD33" s="7">
        <v>18</v>
      </c>
      <c r="AE33" s="7">
        <v>12</v>
      </c>
      <c r="AF33" s="7">
        <v>17</v>
      </c>
      <c r="AG33" s="4">
        <v>1237</v>
      </c>
      <c r="AH33" s="4">
        <v>19644</v>
      </c>
      <c r="AI33" s="4">
        <v>149</v>
      </c>
      <c r="AJ33" s="4">
        <v>1433</v>
      </c>
      <c r="AK33" s="7"/>
    </row>
    <row r="34" spans="1:37" ht="16" x14ac:dyDescent="0.2">
      <c r="A34" s="3">
        <v>43911</v>
      </c>
      <c r="B34" s="7">
        <v>20</v>
      </c>
      <c r="C34" s="7">
        <v>232</v>
      </c>
      <c r="D34" s="7">
        <v>28</v>
      </c>
      <c r="E34" s="7">
        <v>55</v>
      </c>
      <c r="F34" s="7"/>
      <c r="G34" s="7">
        <v>6</v>
      </c>
      <c r="H34" s="7">
        <v>59</v>
      </c>
      <c r="I34" s="7">
        <v>101</v>
      </c>
      <c r="J34" s="7">
        <v>22</v>
      </c>
      <c r="K34" s="7"/>
      <c r="L34" s="7">
        <v>12</v>
      </c>
      <c r="M34" s="7">
        <v>2</v>
      </c>
      <c r="N34" s="7"/>
      <c r="O34" s="7">
        <v>57</v>
      </c>
      <c r="P34" s="7">
        <v>6</v>
      </c>
      <c r="Q34" s="7">
        <v>72</v>
      </c>
      <c r="R34" s="7">
        <v>14</v>
      </c>
      <c r="S34" s="7">
        <v>7</v>
      </c>
      <c r="T34" s="7">
        <v>35</v>
      </c>
      <c r="U34" s="7"/>
      <c r="V34" s="7">
        <v>5</v>
      </c>
      <c r="W34" s="7">
        <v>31</v>
      </c>
      <c r="X34" s="7">
        <v>27</v>
      </c>
      <c r="Y34" s="7">
        <v>34</v>
      </c>
      <c r="Z34" s="7">
        <v>18</v>
      </c>
      <c r="AA34" s="7">
        <v>57</v>
      </c>
      <c r="AB34" s="7">
        <v>5</v>
      </c>
      <c r="AC34" s="7">
        <v>52</v>
      </c>
      <c r="AD34" s="7"/>
      <c r="AE34" s="7">
        <v>8</v>
      </c>
      <c r="AF34" s="7">
        <v>1</v>
      </c>
      <c r="AG34" s="4">
        <v>966</v>
      </c>
      <c r="AH34" s="4">
        <v>20610</v>
      </c>
      <c r="AI34" s="4">
        <v>123</v>
      </c>
      <c r="AJ34" s="4">
        <v>1556</v>
      </c>
      <c r="AK34" s="6" t="s">
        <v>104</v>
      </c>
    </row>
    <row r="35" spans="1:37" ht="16" x14ac:dyDescent="0.2">
      <c r="A35" s="3">
        <v>43912</v>
      </c>
      <c r="B35" s="7">
        <v>17</v>
      </c>
      <c r="C35" s="7">
        <v>249</v>
      </c>
      <c r="D35" s="7">
        <v>36</v>
      </c>
      <c r="E35" s="7">
        <v>60</v>
      </c>
      <c r="F35" s="7"/>
      <c r="G35" s="7">
        <v>10</v>
      </c>
      <c r="H35" s="7">
        <v>29</v>
      </c>
      <c r="I35" s="7">
        <v>87</v>
      </c>
      <c r="J35" s="7">
        <v>26</v>
      </c>
      <c r="K35" s="7">
        <v>2</v>
      </c>
      <c r="L35" s="7"/>
      <c r="M35" s="7">
        <v>2</v>
      </c>
      <c r="N35" s="7"/>
      <c r="O35" s="7">
        <v>38</v>
      </c>
      <c r="P35" s="7">
        <v>19</v>
      </c>
      <c r="Q35" s="7">
        <v>57</v>
      </c>
      <c r="R35" s="7">
        <v>28</v>
      </c>
      <c r="S35" s="7">
        <v>16</v>
      </c>
      <c r="T35" s="7">
        <v>28</v>
      </c>
      <c r="U35" s="7">
        <v>36</v>
      </c>
      <c r="V35" s="7">
        <v>7</v>
      </c>
      <c r="W35" s="7">
        <v>22</v>
      </c>
      <c r="X35" s="7">
        <v>19</v>
      </c>
      <c r="Y35" s="7">
        <v>33</v>
      </c>
      <c r="Z35" s="7">
        <v>17</v>
      </c>
      <c r="AA35" s="7">
        <v>42</v>
      </c>
      <c r="AB35" s="7">
        <v>15</v>
      </c>
      <c r="AC35" s="7">
        <v>84</v>
      </c>
      <c r="AD35" s="7">
        <v>15</v>
      </c>
      <c r="AE35" s="7">
        <v>8</v>
      </c>
      <c r="AF35" s="7">
        <v>26</v>
      </c>
      <c r="AG35" s="4">
        <v>1028</v>
      </c>
      <c r="AH35" s="4">
        <v>21638</v>
      </c>
      <c r="AI35" s="4">
        <v>129</v>
      </c>
      <c r="AJ35" s="4">
        <v>1685</v>
      </c>
      <c r="AK35" s="6" t="s">
        <v>105</v>
      </c>
    </row>
    <row r="41" spans="1:37" x14ac:dyDescent="0.2">
      <c r="A41" t="s">
        <v>77</v>
      </c>
      <c r="B41">
        <f>B$14/SUM($B$14:$AF$14)*$AG15</f>
        <v>40.647668393782382</v>
      </c>
      <c r="C41">
        <f t="shared" ref="C41:AF41" si="0">C$14/SUM($B$14:$AF$14)*$AG15</f>
        <v>230.33678756476684</v>
      </c>
      <c r="D41">
        <f t="shared" si="0"/>
        <v>14.904145077720207</v>
      </c>
      <c r="E41">
        <f t="shared" si="0"/>
        <v>42.002590673575128</v>
      </c>
      <c r="F41">
        <f t="shared" si="0"/>
        <v>4.0647668393782386</v>
      </c>
      <c r="G41">
        <f t="shared" si="0"/>
        <v>0</v>
      </c>
      <c r="H41">
        <f t="shared" si="0"/>
        <v>0</v>
      </c>
      <c r="I41">
        <f t="shared" si="0"/>
        <v>17.6139896373057</v>
      </c>
      <c r="J41">
        <f t="shared" si="0"/>
        <v>10.83937823834197</v>
      </c>
      <c r="K41">
        <f t="shared" si="0"/>
        <v>2.7098445595854925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37.937823834196891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>
        <f t="shared" si="0"/>
        <v>59.616580310880828</v>
      </c>
      <c r="V41">
        <f t="shared" si="0"/>
        <v>4.0647668393782386</v>
      </c>
      <c r="W41">
        <f t="shared" si="0"/>
        <v>12.194300518134714</v>
      </c>
      <c r="X41">
        <f t="shared" si="0"/>
        <v>2.7098445595854925</v>
      </c>
      <c r="Y41">
        <f t="shared" si="0"/>
        <v>10.83937823834197</v>
      </c>
      <c r="Z41">
        <f t="shared" si="0"/>
        <v>1.3549222797927463</v>
      </c>
      <c r="AA41">
        <f t="shared" si="0"/>
        <v>23.033678756476682</v>
      </c>
      <c r="AB41">
        <f t="shared" si="0"/>
        <v>2.7098445595854925</v>
      </c>
      <c r="AC41">
        <f t="shared" si="0"/>
        <v>0</v>
      </c>
      <c r="AD41">
        <f t="shared" si="0"/>
        <v>2.7098445595854925</v>
      </c>
      <c r="AE41">
        <f t="shared" si="0"/>
        <v>2.7098445595854925</v>
      </c>
      <c r="AF41">
        <f t="shared" si="0"/>
        <v>0</v>
      </c>
      <c r="AG41">
        <f>SUM(B41:AF41)</f>
        <v>522.99999999999989</v>
      </c>
    </row>
    <row r="42" spans="1:37" x14ac:dyDescent="0.2">
      <c r="B42">
        <f t="shared" ref="B42:AF42" si="1">B$14/SUM($B$14:$AF$14)*$AG16</f>
        <v>64.896373056994818</v>
      </c>
      <c r="C42">
        <f t="shared" si="1"/>
        <v>367.74611398963731</v>
      </c>
      <c r="D42">
        <f t="shared" si="1"/>
        <v>23.795336787564768</v>
      </c>
      <c r="E42">
        <f t="shared" si="1"/>
        <v>67.059585492227981</v>
      </c>
      <c r="F42">
        <f t="shared" si="1"/>
        <v>6.4896373056994818</v>
      </c>
      <c r="G42">
        <f t="shared" si="1"/>
        <v>0</v>
      </c>
      <c r="H42">
        <f t="shared" si="1"/>
        <v>0</v>
      </c>
      <c r="I42">
        <f t="shared" si="1"/>
        <v>28.12176165803109</v>
      </c>
      <c r="J42">
        <f t="shared" si="1"/>
        <v>17.305699481865286</v>
      </c>
      <c r="K42">
        <f t="shared" si="1"/>
        <v>4.3264248704663215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60.569948186528492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  <c r="U42">
        <f t="shared" si="1"/>
        <v>95.181347150259072</v>
      </c>
      <c r="V42">
        <f t="shared" si="1"/>
        <v>6.4896373056994818</v>
      </c>
      <c r="W42">
        <f t="shared" si="1"/>
        <v>19.468911917098445</v>
      </c>
      <c r="X42">
        <f t="shared" si="1"/>
        <v>4.3264248704663215</v>
      </c>
      <c r="Y42">
        <f t="shared" si="1"/>
        <v>17.305699481865286</v>
      </c>
      <c r="Z42">
        <f t="shared" si="1"/>
        <v>2.1632124352331608</v>
      </c>
      <c r="AA42">
        <f t="shared" si="1"/>
        <v>36.774611398963728</v>
      </c>
      <c r="AB42">
        <f t="shared" si="1"/>
        <v>4.3264248704663215</v>
      </c>
      <c r="AC42">
        <f t="shared" si="1"/>
        <v>0</v>
      </c>
      <c r="AD42">
        <f t="shared" si="1"/>
        <v>4.3264248704663215</v>
      </c>
      <c r="AE42">
        <f t="shared" si="1"/>
        <v>4.3264248704663215</v>
      </c>
      <c r="AF42">
        <f t="shared" si="1"/>
        <v>0</v>
      </c>
      <c r="AG42">
        <f>SUM(B42:AF42)</f>
        <v>835.00000000000011</v>
      </c>
    </row>
  </sheetData>
  <mergeCells count="10">
    <mergeCell ref="AG1:AH1"/>
    <mergeCell ref="AI1:AJ1"/>
    <mergeCell ref="B15:AF15"/>
    <mergeCell ref="B16:AF16"/>
    <mergeCell ref="A1:A2"/>
    <mergeCell ref="B1:H1"/>
    <mergeCell ref="I1:N1"/>
    <mergeCell ref="O1:T1"/>
    <mergeCell ref="U1:Z1"/>
    <mergeCell ref="AA1:AF1"/>
  </mergeCells>
  <hyperlinks>
    <hyperlink ref="AK7" r:id="rId1" location="cite_note-119" display="https://en.wikipedia.org/wiki/2020_coronavirus_pandemic_in_Iran - cite_note-119" xr:uid="{CBC9FFD0-5BC1-4136-9586-68ABA9E841ED}"/>
    <hyperlink ref="AK8" r:id="rId2" location="cite_note-120" display="https://en.wikipedia.org/wiki/2020_coronavirus_pandemic_in_Iran - cite_note-120" xr:uid="{61794B66-5F9B-47F0-92D6-6ECB022EDB5D}"/>
    <hyperlink ref="AK9" r:id="rId3" location="cite_note-:0-91" display="https://en.wikipedia.org/wiki/2020_coronavirus_pandemic_in_Iran - cite_note-:0-91" xr:uid="{D3DE4A1D-7708-4EF9-9FE3-738AAA89DEA9}"/>
    <hyperlink ref="AK10" r:id="rId4" location="cite_note-121" display="https://en.wikipedia.org/wiki/2020_coronavirus_pandemic_in_Iran - cite_note-121" xr:uid="{7419BAE3-98BD-417B-BECB-0C2A55FB29F2}"/>
    <hyperlink ref="AK11" r:id="rId5" location="cite_note-MOH27Feb-93" display="https://en.wikipedia.org/wiki/2020_coronavirus_pandemic_in_Iran - cite_note-MOH27Feb-93" xr:uid="{B73E0FB6-E760-409C-A52B-4C3DAE117599}"/>
    <hyperlink ref="AK12" r:id="rId6" location="cite_note-MOH28Feb-41" display="https://en.wikipedia.org/wiki/2020_coronavirus_pandemic_in_Iran - cite_note-MOH28Feb-41" xr:uid="{D74B3F13-5A5F-4B90-AA48-C0CBB9CAD9A2}"/>
    <hyperlink ref="AK13" r:id="rId7" location="cite_note-MOH29Feb-95" display="https://en.wikipedia.org/wiki/2020_coronavirus_pandemic_in_Iran - cite_note-MOH29Feb-95" xr:uid="{E9E846B0-0DD6-49EC-B961-E372C645B980}"/>
    <hyperlink ref="AK14" r:id="rId8" location="cite_note-MOH01Mar-96" display="https://en.wikipedia.org/wiki/2020_coronavirus_pandemic_in_Iran - cite_note-MOH01Mar-96" xr:uid="{AB9BE4FD-3DD3-41A3-BC7E-8149F458AB9A}"/>
    <hyperlink ref="AK15" r:id="rId9" location="cite_note-Behdasht_523cases_12deaths_2Mar-43" display="https://en.wikipedia.org/wiki/2020_coronavirus_pandemic_in_Iran - cite_note-Behdasht_523cases_12deaths_2Mar-43" xr:uid="{A02F2770-7ADC-4E30-BFBF-68B3C1EE4C62}"/>
    <hyperlink ref="AK16" r:id="rId10" location="cite_note-Behdasht_3Mar-97" display="https://en.wikipedia.org/wiki/2020_coronavirus_pandemic_in_Iran - cite_note-Behdasht_3Mar-97" xr:uid="{F76014A8-79C0-4CB9-B836-5E6738C41D67}"/>
    <hyperlink ref="AK30" r:id="rId11" location="cite_note-135" display="https://en.wikipedia.org/wiki/2020_coronavirus_pandemic_in_Iran - cite_note-135" xr:uid="{773E3C3A-EA88-4307-B08A-E9236FB0D019}"/>
    <hyperlink ref="AK31" r:id="rId12" location="cite_note-136" display="https://en.wikipedia.org/wiki/2020_coronavirus_pandemic_in_Iran - cite_note-136" xr:uid="{49C25A51-37BB-4103-90D4-F3EC7AE14F64}"/>
    <hyperlink ref="AK32" r:id="rId13" location="cite_note-137" display="https://en.wikipedia.org/wiki/2020_coronavirus_pandemic_in_Iran - cite_note-137" xr:uid="{7FB49017-CC14-4E1C-B44F-7BE8B639A42C}"/>
    <hyperlink ref="AK34" r:id="rId14" location="cite_note-138" display="https://en.wikipedia.org/wiki/2020_coronavirus_pandemic_in_Iran - cite_note-138" xr:uid="{BCD7E205-4EC6-40AC-833A-256FDF2A6A74}"/>
    <hyperlink ref="AK35" r:id="rId15" location="cite_note-139" display="https://en.wikipedia.org/wiki/2020_coronavirus_pandemic_in_Iran - cite_note-139" xr:uid="{72079435-F183-4B9F-85D7-82B2E14865FA}"/>
  </hyperlinks>
  <pageMargins left="0.7" right="0.7" top="0.75" bottom="0.75" header="0.3" footer="0.3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F20A-ECEC-400B-A794-B61741261610}">
  <dimension ref="A1:AH34"/>
  <sheetViews>
    <sheetView tabSelected="1" topLeftCell="A11" workbookViewId="0">
      <selection activeCell="A31" sqref="A31"/>
    </sheetView>
  </sheetViews>
  <sheetFormatPr baseColWidth="10" defaultColWidth="8.83203125" defaultRowHeight="15" x14ac:dyDescent="0.2"/>
  <cols>
    <col min="1" max="1" width="9.1640625" bestFit="1" customWidth="1"/>
  </cols>
  <sheetData>
    <row r="1" spans="1:34" x14ac:dyDescent="0.2">
      <c r="A1" t="s">
        <v>76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44</v>
      </c>
      <c r="AH1" t="s">
        <v>43</v>
      </c>
    </row>
    <row r="2" spans="1:34" x14ac:dyDescent="0.2">
      <c r="A2" s="2">
        <f>'200314_cases_raw'!A3</f>
        <v>43880</v>
      </c>
      <c r="B2">
        <f>'200314_cases_raw'!B3</f>
        <v>2</v>
      </c>
      <c r="C2">
        <f>'200314_cases_raw'!C3</f>
        <v>0</v>
      </c>
      <c r="D2">
        <f>'200314_cases_raw'!D3</f>
        <v>0</v>
      </c>
      <c r="E2">
        <f>'200314_cases_raw'!E3</f>
        <v>0</v>
      </c>
      <c r="F2">
        <f>'200314_cases_raw'!F3</f>
        <v>0</v>
      </c>
      <c r="G2">
        <f>'200314_cases_raw'!G3</f>
        <v>0</v>
      </c>
      <c r="H2">
        <f>'200314_cases_raw'!H3</f>
        <v>0</v>
      </c>
      <c r="I2">
        <f>'200314_cases_raw'!I3</f>
        <v>0</v>
      </c>
      <c r="J2">
        <f>'200314_cases_raw'!J3</f>
        <v>0</v>
      </c>
      <c r="K2">
        <f>'200314_cases_raw'!K3</f>
        <v>0</v>
      </c>
      <c r="L2">
        <f>'200314_cases_raw'!L3</f>
        <v>0</v>
      </c>
      <c r="M2">
        <f>'200314_cases_raw'!M3</f>
        <v>0</v>
      </c>
      <c r="N2">
        <f>'200314_cases_raw'!N3</f>
        <v>0</v>
      </c>
      <c r="O2">
        <f>'200314_cases_raw'!O3</f>
        <v>0</v>
      </c>
      <c r="P2">
        <f>'200314_cases_raw'!P3</f>
        <v>0</v>
      </c>
      <c r="Q2">
        <f>'200314_cases_raw'!Q3</f>
        <v>0</v>
      </c>
      <c r="R2">
        <f>'200314_cases_raw'!R3</f>
        <v>0</v>
      </c>
      <c r="S2">
        <f>'200314_cases_raw'!S3</f>
        <v>0</v>
      </c>
      <c r="T2">
        <f>'200314_cases_raw'!T3</f>
        <v>0</v>
      </c>
      <c r="U2">
        <f>'200314_cases_raw'!U3</f>
        <v>0</v>
      </c>
      <c r="V2">
        <f>'200314_cases_raw'!V3</f>
        <v>0</v>
      </c>
      <c r="W2">
        <f>'200314_cases_raw'!W3</f>
        <v>0</v>
      </c>
      <c r="X2">
        <f>'200314_cases_raw'!X3</f>
        <v>0</v>
      </c>
      <c r="Y2">
        <f>'200314_cases_raw'!Y3</f>
        <v>0</v>
      </c>
      <c r="Z2">
        <f>'200314_cases_raw'!Z3</f>
        <v>0</v>
      </c>
      <c r="AA2">
        <f>'200314_cases_raw'!AA3</f>
        <v>0</v>
      </c>
      <c r="AB2">
        <f>'200314_cases_raw'!AB3</f>
        <v>0</v>
      </c>
      <c r="AC2">
        <f>'200314_cases_raw'!AC3</f>
        <v>0</v>
      </c>
      <c r="AD2">
        <f>'200314_cases_raw'!AD3</f>
        <v>0</v>
      </c>
      <c r="AE2">
        <f>'200314_cases_raw'!AE3</f>
        <v>0</v>
      </c>
      <c r="AF2">
        <f>'200314_cases_raw'!AF3</f>
        <v>0</v>
      </c>
      <c r="AG2">
        <f>'200314_cases_raw'!AG3</f>
        <v>2</v>
      </c>
      <c r="AH2">
        <f>'200314_cases_raw'!AI3</f>
        <v>2</v>
      </c>
    </row>
    <row r="3" spans="1:34" x14ac:dyDescent="0.2">
      <c r="A3" s="2">
        <f>'200314_cases_raw'!A4</f>
        <v>43881</v>
      </c>
      <c r="B3">
        <f>'200314_cases_raw'!B4</f>
        <v>2</v>
      </c>
      <c r="C3">
        <f>'200314_cases_raw'!C4</f>
        <v>0</v>
      </c>
      <c r="D3">
        <f>'200314_cases_raw'!D4</f>
        <v>0</v>
      </c>
      <c r="E3">
        <f>'200314_cases_raw'!E4</f>
        <v>0</v>
      </c>
      <c r="F3">
        <f>'200314_cases_raw'!F4</f>
        <v>0</v>
      </c>
      <c r="G3">
        <f>'200314_cases_raw'!G4</f>
        <v>0</v>
      </c>
      <c r="H3">
        <f>'200314_cases_raw'!H4</f>
        <v>0</v>
      </c>
      <c r="I3">
        <f>'200314_cases_raw'!I4</f>
        <v>0</v>
      </c>
      <c r="J3">
        <f>'200314_cases_raw'!J4</f>
        <v>0</v>
      </c>
      <c r="K3">
        <f>'200314_cases_raw'!K4</f>
        <v>0</v>
      </c>
      <c r="L3">
        <f>'200314_cases_raw'!L4</f>
        <v>0</v>
      </c>
      <c r="M3">
        <f>'200314_cases_raw'!M4</f>
        <v>0</v>
      </c>
      <c r="N3">
        <f>'200314_cases_raw'!N4</f>
        <v>0</v>
      </c>
      <c r="O3">
        <f>'200314_cases_raw'!O4</f>
        <v>0</v>
      </c>
      <c r="P3">
        <f>'200314_cases_raw'!P4</f>
        <v>0</v>
      </c>
      <c r="Q3">
        <f>'200314_cases_raw'!Q4</f>
        <v>0</v>
      </c>
      <c r="R3">
        <f>'200314_cases_raw'!R4</f>
        <v>0</v>
      </c>
      <c r="S3">
        <f>'200314_cases_raw'!S4</f>
        <v>0</v>
      </c>
      <c r="T3">
        <f>'200314_cases_raw'!T4</f>
        <v>0</v>
      </c>
      <c r="U3">
        <f>'200314_cases_raw'!U4</f>
        <v>1</v>
      </c>
      <c r="V3">
        <f>'200314_cases_raw'!V4</f>
        <v>0</v>
      </c>
      <c r="W3">
        <f>'200314_cases_raw'!W4</f>
        <v>0</v>
      </c>
      <c r="X3">
        <f>'200314_cases_raw'!X4</f>
        <v>0</v>
      </c>
      <c r="Y3">
        <f>'200314_cases_raw'!Y4</f>
        <v>0</v>
      </c>
      <c r="Z3">
        <f>'200314_cases_raw'!Z4</f>
        <v>0</v>
      </c>
      <c r="AA3">
        <f>'200314_cases_raw'!AA4</f>
        <v>0</v>
      </c>
      <c r="AB3">
        <f>'200314_cases_raw'!AB4</f>
        <v>0</v>
      </c>
      <c r="AC3">
        <f>'200314_cases_raw'!AC4</f>
        <v>0</v>
      </c>
      <c r="AD3">
        <f>'200314_cases_raw'!AD4</f>
        <v>0</v>
      </c>
      <c r="AE3">
        <f>'200314_cases_raw'!AE4</f>
        <v>0</v>
      </c>
      <c r="AF3">
        <f>'200314_cases_raw'!AF4</f>
        <v>0</v>
      </c>
      <c r="AG3">
        <f>'200314_cases_raw'!AG4</f>
        <v>3</v>
      </c>
      <c r="AH3">
        <f>'200314_cases_raw'!AI4</f>
        <v>0</v>
      </c>
    </row>
    <row r="4" spans="1:34" x14ac:dyDescent="0.2">
      <c r="A4" s="2">
        <f>'200314_cases_raw'!A5</f>
        <v>43882</v>
      </c>
      <c r="B4">
        <f>'200314_cases_raw'!B5</f>
        <v>7</v>
      </c>
      <c r="C4">
        <f>'200314_cases_raw'!C5</f>
        <v>4</v>
      </c>
      <c r="D4">
        <f>'200314_cases_raw'!D5</f>
        <v>0</v>
      </c>
      <c r="E4">
        <f>'200314_cases_raw'!E5</f>
        <v>0</v>
      </c>
      <c r="F4">
        <f>'200314_cases_raw'!F5</f>
        <v>0</v>
      </c>
      <c r="G4">
        <f>'200314_cases_raw'!G5</f>
        <v>0</v>
      </c>
      <c r="H4">
        <f>'200314_cases_raw'!H5</f>
        <v>0</v>
      </c>
      <c r="I4">
        <f>'200314_cases_raw'!I5</f>
        <v>0</v>
      </c>
      <c r="J4">
        <f>'200314_cases_raw'!J5</f>
        <v>0</v>
      </c>
      <c r="K4">
        <f>'200314_cases_raw'!K5</f>
        <v>0</v>
      </c>
      <c r="L4">
        <f>'200314_cases_raw'!L5</f>
        <v>0</v>
      </c>
      <c r="M4">
        <f>'200314_cases_raw'!M5</f>
        <v>0</v>
      </c>
      <c r="N4">
        <f>'200314_cases_raw'!N5</f>
        <v>0</v>
      </c>
      <c r="O4">
        <f>'200314_cases_raw'!O5</f>
        <v>2</v>
      </c>
      <c r="P4">
        <f>'200314_cases_raw'!P5</f>
        <v>0</v>
      </c>
      <c r="Q4">
        <f>'200314_cases_raw'!Q5</f>
        <v>0</v>
      </c>
      <c r="R4">
        <f>'200314_cases_raw'!R5</f>
        <v>0</v>
      </c>
      <c r="S4">
        <f>'200314_cases_raw'!S5</f>
        <v>0</v>
      </c>
      <c r="T4">
        <f>'200314_cases_raw'!T5</f>
        <v>0</v>
      </c>
      <c r="U4">
        <f>'200314_cases_raw'!U5</f>
        <v>0</v>
      </c>
      <c r="V4">
        <f>'200314_cases_raw'!V5</f>
        <v>0</v>
      </c>
      <c r="W4">
        <f>'200314_cases_raw'!W5</f>
        <v>0</v>
      </c>
      <c r="X4">
        <f>'200314_cases_raw'!X5</f>
        <v>0</v>
      </c>
      <c r="Y4">
        <f>'200314_cases_raw'!Y5</f>
        <v>0</v>
      </c>
      <c r="Z4">
        <f>'200314_cases_raw'!Z5</f>
        <v>0</v>
      </c>
      <c r="AA4">
        <f>'200314_cases_raw'!AA5</f>
        <v>0</v>
      </c>
      <c r="AB4">
        <f>'200314_cases_raw'!AB5</f>
        <v>0</v>
      </c>
      <c r="AC4">
        <f>'200314_cases_raw'!AC5</f>
        <v>0</v>
      </c>
      <c r="AD4">
        <f>'200314_cases_raw'!AD5</f>
        <v>0</v>
      </c>
      <c r="AE4">
        <f>'200314_cases_raw'!AE5</f>
        <v>0</v>
      </c>
      <c r="AF4">
        <f>'200314_cases_raw'!AF5</f>
        <v>0</v>
      </c>
      <c r="AG4">
        <f>'200314_cases_raw'!AG5</f>
        <v>13</v>
      </c>
      <c r="AH4">
        <f>'200314_cases_raw'!AI5</f>
        <v>2</v>
      </c>
    </row>
    <row r="5" spans="1:34" x14ac:dyDescent="0.2">
      <c r="A5" s="2">
        <f>'200314_cases_raw'!A6</f>
        <v>43883</v>
      </c>
      <c r="B5">
        <f>'200314_cases_raw'!B6</f>
        <v>8</v>
      </c>
      <c r="C5">
        <f>'200314_cases_raw'!C6</f>
        <v>2</v>
      </c>
      <c r="D5">
        <f>'200314_cases_raw'!D6</f>
        <v>0</v>
      </c>
      <c r="E5">
        <f>'200314_cases_raw'!E6</f>
        <v>0</v>
      </c>
      <c r="F5">
        <f>'200314_cases_raw'!F6</f>
        <v>0</v>
      </c>
      <c r="G5">
        <f>'200314_cases_raw'!G6</f>
        <v>0</v>
      </c>
      <c r="H5">
        <f>'200314_cases_raw'!H6</f>
        <v>0</v>
      </c>
      <c r="I5">
        <f>'200314_cases_raw'!I6</f>
        <v>0</v>
      </c>
      <c r="J5">
        <f>'200314_cases_raw'!J6</f>
        <v>0</v>
      </c>
      <c r="K5">
        <f>'200314_cases_raw'!K6</f>
        <v>0</v>
      </c>
      <c r="L5">
        <f>'200314_cases_raw'!L6</f>
        <v>0</v>
      </c>
      <c r="M5">
        <f>'200314_cases_raw'!M6</f>
        <v>0</v>
      </c>
      <c r="N5">
        <f>'200314_cases_raw'!N6</f>
        <v>0</v>
      </c>
      <c r="O5">
        <f>'200314_cases_raw'!O6</f>
        <v>0</v>
      </c>
      <c r="P5">
        <f>'200314_cases_raw'!P6</f>
        <v>0</v>
      </c>
      <c r="Q5">
        <f>'200314_cases_raw'!Q6</f>
        <v>0</v>
      </c>
      <c r="R5">
        <f>'200314_cases_raw'!R6</f>
        <v>0</v>
      </c>
      <c r="S5">
        <f>'200314_cases_raw'!S6</f>
        <v>0</v>
      </c>
      <c r="T5">
        <f>'200314_cases_raw'!T6</f>
        <v>0</v>
      </c>
      <c r="U5">
        <f>'200314_cases_raw'!U6</f>
        <v>0</v>
      </c>
      <c r="V5">
        <f>'200314_cases_raw'!V6</f>
        <v>0</v>
      </c>
      <c r="W5">
        <f>'200314_cases_raw'!W6</f>
        <v>0</v>
      </c>
      <c r="X5">
        <f>'200314_cases_raw'!X6</f>
        <v>0</v>
      </c>
      <c r="Y5">
        <f>'200314_cases_raw'!Y6</f>
        <v>0</v>
      </c>
      <c r="Z5">
        <f>'200314_cases_raw'!Z6</f>
        <v>0</v>
      </c>
      <c r="AA5">
        <f>'200314_cases_raw'!AA6</f>
        <v>0</v>
      </c>
      <c r="AB5">
        <f>'200314_cases_raw'!AB6</f>
        <v>0</v>
      </c>
      <c r="AC5">
        <f>'200314_cases_raw'!AC6</f>
        <v>0</v>
      </c>
      <c r="AD5">
        <f>'200314_cases_raw'!AD6</f>
        <v>0</v>
      </c>
      <c r="AE5">
        <f>'200314_cases_raw'!AE6</f>
        <v>0</v>
      </c>
      <c r="AF5">
        <f>'200314_cases_raw'!AF6</f>
        <v>0</v>
      </c>
      <c r="AG5">
        <f>'200314_cases_raw'!AG6</f>
        <v>10</v>
      </c>
      <c r="AH5">
        <f>'200314_cases_raw'!AI6</f>
        <v>2</v>
      </c>
    </row>
    <row r="6" spans="1:34" x14ac:dyDescent="0.2">
      <c r="A6" s="2">
        <f>'200314_cases_raw'!A7</f>
        <v>43884</v>
      </c>
      <c r="B6">
        <f>'200314_cases_raw'!B7</f>
        <v>7</v>
      </c>
      <c r="C6">
        <f>'200314_cases_raw'!C7</f>
        <v>4</v>
      </c>
      <c r="D6">
        <f>'200314_cases_raw'!D7</f>
        <v>1</v>
      </c>
      <c r="E6">
        <f>'200314_cases_raw'!E7</f>
        <v>0</v>
      </c>
      <c r="F6">
        <f>'200314_cases_raw'!F7</f>
        <v>0</v>
      </c>
      <c r="G6">
        <f>'200314_cases_raw'!G7</f>
        <v>0</v>
      </c>
      <c r="H6">
        <f>'200314_cases_raw'!H7</f>
        <v>0</v>
      </c>
      <c r="I6">
        <f>'200314_cases_raw'!I7</f>
        <v>0</v>
      </c>
      <c r="J6">
        <f>'200314_cases_raw'!J7</f>
        <v>0</v>
      </c>
      <c r="K6">
        <f>'200314_cases_raw'!K7</f>
        <v>0</v>
      </c>
      <c r="L6">
        <f>'200314_cases_raw'!L7</f>
        <v>0</v>
      </c>
      <c r="M6">
        <f>'200314_cases_raw'!M7</f>
        <v>0</v>
      </c>
      <c r="N6">
        <f>'200314_cases_raw'!N7</f>
        <v>0</v>
      </c>
      <c r="O6">
        <f>'200314_cases_raw'!O7</f>
        <v>2</v>
      </c>
      <c r="P6">
        <f>'200314_cases_raw'!P7</f>
        <v>0</v>
      </c>
      <c r="Q6">
        <f>'200314_cases_raw'!Q7</f>
        <v>0</v>
      </c>
      <c r="R6">
        <f>'200314_cases_raw'!R7</f>
        <v>0</v>
      </c>
      <c r="S6">
        <f>'200314_cases_raw'!S7</f>
        <v>0</v>
      </c>
      <c r="T6">
        <f>'200314_cases_raw'!T7</f>
        <v>0</v>
      </c>
      <c r="U6">
        <f>'200314_cases_raw'!U7</f>
        <v>1</v>
      </c>
      <c r="V6">
        <f>'200314_cases_raw'!V7</f>
        <v>0</v>
      </c>
      <c r="W6">
        <f>'200314_cases_raw'!W7</f>
        <v>0</v>
      </c>
      <c r="X6">
        <f>'200314_cases_raw'!X7</f>
        <v>0</v>
      </c>
      <c r="Y6">
        <f>'200314_cases_raw'!Y7</f>
        <v>0</v>
      </c>
      <c r="Z6">
        <f>'200314_cases_raw'!Z7</f>
        <v>0</v>
      </c>
      <c r="AA6">
        <f>'200314_cases_raw'!AA7</f>
        <v>0</v>
      </c>
      <c r="AB6">
        <f>'200314_cases_raw'!AB7</f>
        <v>0</v>
      </c>
      <c r="AC6">
        <f>'200314_cases_raw'!AC7</f>
        <v>0</v>
      </c>
      <c r="AD6">
        <f>'200314_cases_raw'!AD7</f>
        <v>0</v>
      </c>
      <c r="AE6">
        <f>'200314_cases_raw'!AE7</f>
        <v>0</v>
      </c>
      <c r="AF6">
        <f>'200314_cases_raw'!AF7</f>
        <v>0</v>
      </c>
      <c r="AG6">
        <f>'200314_cases_raw'!AG7</f>
        <v>15</v>
      </c>
      <c r="AH6">
        <f>'200314_cases_raw'!AI7</f>
        <v>2</v>
      </c>
    </row>
    <row r="7" spans="1:34" x14ac:dyDescent="0.2">
      <c r="A7" s="2">
        <f>'200314_cases_raw'!A8</f>
        <v>43885</v>
      </c>
      <c r="B7">
        <f>'200314_cases_raw'!B8</f>
        <v>8</v>
      </c>
      <c r="C7">
        <f>'200314_cases_raw'!C8</f>
        <v>3</v>
      </c>
      <c r="D7">
        <f>'200314_cases_raw'!D8</f>
        <v>0</v>
      </c>
      <c r="E7">
        <f>'200314_cases_raw'!E8</f>
        <v>0</v>
      </c>
      <c r="F7">
        <f>'200314_cases_raw'!F8</f>
        <v>0</v>
      </c>
      <c r="G7">
        <f>'200314_cases_raw'!G8</f>
        <v>0</v>
      </c>
      <c r="H7">
        <f>'200314_cases_raw'!H8</f>
        <v>0</v>
      </c>
      <c r="I7">
        <f>'200314_cases_raw'!I8</f>
        <v>2</v>
      </c>
      <c r="J7">
        <f>'200314_cases_raw'!J8</f>
        <v>0</v>
      </c>
      <c r="K7">
        <f>'200314_cases_raw'!K8</f>
        <v>0</v>
      </c>
      <c r="L7">
        <f>'200314_cases_raw'!L8</f>
        <v>0</v>
      </c>
      <c r="M7">
        <f>'200314_cases_raw'!M8</f>
        <v>0</v>
      </c>
      <c r="N7">
        <f>'200314_cases_raw'!N8</f>
        <v>0</v>
      </c>
      <c r="O7">
        <f>'200314_cases_raw'!O8</f>
        <v>2</v>
      </c>
      <c r="P7">
        <f>'200314_cases_raw'!P8</f>
        <v>0</v>
      </c>
      <c r="Q7">
        <f>'200314_cases_raw'!Q8</f>
        <v>0</v>
      </c>
      <c r="R7">
        <f>'200314_cases_raw'!R8</f>
        <v>0</v>
      </c>
      <c r="S7">
        <f>'200314_cases_raw'!S8</f>
        <v>0</v>
      </c>
      <c r="T7">
        <f>'200314_cases_raw'!T8</f>
        <v>0</v>
      </c>
      <c r="U7">
        <f>'200314_cases_raw'!U8</f>
        <v>2</v>
      </c>
      <c r="V7">
        <f>'200314_cases_raw'!V8</f>
        <v>1</v>
      </c>
      <c r="W7">
        <f>'200314_cases_raw'!W8</f>
        <v>0</v>
      </c>
      <c r="X7">
        <f>'200314_cases_raw'!X8</f>
        <v>0</v>
      </c>
      <c r="Y7">
        <f>'200314_cases_raw'!Y8</f>
        <v>0</v>
      </c>
      <c r="Z7">
        <f>'200314_cases_raw'!Z8</f>
        <v>0</v>
      </c>
      <c r="AA7">
        <f>'200314_cases_raw'!AA8</f>
        <v>0</v>
      </c>
      <c r="AB7">
        <f>'200314_cases_raw'!AB8</f>
        <v>0</v>
      </c>
      <c r="AC7">
        <f>'200314_cases_raw'!AC8</f>
        <v>0</v>
      </c>
      <c r="AD7">
        <f>'200314_cases_raw'!AD8</f>
        <v>0</v>
      </c>
      <c r="AE7">
        <f>'200314_cases_raw'!AE8</f>
        <v>0</v>
      </c>
      <c r="AF7">
        <f>'200314_cases_raw'!AF8</f>
        <v>0</v>
      </c>
      <c r="AG7">
        <f>'200314_cases_raw'!AG8</f>
        <v>18</v>
      </c>
      <c r="AH7">
        <f>'200314_cases_raw'!AI8</f>
        <v>4</v>
      </c>
    </row>
    <row r="8" spans="1:34" x14ac:dyDescent="0.2">
      <c r="A8" s="2">
        <f>'200314_cases_raw'!A9</f>
        <v>43886</v>
      </c>
      <c r="B8">
        <f>'200314_cases_raw'!B9</f>
        <v>16</v>
      </c>
      <c r="C8">
        <f>'200314_cases_raw'!C9</f>
        <v>8</v>
      </c>
      <c r="D8">
        <f>'200314_cases_raw'!D9</f>
        <v>2</v>
      </c>
      <c r="E8">
        <f>'200314_cases_raw'!E9</f>
        <v>2</v>
      </c>
      <c r="F8">
        <f>'200314_cases_raw'!F9</f>
        <v>0</v>
      </c>
      <c r="G8">
        <f>'200314_cases_raw'!G9</f>
        <v>0</v>
      </c>
      <c r="H8">
        <f>'200314_cases_raw'!H9</f>
        <v>0</v>
      </c>
      <c r="I8">
        <f>'200314_cases_raw'!I9</f>
        <v>0</v>
      </c>
      <c r="J8">
        <f>'200314_cases_raw'!J9</f>
        <v>1</v>
      </c>
      <c r="K8">
        <f>'200314_cases_raw'!K9</f>
        <v>1</v>
      </c>
      <c r="L8">
        <f>'200314_cases_raw'!L9</f>
        <v>0</v>
      </c>
      <c r="M8">
        <f>'200314_cases_raw'!M9</f>
        <v>0</v>
      </c>
      <c r="N8">
        <f>'200314_cases_raw'!N9</f>
        <v>0</v>
      </c>
      <c r="O8">
        <f>'200314_cases_raw'!O9</f>
        <v>2</v>
      </c>
      <c r="P8">
        <f>'200314_cases_raw'!P9</f>
        <v>0</v>
      </c>
      <c r="Q8">
        <f>'200314_cases_raw'!Q9</f>
        <v>0</v>
      </c>
      <c r="R8">
        <f>'200314_cases_raw'!R9</f>
        <v>0</v>
      </c>
      <c r="S8">
        <f>'200314_cases_raw'!S9</f>
        <v>0</v>
      </c>
      <c r="T8">
        <f>'200314_cases_raw'!T9</f>
        <v>0</v>
      </c>
      <c r="U8">
        <f>'200314_cases_raw'!U9</f>
        <v>0</v>
      </c>
      <c r="V8">
        <f>'200314_cases_raw'!V9</f>
        <v>0</v>
      </c>
      <c r="W8">
        <f>'200314_cases_raw'!W9</f>
        <v>0</v>
      </c>
      <c r="X8">
        <f>'200314_cases_raw'!X9</f>
        <v>0</v>
      </c>
      <c r="Y8">
        <f>'200314_cases_raw'!Y9</f>
        <v>0</v>
      </c>
      <c r="Z8">
        <f>'200314_cases_raw'!Z9</f>
        <v>0</v>
      </c>
      <c r="AA8">
        <f>'200314_cases_raw'!AA9</f>
        <v>1</v>
      </c>
      <c r="AB8">
        <f>'200314_cases_raw'!AB9</f>
        <v>0</v>
      </c>
      <c r="AC8">
        <f>'200314_cases_raw'!AC9</f>
        <v>0</v>
      </c>
      <c r="AD8">
        <f>'200314_cases_raw'!AD9</f>
        <v>0</v>
      </c>
      <c r="AE8">
        <f>'200314_cases_raw'!AE9</f>
        <v>0</v>
      </c>
      <c r="AF8">
        <f>'200314_cases_raw'!AF9</f>
        <v>0</v>
      </c>
      <c r="AG8">
        <f>'200314_cases_raw'!AG9</f>
        <v>34</v>
      </c>
      <c r="AH8">
        <f>'200314_cases_raw'!AI9</f>
        <v>3</v>
      </c>
    </row>
    <row r="9" spans="1:34" x14ac:dyDescent="0.2">
      <c r="A9" s="2">
        <f>'200314_cases_raw'!A10</f>
        <v>43887</v>
      </c>
      <c r="B9">
        <f>'200314_cases_raw'!B10</f>
        <v>15</v>
      </c>
      <c r="C9">
        <f>'200314_cases_raw'!C10</f>
        <v>4</v>
      </c>
      <c r="D9">
        <f>'200314_cases_raw'!D10</f>
        <v>1</v>
      </c>
      <c r="E9">
        <f>'200314_cases_raw'!E10</f>
        <v>0</v>
      </c>
      <c r="F9">
        <f>'200314_cases_raw'!F10</f>
        <v>1</v>
      </c>
      <c r="G9">
        <f>'200314_cases_raw'!G10</f>
        <v>0</v>
      </c>
      <c r="H9">
        <f>'200314_cases_raw'!H10</f>
        <v>0</v>
      </c>
      <c r="I9">
        <f>'200314_cases_raw'!I10</f>
        <v>0</v>
      </c>
      <c r="J9">
        <f>'200314_cases_raw'!J10</f>
        <v>2</v>
      </c>
      <c r="K9">
        <f>'200314_cases_raw'!K10</f>
        <v>1</v>
      </c>
      <c r="L9">
        <f>'200314_cases_raw'!L10</f>
        <v>2</v>
      </c>
      <c r="M9">
        <f>'200314_cases_raw'!M10</f>
        <v>0</v>
      </c>
      <c r="N9">
        <f>'200314_cases_raw'!N10</f>
        <v>0</v>
      </c>
      <c r="O9">
        <f>'200314_cases_raw'!O10</f>
        <v>1</v>
      </c>
      <c r="P9">
        <f>'200314_cases_raw'!P10</f>
        <v>0</v>
      </c>
      <c r="Q9">
        <f>'200314_cases_raw'!Q10</f>
        <v>0</v>
      </c>
      <c r="R9">
        <f>'200314_cases_raw'!R10</f>
        <v>0</v>
      </c>
      <c r="S9">
        <f>'200314_cases_raw'!S10</f>
        <v>0</v>
      </c>
      <c r="T9">
        <f>'200314_cases_raw'!T10</f>
        <v>0</v>
      </c>
      <c r="U9">
        <f>'200314_cases_raw'!U10</f>
        <v>1</v>
      </c>
      <c r="V9">
        <f>'200314_cases_raw'!V10</f>
        <v>0</v>
      </c>
      <c r="W9">
        <f>'200314_cases_raw'!W10</f>
        <v>3</v>
      </c>
      <c r="X9">
        <f>'200314_cases_raw'!X10</f>
        <v>1</v>
      </c>
      <c r="Y9">
        <f>'200314_cases_raw'!Y10</f>
        <v>1</v>
      </c>
      <c r="Z9">
        <f>'200314_cases_raw'!Z10</f>
        <v>0</v>
      </c>
      <c r="AA9">
        <f>'200314_cases_raw'!AA10</f>
        <v>0</v>
      </c>
      <c r="AB9">
        <f>'200314_cases_raw'!AB10</f>
        <v>2</v>
      </c>
      <c r="AC9">
        <f>'200314_cases_raw'!AC10</f>
        <v>0</v>
      </c>
      <c r="AD9">
        <f>'200314_cases_raw'!AD10</f>
        <v>0</v>
      </c>
      <c r="AE9">
        <f>'200314_cases_raw'!AE10</f>
        <v>0</v>
      </c>
      <c r="AF9">
        <f>'200314_cases_raw'!AF10</f>
        <v>0</v>
      </c>
      <c r="AG9">
        <f>'200314_cases_raw'!AG10</f>
        <v>44</v>
      </c>
      <c r="AH9">
        <f>'200314_cases_raw'!AI10</f>
        <v>4</v>
      </c>
    </row>
    <row r="10" spans="1:34" x14ac:dyDescent="0.2">
      <c r="A10" s="2">
        <f>'200314_cases_raw'!A11</f>
        <v>43888</v>
      </c>
      <c r="B10">
        <f>'200314_cases_raw'!B11</f>
        <v>7</v>
      </c>
      <c r="C10">
        <f>'200314_cases_raw'!C11</f>
        <v>38</v>
      </c>
      <c r="D10">
        <f>'200314_cases_raw'!D11</f>
        <v>7</v>
      </c>
      <c r="E10">
        <f>'200314_cases_raw'!E11</f>
        <v>3</v>
      </c>
      <c r="F10">
        <f>'200314_cases_raw'!F11</f>
        <v>3</v>
      </c>
      <c r="G10">
        <f>'200314_cases_raw'!G11</f>
        <v>0</v>
      </c>
      <c r="H10">
        <f>'200314_cases_raw'!H11</f>
        <v>0</v>
      </c>
      <c r="I10">
        <f>'200314_cases_raw'!I11</f>
        <v>8</v>
      </c>
      <c r="J10">
        <f>'200314_cases_raw'!J11</f>
        <v>0</v>
      </c>
      <c r="K10">
        <f>'200314_cases_raw'!K11</f>
        <v>0</v>
      </c>
      <c r="L10">
        <f>'200314_cases_raw'!L11</f>
        <v>0</v>
      </c>
      <c r="M10">
        <f>'200314_cases_raw'!M11</f>
        <v>0</v>
      </c>
      <c r="N10">
        <f>'200314_cases_raw'!N11</f>
        <v>0</v>
      </c>
      <c r="O10">
        <f>'200314_cases_raw'!O11</f>
        <v>23</v>
      </c>
      <c r="P10">
        <f>'200314_cases_raw'!P11</f>
        <v>5</v>
      </c>
      <c r="Q10">
        <f>'200314_cases_raw'!Q11</f>
        <v>2</v>
      </c>
      <c r="R10">
        <f>'200314_cases_raw'!R11</f>
        <v>1</v>
      </c>
      <c r="S10">
        <f>'200314_cases_raw'!S11</f>
        <v>1</v>
      </c>
      <c r="T10">
        <f>'200314_cases_raw'!T11</f>
        <v>0</v>
      </c>
      <c r="U10">
        <f>'200314_cases_raw'!U11</f>
        <v>0</v>
      </c>
      <c r="V10">
        <f>'200314_cases_raw'!V11</f>
        <v>1</v>
      </c>
      <c r="W10">
        <f>'200314_cases_raw'!W11</f>
        <v>0</v>
      </c>
      <c r="X10">
        <f>'200314_cases_raw'!X11</f>
        <v>2</v>
      </c>
      <c r="Y10">
        <f>'200314_cases_raw'!Y11</f>
        <v>3</v>
      </c>
      <c r="Z10">
        <f>'200314_cases_raw'!Z11</f>
        <v>0</v>
      </c>
      <c r="AA10">
        <f>'200314_cases_raw'!AA11</f>
        <v>1</v>
      </c>
      <c r="AB10">
        <f>'200314_cases_raw'!AB11</f>
        <v>0</v>
      </c>
      <c r="AC10">
        <f>'200314_cases_raw'!AC11</f>
        <v>1</v>
      </c>
      <c r="AD10">
        <f>'200314_cases_raw'!AD11</f>
        <v>0</v>
      </c>
      <c r="AE10">
        <f>'200314_cases_raw'!AE11</f>
        <v>0</v>
      </c>
      <c r="AF10">
        <f>'200314_cases_raw'!AF11</f>
        <v>0</v>
      </c>
      <c r="AG10">
        <f>'200314_cases_raw'!AG11</f>
        <v>106</v>
      </c>
      <c r="AH10">
        <f>'200314_cases_raw'!AI11</f>
        <v>7</v>
      </c>
    </row>
    <row r="11" spans="1:34" x14ac:dyDescent="0.2">
      <c r="A11" s="2">
        <f>'200314_cases_raw'!A12</f>
        <v>43889</v>
      </c>
      <c r="B11">
        <f>'200314_cases_raw'!B12</f>
        <v>16</v>
      </c>
      <c r="C11">
        <f>'200314_cases_raw'!C12</f>
        <v>64</v>
      </c>
      <c r="D11">
        <f>'200314_cases_raw'!D12</f>
        <v>9</v>
      </c>
      <c r="E11">
        <f>'200314_cases_raw'!E12</f>
        <v>3</v>
      </c>
      <c r="F11">
        <f>'200314_cases_raw'!F12</f>
        <v>2</v>
      </c>
      <c r="G11">
        <f>'200314_cases_raw'!G12</f>
        <v>2</v>
      </c>
      <c r="H11">
        <f>'200314_cases_raw'!H12</f>
        <v>2</v>
      </c>
      <c r="I11">
        <f>'200314_cases_raw'!I12</f>
        <v>10</v>
      </c>
      <c r="J11">
        <f>'200314_cases_raw'!J12</f>
        <v>0</v>
      </c>
      <c r="K11">
        <f>'200314_cases_raw'!K12</f>
        <v>0</v>
      </c>
      <c r="L11">
        <f>'200314_cases_raw'!L12</f>
        <v>0</v>
      </c>
      <c r="M11">
        <f>'200314_cases_raw'!M12</f>
        <v>0</v>
      </c>
      <c r="N11">
        <f>'200314_cases_raw'!N12</f>
        <v>0</v>
      </c>
      <c r="O11">
        <f>'200314_cases_raw'!O12</f>
        <v>25</v>
      </c>
      <c r="P11">
        <f>'200314_cases_raw'!P12</f>
        <v>1</v>
      </c>
      <c r="Q11">
        <f>'200314_cases_raw'!Q12</f>
        <v>4</v>
      </c>
      <c r="R11">
        <f>'200314_cases_raw'!R12</f>
        <v>0</v>
      </c>
      <c r="S11">
        <f>'200314_cases_raw'!S12</f>
        <v>2</v>
      </c>
      <c r="T11">
        <f>'200314_cases_raw'!T12</f>
        <v>0</v>
      </c>
      <c r="U11">
        <f>'200314_cases_raw'!U12</f>
        <v>0</v>
      </c>
      <c r="V11">
        <f>'200314_cases_raw'!V12</f>
        <v>0</v>
      </c>
      <c r="W11">
        <f>'200314_cases_raw'!W12</f>
        <v>3</v>
      </c>
      <c r="X11">
        <f>'200314_cases_raw'!X12</f>
        <v>0</v>
      </c>
      <c r="Y11">
        <f>'200314_cases_raw'!Y12</f>
        <v>0</v>
      </c>
      <c r="Z11">
        <f>'200314_cases_raw'!Z12</f>
        <v>0</v>
      </c>
      <c r="AA11">
        <f>'200314_cases_raw'!AA12</f>
        <v>0</v>
      </c>
      <c r="AB11">
        <f>'200314_cases_raw'!AB12</f>
        <v>0</v>
      </c>
      <c r="AC11">
        <f>'200314_cases_raw'!AC12</f>
        <v>0</v>
      </c>
      <c r="AD11">
        <f>'200314_cases_raw'!AD12</f>
        <v>0</v>
      </c>
      <c r="AE11">
        <f>'200314_cases_raw'!AE12</f>
        <v>0</v>
      </c>
      <c r="AF11">
        <f>'200314_cases_raw'!AF12</f>
        <v>0</v>
      </c>
      <c r="AG11">
        <f>'200314_cases_raw'!AG12</f>
        <v>143</v>
      </c>
      <c r="AH11">
        <f>'200314_cases_raw'!AI12</f>
        <v>8</v>
      </c>
    </row>
    <row r="12" spans="1:34" x14ac:dyDescent="0.2">
      <c r="A12" s="2">
        <f>'200314_cases_raw'!A13</f>
        <v>43890</v>
      </c>
      <c r="B12">
        <f>'200314_cases_raw'!B13</f>
        <v>21</v>
      </c>
      <c r="C12">
        <f>'200314_cases_raw'!C13</f>
        <v>52</v>
      </c>
      <c r="D12">
        <f>'200314_cases_raw'!D13</f>
        <v>12</v>
      </c>
      <c r="E12">
        <f>'200314_cases_raw'!E13</f>
        <v>8</v>
      </c>
      <c r="F12">
        <f>'200314_cases_raw'!F13</f>
        <v>4</v>
      </c>
      <c r="G12">
        <f>'200314_cases_raw'!G13</f>
        <v>22</v>
      </c>
      <c r="H12">
        <f>'200314_cases_raw'!H13</f>
        <v>6</v>
      </c>
      <c r="I12">
        <f>'200314_cases_raw'!I13</f>
        <v>12</v>
      </c>
      <c r="J12">
        <f>'200314_cases_raw'!J13</f>
        <v>8</v>
      </c>
      <c r="K12">
        <f>'200314_cases_raw'!K13</f>
        <v>0</v>
      </c>
      <c r="L12">
        <f>'200314_cases_raw'!L13</f>
        <v>0</v>
      </c>
      <c r="M12">
        <f>'200314_cases_raw'!M13</f>
        <v>0</v>
      </c>
      <c r="N12">
        <f>'200314_cases_raw'!N13</f>
        <v>0</v>
      </c>
      <c r="O12">
        <f>'200314_cases_raw'!O13</f>
        <v>17</v>
      </c>
      <c r="P12">
        <f>'200314_cases_raw'!P13</f>
        <v>3</v>
      </c>
      <c r="Q12">
        <f>'200314_cases_raw'!Q13</f>
        <v>6</v>
      </c>
      <c r="R12">
        <f>'200314_cases_raw'!R13</f>
        <v>0</v>
      </c>
      <c r="S12">
        <f>'200314_cases_raw'!S13</f>
        <v>5</v>
      </c>
      <c r="T12">
        <f>'200314_cases_raw'!T13</f>
        <v>0</v>
      </c>
      <c r="U12">
        <f>'200314_cases_raw'!U13</f>
        <v>18</v>
      </c>
      <c r="V12">
        <f>'200314_cases_raw'!V13</f>
        <v>0</v>
      </c>
      <c r="W12">
        <f>'200314_cases_raw'!W13</f>
        <v>4</v>
      </c>
      <c r="X12">
        <f>'200314_cases_raw'!X13</f>
        <v>0</v>
      </c>
      <c r="Y12">
        <f>'200314_cases_raw'!Y13</f>
        <v>0</v>
      </c>
      <c r="Z12">
        <f>'200314_cases_raw'!Z13</f>
        <v>1</v>
      </c>
      <c r="AA12">
        <f>'200314_cases_raw'!AA13</f>
        <v>0</v>
      </c>
      <c r="AB12">
        <f>'200314_cases_raw'!AB13</f>
        <v>1</v>
      </c>
      <c r="AC12">
        <f>'200314_cases_raw'!AC13</f>
        <v>4</v>
      </c>
      <c r="AD12">
        <f>'200314_cases_raw'!AD13</f>
        <v>1</v>
      </c>
      <c r="AE12">
        <f>'200314_cases_raw'!AE13</f>
        <v>0</v>
      </c>
      <c r="AF12">
        <f>'200314_cases_raw'!AF13</f>
        <v>0</v>
      </c>
      <c r="AG12">
        <f>'200314_cases_raw'!AG13</f>
        <v>205</v>
      </c>
      <c r="AH12">
        <f>'200314_cases_raw'!AI13</f>
        <v>9</v>
      </c>
    </row>
    <row r="13" spans="1:34" x14ac:dyDescent="0.2">
      <c r="A13" s="2">
        <f>'200314_cases_raw'!A14</f>
        <v>43891</v>
      </c>
      <c r="B13">
        <f>'200314_cases_raw'!B14</f>
        <v>30</v>
      </c>
      <c r="C13">
        <f>'200314_cases_raw'!C14</f>
        <v>170</v>
      </c>
      <c r="D13">
        <f>'200314_cases_raw'!D14</f>
        <v>11</v>
      </c>
      <c r="E13">
        <f>'200314_cases_raw'!E14</f>
        <v>31</v>
      </c>
      <c r="F13">
        <f>'200314_cases_raw'!F14</f>
        <v>3</v>
      </c>
      <c r="G13">
        <f>'200314_cases_raw'!G14</f>
        <v>0</v>
      </c>
      <c r="H13">
        <f>'200314_cases_raw'!H14</f>
        <v>0</v>
      </c>
      <c r="I13">
        <f>'200314_cases_raw'!I14</f>
        <v>13</v>
      </c>
      <c r="J13">
        <f>'200314_cases_raw'!J14</f>
        <v>8</v>
      </c>
      <c r="K13">
        <f>'200314_cases_raw'!K14</f>
        <v>2</v>
      </c>
      <c r="L13">
        <f>'200314_cases_raw'!L14</f>
        <v>0</v>
      </c>
      <c r="M13">
        <f>'200314_cases_raw'!M14</f>
        <v>0</v>
      </c>
      <c r="N13">
        <f>'200314_cases_raw'!N14</f>
        <v>0</v>
      </c>
      <c r="O13">
        <f>'200314_cases_raw'!O14</f>
        <v>28</v>
      </c>
      <c r="P13">
        <f>'200314_cases_raw'!P14</f>
        <v>0</v>
      </c>
      <c r="Q13">
        <f>'200314_cases_raw'!Q14</f>
        <v>0</v>
      </c>
      <c r="R13">
        <f>'200314_cases_raw'!R14</f>
        <v>0</v>
      </c>
      <c r="S13">
        <f>'200314_cases_raw'!S14</f>
        <v>0</v>
      </c>
      <c r="T13">
        <f>'200314_cases_raw'!T14</f>
        <v>0</v>
      </c>
      <c r="U13">
        <f>'200314_cases_raw'!U14</f>
        <v>44</v>
      </c>
      <c r="V13">
        <f>'200314_cases_raw'!V14</f>
        <v>3</v>
      </c>
      <c r="W13">
        <f>'200314_cases_raw'!W14</f>
        <v>9</v>
      </c>
      <c r="X13">
        <f>'200314_cases_raw'!X14</f>
        <v>2</v>
      </c>
      <c r="Y13">
        <f>'200314_cases_raw'!Y14</f>
        <v>8</v>
      </c>
      <c r="Z13">
        <f>'200314_cases_raw'!Z14</f>
        <v>1</v>
      </c>
      <c r="AA13">
        <f>'200314_cases_raw'!AA14</f>
        <v>17</v>
      </c>
      <c r="AB13">
        <f>'200314_cases_raw'!AB14</f>
        <v>2</v>
      </c>
      <c r="AC13">
        <f>'200314_cases_raw'!AC14</f>
        <v>0</v>
      </c>
      <c r="AD13">
        <f>'200314_cases_raw'!AD14</f>
        <v>2</v>
      </c>
      <c r="AE13">
        <f>'200314_cases_raw'!AE14</f>
        <v>2</v>
      </c>
      <c r="AF13">
        <f>'200314_cases_raw'!AF14</f>
        <v>0</v>
      </c>
      <c r="AG13">
        <f>'200314_cases_raw'!AG14</f>
        <v>385</v>
      </c>
      <c r="AH13">
        <f>'200314_cases_raw'!AI14</f>
        <v>11</v>
      </c>
    </row>
    <row r="14" spans="1:34" x14ac:dyDescent="0.2">
      <c r="A14" s="2">
        <f>'200314_cases_raw'!A15</f>
        <v>43892</v>
      </c>
      <c r="B14" t="str">
        <f>'200314_cases_raw'!B15</f>
        <v>N/A</v>
      </c>
      <c r="C14" t="str">
        <f>B14</f>
        <v>N/A</v>
      </c>
      <c r="D14" t="str">
        <f t="shared" ref="D14:AF14" si="0">C14</f>
        <v>N/A</v>
      </c>
      <c r="E14" t="str">
        <f t="shared" si="0"/>
        <v>N/A</v>
      </c>
      <c r="F14" t="str">
        <f t="shared" si="0"/>
        <v>N/A</v>
      </c>
      <c r="G14" t="str">
        <f t="shared" si="0"/>
        <v>N/A</v>
      </c>
      <c r="H14" t="str">
        <f t="shared" si="0"/>
        <v>N/A</v>
      </c>
      <c r="I14" t="str">
        <f t="shared" si="0"/>
        <v>N/A</v>
      </c>
      <c r="J14" t="str">
        <f t="shared" si="0"/>
        <v>N/A</v>
      </c>
      <c r="K14" t="str">
        <f t="shared" si="0"/>
        <v>N/A</v>
      </c>
      <c r="L14" t="str">
        <f t="shared" si="0"/>
        <v>N/A</v>
      </c>
      <c r="M14" t="str">
        <f t="shared" si="0"/>
        <v>N/A</v>
      </c>
      <c r="N14" t="str">
        <f t="shared" si="0"/>
        <v>N/A</v>
      </c>
      <c r="O14" t="str">
        <f t="shared" si="0"/>
        <v>N/A</v>
      </c>
      <c r="P14" t="str">
        <f t="shared" si="0"/>
        <v>N/A</v>
      </c>
      <c r="Q14" t="str">
        <f t="shared" si="0"/>
        <v>N/A</v>
      </c>
      <c r="R14" t="str">
        <f t="shared" si="0"/>
        <v>N/A</v>
      </c>
      <c r="S14" t="str">
        <f t="shared" si="0"/>
        <v>N/A</v>
      </c>
      <c r="T14" t="str">
        <f t="shared" si="0"/>
        <v>N/A</v>
      </c>
      <c r="U14" t="str">
        <f t="shared" si="0"/>
        <v>N/A</v>
      </c>
      <c r="V14" t="str">
        <f t="shared" si="0"/>
        <v>N/A</v>
      </c>
      <c r="W14" t="str">
        <f t="shared" si="0"/>
        <v>N/A</v>
      </c>
      <c r="X14" t="str">
        <f t="shared" si="0"/>
        <v>N/A</v>
      </c>
      <c r="Y14" t="str">
        <f t="shared" si="0"/>
        <v>N/A</v>
      </c>
      <c r="Z14" t="str">
        <f t="shared" si="0"/>
        <v>N/A</v>
      </c>
      <c r="AA14" t="str">
        <f t="shared" si="0"/>
        <v>N/A</v>
      </c>
      <c r="AB14" t="str">
        <f t="shared" si="0"/>
        <v>N/A</v>
      </c>
      <c r="AC14" t="str">
        <f t="shared" si="0"/>
        <v>N/A</v>
      </c>
      <c r="AD14" t="str">
        <f t="shared" si="0"/>
        <v>N/A</v>
      </c>
      <c r="AE14" t="str">
        <f t="shared" si="0"/>
        <v>N/A</v>
      </c>
      <c r="AF14" t="str">
        <f t="shared" si="0"/>
        <v>N/A</v>
      </c>
      <c r="AG14">
        <f>'200314_cases_raw'!AG15</f>
        <v>523</v>
      </c>
      <c r="AH14">
        <f>'200314_cases_raw'!AI15</f>
        <v>11</v>
      </c>
    </row>
    <row r="15" spans="1:34" x14ac:dyDescent="0.2">
      <c r="A15" s="2">
        <f>'200314_cases_raw'!A16</f>
        <v>43893</v>
      </c>
      <c r="B15" t="str">
        <f>'200314_cases_raw'!B16</f>
        <v>N/A</v>
      </c>
      <c r="C15" t="str">
        <f>B15</f>
        <v>N/A</v>
      </c>
      <c r="D15" t="str">
        <f t="shared" ref="D15:AF15" si="1">C15</f>
        <v>N/A</v>
      </c>
      <c r="E15" t="str">
        <f t="shared" si="1"/>
        <v>N/A</v>
      </c>
      <c r="F15" t="str">
        <f t="shared" si="1"/>
        <v>N/A</v>
      </c>
      <c r="G15" t="str">
        <f t="shared" si="1"/>
        <v>N/A</v>
      </c>
      <c r="H15" t="str">
        <f t="shared" si="1"/>
        <v>N/A</v>
      </c>
      <c r="I15" t="str">
        <f t="shared" si="1"/>
        <v>N/A</v>
      </c>
      <c r="J15" t="str">
        <f t="shared" si="1"/>
        <v>N/A</v>
      </c>
      <c r="K15" t="str">
        <f t="shared" si="1"/>
        <v>N/A</v>
      </c>
      <c r="L15" t="str">
        <f t="shared" si="1"/>
        <v>N/A</v>
      </c>
      <c r="M15" t="str">
        <f t="shared" si="1"/>
        <v>N/A</v>
      </c>
      <c r="N15" t="str">
        <f t="shared" si="1"/>
        <v>N/A</v>
      </c>
      <c r="O15" t="str">
        <f t="shared" si="1"/>
        <v>N/A</v>
      </c>
      <c r="P15" t="str">
        <f t="shared" si="1"/>
        <v>N/A</v>
      </c>
      <c r="Q15" t="str">
        <f t="shared" si="1"/>
        <v>N/A</v>
      </c>
      <c r="R15" t="str">
        <f t="shared" si="1"/>
        <v>N/A</v>
      </c>
      <c r="S15" t="str">
        <f t="shared" si="1"/>
        <v>N/A</v>
      </c>
      <c r="T15" t="str">
        <f t="shared" si="1"/>
        <v>N/A</v>
      </c>
      <c r="U15" t="str">
        <f t="shared" si="1"/>
        <v>N/A</v>
      </c>
      <c r="V15" t="str">
        <f t="shared" si="1"/>
        <v>N/A</v>
      </c>
      <c r="W15" t="str">
        <f t="shared" si="1"/>
        <v>N/A</v>
      </c>
      <c r="X15" t="str">
        <f t="shared" si="1"/>
        <v>N/A</v>
      </c>
      <c r="Y15" t="str">
        <f t="shared" si="1"/>
        <v>N/A</v>
      </c>
      <c r="Z15" t="str">
        <f t="shared" si="1"/>
        <v>N/A</v>
      </c>
      <c r="AA15" t="str">
        <f t="shared" si="1"/>
        <v>N/A</v>
      </c>
      <c r="AB15" t="str">
        <f t="shared" si="1"/>
        <v>N/A</v>
      </c>
      <c r="AC15" t="str">
        <f t="shared" si="1"/>
        <v>N/A</v>
      </c>
      <c r="AD15" t="str">
        <f t="shared" si="1"/>
        <v>N/A</v>
      </c>
      <c r="AE15" t="str">
        <f t="shared" si="1"/>
        <v>N/A</v>
      </c>
      <c r="AF15" t="str">
        <f t="shared" si="1"/>
        <v>N/A</v>
      </c>
      <c r="AG15">
        <f>'200314_cases_raw'!AG16</f>
        <v>835</v>
      </c>
      <c r="AH15">
        <f>'200314_cases_raw'!AI16</f>
        <v>11</v>
      </c>
    </row>
    <row r="16" spans="1:34" x14ac:dyDescent="0.2">
      <c r="A16" s="2">
        <f>'200314_cases_raw'!A17</f>
        <v>43894</v>
      </c>
      <c r="B16">
        <f>'200314_cases_raw'!B17</f>
        <v>101</v>
      </c>
      <c r="C16">
        <f>'200314_cases_raw'!C17</f>
        <v>253</v>
      </c>
      <c r="D16">
        <f>'200314_cases_raw'!D17</f>
        <v>9</v>
      </c>
      <c r="E16">
        <f>'200314_cases_raw'!E17</f>
        <v>19</v>
      </c>
      <c r="F16">
        <f>'200314_cases_raw'!F17</f>
        <v>8</v>
      </c>
      <c r="G16">
        <f>'200314_cases_raw'!G17</f>
        <v>9</v>
      </c>
      <c r="H16">
        <f>'200314_cases_raw'!H17</f>
        <v>25</v>
      </c>
      <c r="I16">
        <f>'200314_cases_raw'!I17</f>
        <v>0</v>
      </c>
      <c r="J16">
        <f>'200314_cases_raw'!J17</f>
        <v>14</v>
      </c>
      <c r="K16">
        <f>'200314_cases_raw'!K17</f>
        <v>0</v>
      </c>
      <c r="L16">
        <f>'200314_cases_raw'!L17</f>
        <v>0</v>
      </c>
      <c r="M16">
        <f>'200314_cases_raw'!M17</f>
        <v>1</v>
      </c>
      <c r="N16">
        <f>'200314_cases_raw'!N17</f>
        <v>0</v>
      </c>
      <c r="O16">
        <f>'200314_cases_raw'!O17</f>
        <v>35</v>
      </c>
      <c r="P16">
        <f>'200314_cases_raw'!P17</f>
        <v>0</v>
      </c>
      <c r="Q16">
        <f>'200314_cases_raw'!Q17</f>
        <v>9</v>
      </c>
      <c r="R16">
        <f>'200314_cases_raw'!R17</f>
        <v>0</v>
      </c>
      <c r="S16">
        <f>'200314_cases_raw'!S17</f>
        <v>4</v>
      </c>
      <c r="T16">
        <f>'200314_cases_raw'!T17</f>
        <v>6</v>
      </c>
      <c r="U16">
        <f>'200314_cases_raw'!U17</f>
        <v>8</v>
      </c>
      <c r="V16">
        <f>'200314_cases_raw'!V17</f>
        <v>0</v>
      </c>
      <c r="W16">
        <f>'200314_cases_raw'!W17</f>
        <v>27</v>
      </c>
      <c r="X16">
        <f>'200314_cases_raw'!X17</f>
        <v>15</v>
      </c>
      <c r="Y16">
        <f>'200314_cases_raw'!Y17</f>
        <v>5</v>
      </c>
      <c r="Z16">
        <f>'200314_cases_raw'!Z17</f>
        <v>7</v>
      </c>
      <c r="AA16">
        <f>'200314_cases_raw'!AA17</f>
        <v>8</v>
      </c>
      <c r="AB16">
        <f>'200314_cases_raw'!AB17</f>
        <v>8</v>
      </c>
      <c r="AC16">
        <f>'200314_cases_raw'!AC17</f>
        <v>0</v>
      </c>
      <c r="AD16">
        <f>'200314_cases_raw'!AD17</f>
        <v>0</v>
      </c>
      <c r="AE16">
        <f>'200314_cases_raw'!AE17</f>
        <v>14</v>
      </c>
      <c r="AF16">
        <f>'200314_cases_raw'!AF17</f>
        <v>1</v>
      </c>
      <c r="AG16">
        <f>'200314_cases_raw'!AG17</f>
        <v>586</v>
      </c>
      <c r="AH16">
        <f>'200314_cases_raw'!AI17</f>
        <v>15</v>
      </c>
    </row>
    <row r="17" spans="1:34" x14ac:dyDescent="0.2">
      <c r="A17" s="2">
        <f>'200314_cases_raw'!A18</f>
        <v>43895</v>
      </c>
      <c r="B17">
        <f>'200314_cases_raw'!B18</f>
        <v>32</v>
      </c>
      <c r="C17">
        <f>'200314_cases_raw'!C18</f>
        <v>56</v>
      </c>
      <c r="D17">
        <f>'200314_cases_raw'!D18</f>
        <v>50</v>
      </c>
      <c r="E17">
        <f>'200314_cases_raw'!E18</f>
        <v>61</v>
      </c>
      <c r="F17">
        <f>'200314_cases_raw'!F18</f>
        <v>22</v>
      </c>
      <c r="G17">
        <f>'200314_cases_raw'!G18</f>
        <v>4</v>
      </c>
      <c r="H17">
        <f>'200314_cases_raw'!H18</f>
        <v>31</v>
      </c>
      <c r="I17">
        <f>'200314_cases_raw'!I18</f>
        <v>118</v>
      </c>
      <c r="J17">
        <f>'200314_cases_raw'!J18</f>
        <v>19</v>
      </c>
      <c r="K17">
        <f>'200314_cases_raw'!K18</f>
        <v>2</v>
      </c>
      <c r="L17">
        <f>'200314_cases_raw'!L18</f>
        <v>0</v>
      </c>
      <c r="M17">
        <f>'200314_cases_raw'!M18</f>
        <v>8</v>
      </c>
      <c r="N17">
        <f>'200314_cases_raw'!N18</f>
        <v>3</v>
      </c>
      <c r="O17">
        <f>'200314_cases_raw'!O18</f>
        <v>80</v>
      </c>
      <c r="P17">
        <f>'200314_cases_raw'!P18</f>
        <v>17</v>
      </c>
      <c r="Q17">
        <f>'200314_cases_raw'!Q18</f>
        <v>10</v>
      </c>
      <c r="R17">
        <f>'200314_cases_raw'!R18</f>
        <v>5</v>
      </c>
      <c r="S17">
        <f>'200314_cases_raw'!S18</f>
        <v>6</v>
      </c>
      <c r="T17">
        <f>'200314_cases_raw'!T18</f>
        <v>7</v>
      </c>
      <c r="U17">
        <f>'200314_cases_raw'!U18</f>
        <v>31</v>
      </c>
      <c r="V17">
        <f>'200314_cases_raw'!V18</f>
        <v>6</v>
      </c>
      <c r="W17">
        <f>'200314_cases_raw'!W18</f>
        <v>1</v>
      </c>
      <c r="X17">
        <f>'200314_cases_raw'!X18</f>
        <v>0</v>
      </c>
      <c r="Y17">
        <f>'200314_cases_raw'!Y18</f>
        <v>11</v>
      </c>
      <c r="Z17">
        <f>'200314_cases_raw'!Z18</f>
        <v>0</v>
      </c>
      <c r="AA17">
        <f>'200314_cases_raw'!AA18</f>
        <v>53</v>
      </c>
      <c r="AB17">
        <f>'200314_cases_raw'!AB18</f>
        <v>5</v>
      </c>
      <c r="AC17">
        <f>'200314_cases_raw'!AC18</f>
        <v>0</v>
      </c>
      <c r="AD17">
        <f>'200314_cases_raw'!AD18</f>
        <v>9</v>
      </c>
      <c r="AE17">
        <f>'200314_cases_raw'!AE18</f>
        <v>0</v>
      </c>
      <c r="AF17">
        <f>'200314_cases_raw'!AF18</f>
        <v>2</v>
      </c>
      <c r="AG17">
        <f>'200314_cases_raw'!AG18</f>
        <v>591</v>
      </c>
      <c r="AH17">
        <f>'200314_cases_raw'!AI18</f>
        <v>15</v>
      </c>
    </row>
    <row r="18" spans="1:34" x14ac:dyDescent="0.2">
      <c r="A18" s="2">
        <f>'200314_cases_raw'!A19</f>
        <v>43896</v>
      </c>
      <c r="B18">
        <f>'200314_cases_raw'!B19</f>
        <v>137</v>
      </c>
      <c r="C18">
        <f>'200314_cases_raw'!C19</f>
        <v>61</v>
      </c>
      <c r="D18">
        <f>'200314_cases_raw'!D19</f>
        <v>180</v>
      </c>
      <c r="E18">
        <f>'200314_cases_raw'!E19</f>
        <v>129</v>
      </c>
      <c r="F18">
        <f>'200314_cases_raw'!F19</f>
        <v>54</v>
      </c>
      <c r="G18">
        <f>'200314_cases_raw'!G19</f>
        <v>67</v>
      </c>
      <c r="H18">
        <f>'200314_cases_raw'!H19</f>
        <v>65</v>
      </c>
      <c r="I18">
        <f>'200314_cases_raw'!I19</f>
        <v>150</v>
      </c>
      <c r="J18">
        <f>'200314_cases_raw'!J19</f>
        <v>13</v>
      </c>
      <c r="K18">
        <f>'200314_cases_raw'!K19</f>
        <v>6</v>
      </c>
      <c r="L18">
        <f>'200314_cases_raw'!L19</f>
        <v>4</v>
      </c>
      <c r="M18">
        <f>'200314_cases_raw'!M19</f>
        <v>5</v>
      </c>
      <c r="N18">
        <f>'200314_cases_raw'!N19</f>
        <v>2</v>
      </c>
      <c r="O18">
        <f>'200314_cases_raw'!O19</f>
        <v>91</v>
      </c>
      <c r="P18">
        <f>'200314_cases_raw'!P19</f>
        <v>11</v>
      </c>
      <c r="Q18">
        <f>'200314_cases_raw'!Q19</f>
        <v>10</v>
      </c>
      <c r="R18">
        <f>'200314_cases_raw'!R19</f>
        <v>1</v>
      </c>
      <c r="S18">
        <f>'200314_cases_raw'!S19</f>
        <v>24</v>
      </c>
      <c r="T18">
        <f>'200314_cases_raw'!T19</f>
        <v>35</v>
      </c>
      <c r="U18">
        <f>'200314_cases_raw'!U19</f>
        <v>48</v>
      </c>
      <c r="V18">
        <f>'200314_cases_raw'!V19</f>
        <v>7</v>
      </c>
      <c r="W18">
        <f>'200314_cases_raw'!W19</f>
        <v>0</v>
      </c>
      <c r="X18">
        <f>'200314_cases_raw'!X19</f>
        <v>5</v>
      </c>
      <c r="Y18">
        <f>'200314_cases_raw'!Y19</f>
        <v>50</v>
      </c>
      <c r="Z18">
        <f>'200314_cases_raw'!Z19</f>
        <v>2</v>
      </c>
      <c r="AA18">
        <f>'200314_cases_raw'!AA19</f>
        <v>0</v>
      </c>
      <c r="AB18">
        <f>'200314_cases_raw'!AB19</f>
        <v>2</v>
      </c>
      <c r="AC18">
        <f>'200314_cases_raw'!AC19</f>
        <v>50</v>
      </c>
      <c r="AD18">
        <f>'200314_cases_raw'!AD19</f>
        <v>3</v>
      </c>
      <c r="AE18">
        <f>'200314_cases_raw'!AE19</f>
        <v>7</v>
      </c>
      <c r="AF18">
        <f>'200314_cases_raw'!AF19</f>
        <v>12</v>
      </c>
      <c r="AG18">
        <f>'200314_cases_raw'!AG19</f>
        <v>1234</v>
      </c>
      <c r="AH18">
        <f>'200314_cases_raw'!AI19</f>
        <v>17</v>
      </c>
    </row>
    <row r="19" spans="1:34" x14ac:dyDescent="0.2">
      <c r="A19" s="2">
        <f>'200314_cases_raw'!A20</f>
        <v>43897</v>
      </c>
      <c r="B19">
        <f>'200314_cases_raw'!B20</f>
        <v>145</v>
      </c>
      <c r="C19">
        <f>'200314_cases_raw'!C20</f>
        <v>126</v>
      </c>
      <c r="D19">
        <f>'200314_cases_raw'!D20</f>
        <v>305</v>
      </c>
      <c r="E19">
        <f>'200314_cases_raw'!E20</f>
        <v>3</v>
      </c>
      <c r="F19">
        <f>'200314_cases_raw'!F20</f>
        <v>24</v>
      </c>
      <c r="G19">
        <f>'200314_cases_raw'!G20</f>
        <v>58</v>
      </c>
      <c r="H19">
        <f>'200314_cases_raw'!H20</f>
        <v>2</v>
      </c>
      <c r="I19">
        <f>'200314_cases_raw'!I20</f>
        <v>96</v>
      </c>
      <c r="J19">
        <f>'200314_cases_raw'!J20</f>
        <v>14</v>
      </c>
      <c r="K19">
        <f>'200314_cases_raw'!K20</f>
        <v>11</v>
      </c>
      <c r="L19">
        <f>'200314_cases_raw'!L20</f>
        <v>0</v>
      </c>
      <c r="M19">
        <f>'200314_cases_raw'!M20</f>
        <v>2</v>
      </c>
      <c r="N19">
        <f>'200314_cases_raw'!N20</f>
        <v>3</v>
      </c>
      <c r="O19">
        <f>'200314_cases_raw'!O20</f>
        <v>70</v>
      </c>
      <c r="P19">
        <f>'200314_cases_raw'!P20</f>
        <v>1</v>
      </c>
      <c r="Q19">
        <f>'200314_cases_raw'!Q20</f>
        <v>2</v>
      </c>
      <c r="R19">
        <f>'200314_cases_raw'!R20</f>
        <v>22</v>
      </c>
      <c r="S19">
        <f>'200314_cases_raw'!S20</f>
        <v>2</v>
      </c>
      <c r="T19">
        <f>'200314_cases_raw'!T20</f>
        <v>2</v>
      </c>
      <c r="U19">
        <f>'200314_cases_raw'!U20</f>
        <v>37</v>
      </c>
      <c r="V19">
        <f>'200314_cases_raw'!V20</f>
        <v>11</v>
      </c>
      <c r="W19">
        <f>'200314_cases_raw'!W20</f>
        <v>1</v>
      </c>
      <c r="X19">
        <f>'200314_cases_raw'!X20</f>
        <v>4</v>
      </c>
      <c r="Y19">
        <f>'200314_cases_raw'!Y20</f>
        <v>27</v>
      </c>
      <c r="Z19">
        <f>'200314_cases_raw'!Z20</f>
        <v>2</v>
      </c>
      <c r="AA19">
        <f>'200314_cases_raw'!AA20</f>
        <v>46</v>
      </c>
      <c r="AB19">
        <f>'200314_cases_raw'!AB20</f>
        <v>13</v>
      </c>
      <c r="AC19">
        <f>'200314_cases_raw'!AC20</f>
        <v>24</v>
      </c>
      <c r="AD19">
        <f>'200314_cases_raw'!AD20</f>
        <v>0</v>
      </c>
      <c r="AE19">
        <f>'200314_cases_raw'!AE20</f>
        <v>15</v>
      </c>
      <c r="AF19">
        <f>'200314_cases_raw'!AF20</f>
        <v>8</v>
      </c>
      <c r="AG19">
        <f>'200314_cases_raw'!AG20</f>
        <v>1076</v>
      </c>
      <c r="AH19">
        <f>'200314_cases_raw'!AI20</f>
        <v>21</v>
      </c>
    </row>
    <row r="20" spans="1:34" x14ac:dyDescent="0.2">
      <c r="A20" s="2">
        <f>'200314_cases_raw'!A21</f>
        <v>43898</v>
      </c>
      <c r="B20">
        <f>'200314_cases_raw'!B21</f>
        <v>17</v>
      </c>
      <c r="C20">
        <f>'200314_cases_raw'!C21</f>
        <v>266</v>
      </c>
      <c r="D20">
        <f>'200314_cases_raw'!D21</f>
        <v>14</v>
      </c>
      <c r="E20">
        <f>'200314_cases_raw'!E21</f>
        <v>2</v>
      </c>
      <c r="F20">
        <f>'200314_cases_raw'!F21</f>
        <v>37</v>
      </c>
      <c r="G20">
        <f>'200314_cases_raw'!G21</f>
        <v>13</v>
      </c>
      <c r="H20">
        <f>'200314_cases_raw'!H21</f>
        <v>29</v>
      </c>
      <c r="I20">
        <f>'200314_cases_raw'!I21</f>
        <v>80</v>
      </c>
      <c r="J20">
        <f>'200314_cases_raw'!J21</f>
        <v>9</v>
      </c>
      <c r="K20">
        <f>'200314_cases_raw'!K21</f>
        <v>5</v>
      </c>
      <c r="L20">
        <f>'200314_cases_raw'!L21</f>
        <v>3</v>
      </c>
      <c r="M20">
        <f>'200314_cases_raw'!M21</f>
        <v>5</v>
      </c>
      <c r="N20">
        <f>'200314_cases_raw'!N21</f>
        <v>2</v>
      </c>
      <c r="O20">
        <f>'200314_cases_raw'!O21</f>
        <v>2</v>
      </c>
      <c r="P20">
        <f>'200314_cases_raw'!P21</f>
        <v>9</v>
      </c>
      <c r="Q20">
        <f>'200314_cases_raw'!Q21</f>
        <v>30</v>
      </c>
      <c r="R20">
        <f>'200314_cases_raw'!R21</f>
        <v>7</v>
      </c>
      <c r="S20">
        <f>'200314_cases_raw'!S21</f>
        <v>19</v>
      </c>
      <c r="T20">
        <f>'200314_cases_raw'!T21</f>
        <v>1</v>
      </c>
      <c r="U20">
        <f>'200314_cases_raw'!U21</f>
        <v>70</v>
      </c>
      <c r="V20">
        <f>'200314_cases_raw'!V21</f>
        <v>26</v>
      </c>
      <c r="W20">
        <f>'200314_cases_raw'!W21</f>
        <v>5</v>
      </c>
      <c r="X20">
        <f>'200314_cases_raw'!X21</f>
        <v>2</v>
      </c>
      <c r="Y20">
        <f>'200314_cases_raw'!Y21</f>
        <v>37</v>
      </c>
      <c r="Z20">
        <f>'200314_cases_raw'!Z21</f>
        <v>0</v>
      </c>
      <c r="AA20">
        <f>'200314_cases_raw'!AA21</f>
        <v>19</v>
      </c>
      <c r="AB20">
        <f>'200314_cases_raw'!AB21</f>
        <v>0</v>
      </c>
      <c r="AC20">
        <f>'200314_cases_raw'!AC21</f>
        <v>6</v>
      </c>
      <c r="AD20">
        <f>'200314_cases_raw'!AD21</f>
        <v>26</v>
      </c>
      <c r="AE20">
        <f>'200314_cases_raw'!AE21</f>
        <v>1</v>
      </c>
      <c r="AF20">
        <f>'200314_cases_raw'!AF21</f>
        <v>1</v>
      </c>
      <c r="AG20">
        <f>'200314_cases_raw'!AG21</f>
        <v>743</v>
      </c>
      <c r="AH20">
        <f>'200314_cases_raw'!AI21</f>
        <v>49</v>
      </c>
    </row>
    <row r="21" spans="1:34" x14ac:dyDescent="0.2">
      <c r="A21" s="2">
        <f>'200314_cases_raw'!A22</f>
        <v>43899</v>
      </c>
      <c r="B21">
        <f>'200314_cases_raw'!B22</f>
        <v>27</v>
      </c>
      <c r="C21">
        <f>'200314_cases_raw'!C22</f>
        <v>140</v>
      </c>
      <c r="D21">
        <f>'200314_cases_raw'!D22</f>
        <v>13</v>
      </c>
      <c r="E21">
        <f>'200314_cases_raw'!E22</f>
        <v>0</v>
      </c>
      <c r="F21">
        <f>'200314_cases_raw'!F22</f>
        <v>45</v>
      </c>
      <c r="G21">
        <f>'200314_cases_raw'!G22</f>
        <v>0</v>
      </c>
      <c r="H21">
        <f>'200314_cases_raw'!H22</f>
        <v>40</v>
      </c>
      <c r="I21">
        <f>'200314_cases_raw'!I22</f>
        <v>37</v>
      </c>
      <c r="J21">
        <f>'200314_cases_raw'!J22</f>
        <v>29</v>
      </c>
      <c r="K21">
        <f>'200314_cases_raw'!K22</f>
        <v>17</v>
      </c>
      <c r="L21">
        <f>'200314_cases_raw'!L22</f>
        <v>0</v>
      </c>
      <c r="M21">
        <f>'200314_cases_raw'!M22</f>
        <v>5</v>
      </c>
      <c r="N21">
        <f>'200314_cases_raw'!N22</f>
        <v>1</v>
      </c>
      <c r="O21">
        <f>'200314_cases_raw'!O22</f>
        <v>28</v>
      </c>
      <c r="P21">
        <f>'200314_cases_raw'!P22</f>
        <v>22</v>
      </c>
      <c r="Q21">
        <f>'200314_cases_raw'!Q22</f>
        <v>22</v>
      </c>
      <c r="R21">
        <f>'200314_cases_raw'!R22</f>
        <v>29</v>
      </c>
      <c r="S21">
        <f>'200314_cases_raw'!S22</f>
        <v>3</v>
      </c>
      <c r="T21">
        <f>'200314_cases_raw'!T22</f>
        <v>15</v>
      </c>
      <c r="U21">
        <f>'200314_cases_raw'!U22</f>
        <v>54</v>
      </c>
      <c r="V21">
        <f>'200314_cases_raw'!V22</f>
        <v>0</v>
      </c>
      <c r="W21">
        <f>'200314_cases_raw'!W22</f>
        <v>4</v>
      </c>
      <c r="X21">
        <f>'200314_cases_raw'!X22</f>
        <v>11</v>
      </c>
      <c r="Y21">
        <f>'200314_cases_raw'!Y22</f>
        <v>7</v>
      </c>
      <c r="Z21">
        <f>'200314_cases_raw'!Z22</f>
        <v>16</v>
      </c>
      <c r="AA21">
        <f>'200314_cases_raw'!AA22</f>
        <v>29</v>
      </c>
      <c r="AB21">
        <f>'200314_cases_raw'!AB22</f>
        <v>0</v>
      </c>
      <c r="AC21">
        <f>'200314_cases_raw'!AC22</f>
        <v>3</v>
      </c>
      <c r="AD21">
        <f>'200314_cases_raw'!AD22</f>
        <v>-7</v>
      </c>
      <c r="AE21">
        <f>'200314_cases_raw'!AE22</f>
        <v>-5</v>
      </c>
      <c r="AF21">
        <f>'200314_cases_raw'!AF22</f>
        <v>10</v>
      </c>
      <c r="AG21">
        <f>'200314_cases_raw'!AG22</f>
        <v>595</v>
      </c>
      <c r="AH21">
        <f>'200314_cases_raw'!AI22</f>
        <v>43</v>
      </c>
    </row>
    <row r="22" spans="1:34" x14ac:dyDescent="0.2">
      <c r="A22" s="2">
        <f>'200314_cases_raw'!A23</f>
        <v>43900</v>
      </c>
      <c r="B22">
        <f>'200314_cases_raw'!B23</f>
        <v>39</v>
      </c>
      <c r="C22">
        <f>'200314_cases_raw'!C23</f>
        <v>169</v>
      </c>
      <c r="D22">
        <f>'200314_cases_raw'!D23</f>
        <v>253</v>
      </c>
      <c r="E22">
        <f>'200314_cases_raw'!E23</f>
        <v>32</v>
      </c>
      <c r="F22">
        <f>'200314_cases_raw'!F23</f>
        <v>1</v>
      </c>
      <c r="G22">
        <f>'200314_cases_raw'!G23</f>
        <v>4</v>
      </c>
      <c r="H22">
        <f>'200314_cases_raw'!H23</f>
        <v>10</v>
      </c>
      <c r="I22">
        <f>'200314_cases_raw'!I23</f>
        <v>17</v>
      </c>
      <c r="J22">
        <f>'200314_cases_raw'!J23</f>
        <v>18</v>
      </c>
      <c r="K22">
        <f>'200314_cases_raw'!K23</f>
        <v>17</v>
      </c>
      <c r="L22">
        <f>'200314_cases_raw'!L23</f>
        <v>2</v>
      </c>
      <c r="M22">
        <f>'200314_cases_raw'!M23</f>
        <v>11</v>
      </c>
      <c r="N22">
        <f>'200314_cases_raw'!N23</f>
        <v>7</v>
      </c>
      <c r="O22">
        <f>'200314_cases_raw'!O23</f>
        <v>0</v>
      </c>
      <c r="P22">
        <f>'200314_cases_raw'!P23</f>
        <v>19</v>
      </c>
      <c r="Q22">
        <f>'200314_cases_raw'!Q23</f>
        <v>17</v>
      </c>
      <c r="R22">
        <f>'200314_cases_raw'!R23</f>
        <v>4</v>
      </c>
      <c r="S22">
        <f>'200314_cases_raw'!S23</f>
        <v>12</v>
      </c>
      <c r="T22">
        <f>'200314_cases_raw'!T23</f>
        <v>11</v>
      </c>
      <c r="U22">
        <f>'200314_cases_raw'!U23</f>
        <v>27</v>
      </c>
      <c r="V22">
        <f>'200314_cases_raw'!V23</f>
        <v>17</v>
      </c>
      <c r="W22">
        <f>'200314_cases_raw'!W23</f>
        <v>37</v>
      </c>
      <c r="X22">
        <f>'200314_cases_raw'!X23</f>
        <v>7</v>
      </c>
      <c r="Y22">
        <f>'200314_cases_raw'!Y23</f>
        <v>25</v>
      </c>
      <c r="Z22">
        <f>'200314_cases_raw'!Z23</f>
        <v>25</v>
      </c>
      <c r="AA22">
        <f>'200314_cases_raw'!AA23</f>
        <v>39</v>
      </c>
      <c r="AB22">
        <f>'200314_cases_raw'!AB23</f>
        <v>6</v>
      </c>
      <c r="AC22">
        <f>'200314_cases_raw'!AC23</f>
        <v>37</v>
      </c>
      <c r="AD22">
        <f>'200314_cases_raw'!AD23</f>
        <v>14</v>
      </c>
      <c r="AE22">
        <f>'200314_cases_raw'!AE23</f>
        <v>4</v>
      </c>
      <c r="AF22">
        <f>'200314_cases_raw'!AF23</f>
        <v>0</v>
      </c>
      <c r="AG22">
        <f>'200314_cases_raw'!AG23</f>
        <v>881</v>
      </c>
      <c r="AH22">
        <f>'200314_cases_raw'!AI23</f>
        <v>54</v>
      </c>
    </row>
    <row r="23" spans="1:34" x14ac:dyDescent="0.2">
      <c r="A23" s="2">
        <f>'200314_cases_raw'!A24</f>
        <v>43901</v>
      </c>
      <c r="B23">
        <f>'200314_cases_raw'!B24</f>
        <v>53</v>
      </c>
      <c r="C23">
        <f>'200314_cases_raw'!C24</f>
        <v>256</v>
      </c>
      <c r="D23">
        <f>'200314_cases_raw'!D24</f>
        <v>32</v>
      </c>
      <c r="E23">
        <f>'200314_cases_raw'!E24</f>
        <v>45</v>
      </c>
      <c r="F23">
        <f>'200314_cases_raw'!F24</f>
        <v>63</v>
      </c>
      <c r="G23">
        <f>'200314_cases_raw'!G24</f>
        <v>9</v>
      </c>
      <c r="H23">
        <f>'200314_cases_raw'!H24</f>
        <v>27</v>
      </c>
      <c r="I23">
        <f>'200314_cases_raw'!I24</f>
        <v>170</v>
      </c>
      <c r="J23">
        <f>'200314_cases_raw'!J24</f>
        <v>19</v>
      </c>
      <c r="K23">
        <f>'200314_cases_raw'!K24</f>
        <v>10</v>
      </c>
      <c r="L23">
        <f>'200314_cases_raw'!L24</f>
        <v>0</v>
      </c>
      <c r="M23">
        <f>'200314_cases_raw'!M24</f>
        <v>1</v>
      </c>
      <c r="N23">
        <f>'200314_cases_raw'!N24</f>
        <v>0</v>
      </c>
      <c r="O23">
        <f>'200314_cases_raw'!O24</f>
        <v>5</v>
      </c>
      <c r="P23">
        <f>'200314_cases_raw'!P24</f>
        <v>1</v>
      </c>
      <c r="Q23">
        <f>'200314_cases_raw'!Q24</f>
        <v>29</v>
      </c>
      <c r="R23">
        <f>'200314_cases_raw'!R24</f>
        <v>27</v>
      </c>
      <c r="S23">
        <f>'200314_cases_raw'!S24</f>
        <v>6</v>
      </c>
      <c r="T23">
        <f>'200314_cases_raw'!T24</f>
        <v>22</v>
      </c>
      <c r="U23">
        <f>'200314_cases_raw'!U24</f>
        <v>31</v>
      </c>
      <c r="V23">
        <f>'200314_cases_raw'!V24</f>
        <v>7</v>
      </c>
      <c r="W23">
        <f>'200314_cases_raw'!W24</f>
        <v>17</v>
      </c>
      <c r="X23">
        <f>'200314_cases_raw'!X24</f>
        <v>8</v>
      </c>
      <c r="Y23">
        <f>'200314_cases_raw'!Y24</f>
        <v>9</v>
      </c>
      <c r="Z23">
        <f>'200314_cases_raw'!Z24</f>
        <v>6</v>
      </c>
      <c r="AA23">
        <f>'200314_cases_raw'!AA24</f>
        <v>34</v>
      </c>
      <c r="AB23">
        <f>'200314_cases_raw'!AB24</f>
        <v>4</v>
      </c>
      <c r="AC23">
        <f>'200314_cases_raw'!AC24</f>
        <v>23</v>
      </c>
      <c r="AD23">
        <f>'200314_cases_raw'!AD24</f>
        <v>15</v>
      </c>
      <c r="AE23">
        <f>'200314_cases_raw'!AE24</f>
        <v>18</v>
      </c>
      <c r="AF23">
        <f>'200314_cases_raw'!AF24</f>
        <v>11</v>
      </c>
      <c r="AG23">
        <f>'200314_cases_raw'!AG24</f>
        <v>958</v>
      </c>
      <c r="AH23">
        <f>'200314_cases_raw'!AI24</f>
        <v>63</v>
      </c>
    </row>
    <row r="24" spans="1:34" x14ac:dyDescent="0.2">
      <c r="A24" s="2">
        <f>'200314_cases_raw'!A25</f>
        <v>43902</v>
      </c>
      <c r="B24">
        <f>'200314_cases_raw'!B25</f>
        <v>42</v>
      </c>
      <c r="C24">
        <f>'200314_cases_raw'!C25</f>
        <v>303</v>
      </c>
      <c r="D24">
        <f>'200314_cases_raw'!D25</f>
        <v>79</v>
      </c>
      <c r="E24">
        <f>'200314_cases_raw'!E25</f>
        <v>74</v>
      </c>
      <c r="F24">
        <f>'200314_cases_raw'!F25</f>
        <v>40</v>
      </c>
      <c r="G24">
        <f>'200314_cases_raw'!G25</f>
        <v>25</v>
      </c>
      <c r="H24">
        <f>'200314_cases_raw'!H25</f>
        <v>42</v>
      </c>
      <c r="I24">
        <f>'200314_cases_raw'!I25</f>
        <v>4</v>
      </c>
      <c r="J24">
        <f>'200314_cases_raw'!J25</f>
        <v>29</v>
      </c>
      <c r="K24">
        <f>'200314_cases_raw'!K25</f>
        <v>0</v>
      </c>
      <c r="L24">
        <f>'200314_cases_raw'!L25</f>
        <v>15</v>
      </c>
      <c r="M24">
        <f>'200314_cases_raw'!M25</f>
        <v>11</v>
      </c>
      <c r="N24">
        <f>'200314_cases_raw'!N25</f>
        <v>3</v>
      </c>
      <c r="O24">
        <f>'200314_cases_raw'!O25</f>
        <v>84</v>
      </c>
      <c r="P24">
        <f>'200314_cases_raw'!P25</f>
        <v>14</v>
      </c>
      <c r="Q24">
        <f>'200314_cases_raw'!Q25</f>
        <v>7</v>
      </c>
      <c r="R24">
        <f>'200314_cases_raw'!R25</f>
        <v>19</v>
      </c>
      <c r="S24">
        <f>'200314_cases_raw'!S25</f>
        <v>9</v>
      </c>
      <c r="T24">
        <f>'200314_cases_raw'!T25</f>
        <v>17</v>
      </c>
      <c r="U24">
        <f>'200314_cases_raw'!U25</f>
        <v>88</v>
      </c>
      <c r="V24">
        <f>'200314_cases_raw'!V25</f>
        <v>12</v>
      </c>
      <c r="W24">
        <f>'200314_cases_raw'!W25</f>
        <v>31</v>
      </c>
      <c r="X24">
        <f>'200314_cases_raw'!X25</f>
        <v>20</v>
      </c>
      <c r="Y24">
        <f>'200314_cases_raw'!Y25</f>
        <v>25</v>
      </c>
      <c r="Z24">
        <f>'200314_cases_raw'!Z25</f>
        <v>7</v>
      </c>
      <c r="AA24">
        <f>'200314_cases_raw'!AA25</f>
        <v>29</v>
      </c>
      <c r="AB24">
        <f>'200314_cases_raw'!AB25</f>
        <v>6</v>
      </c>
      <c r="AC24">
        <f>'200314_cases_raw'!AC25</f>
        <v>21</v>
      </c>
      <c r="AD24">
        <f>'200314_cases_raw'!AD25</f>
        <v>12</v>
      </c>
      <c r="AE24">
        <f>'200314_cases_raw'!AE25</f>
        <v>7</v>
      </c>
      <c r="AF24">
        <f>'200314_cases_raw'!AF25</f>
        <v>0</v>
      </c>
      <c r="AG24">
        <f>'200314_cases_raw'!AG25</f>
        <v>1075</v>
      </c>
      <c r="AH24">
        <f>'200314_cases_raw'!AI25</f>
        <v>75</v>
      </c>
    </row>
    <row r="25" spans="1:34" x14ac:dyDescent="0.2">
      <c r="A25" s="2">
        <f>'200314_cases_raw'!A26</f>
        <v>43903</v>
      </c>
      <c r="B25">
        <f>'200314_cases_raw'!B26</f>
        <v>42</v>
      </c>
      <c r="C25">
        <f>'200314_cases_raw'!C26</f>
        <v>303</v>
      </c>
      <c r="D25">
        <f>'200314_cases_raw'!D26</f>
        <v>192</v>
      </c>
      <c r="E25">
        <f>'200314_cases_raw'!E26</f>
        <v>6</v>
      </c>
      <c r="F25">
        <f>'200314_cases_raw'!F26</f>
        <v>38</v>
      </c>
      <c r="G25">
        <f>'200314_cases_raw'!G26</f>
        <v>21</v>
      </c>
      <c r="H25">
        <f>'200314_cases_raw'!H26</f>
        <v>12</v>
      </c>
      <c r="I25">
        <f>'200314_cases_raw'!I26</f>
        <v>110</v>
      </c>
      <c r="J25">
        <f>'200314_cases_raw'!J26</f>
        <v>33</v>
      </c>
      <c r="K25">
        <f>'200314_cases_raw'!K26</f>
        <v>4</v>
      </c>
      <c r="L25">
        <f>'200314_cases_raw'!L26</f>
        <v>0</v>
      </c>
      <c r="M25">
        <f>'200314_cases_raw'!M26</f>
        <v>0</v>
      </c>
      <c r="N25">
        <f>'200314_cases_raw'!N26</f>
        <v>0</v>
      </c>
      <c r="O25">
        <f>'200314_cases_raw'!O26</f>
        <v>71</v>
      </c>
      <c r="P25">
        <f>'200314_cases_raw'!P26</f>
        <v>15</v>
      </c>
      <c r="Q25">
        <f>'200314_cases_raw'!Q26</f>
        <v>97</v>
      </c>
      <c r="R25">
        <f>'200314_cases_raw'!R26</f>
        <v>25</v>
      </c>
      <c r="S25">
        <f>'200314_cases_raw'!S26</f>
        <v>9</v>
      </c>
      <c r="T25">
        <f>'200314_cases_raw'!T26</f>
        <v>20</v>
      </c>
      <c r="U25">
        <f>'200314_cases_raw'!U26</f>
        <v>48</v>
      </c>
      <c r="V25">
        <f>'200314_cases_raw'!V26</f>
        <v>10</v>
      </c>
      <c r="W25">
        <f>'200314_cases_raw'!W26</f>
        <v>15</v>
      </c>
      <c r="X25">
        <f>'200314_cases_raw'!X26</f>
        <v>15</v>
      </c>
      <c r="Y25">
        <f>'200314_cases_raw'!Y26</f>
        <v>25</v>
      </c>
      <c r="Z25">
        <f>'200314_cases_raw'!Z26</f>
        <v>8</v>
      </c>
      <c r="AA25">
        <f>'200314_cases_raw'!AA26</f>
        <v>110</v>
      </c>
      <c r="AB25">
        <f>'200314_cases_raw'!AB26</f>
        <v>2</v>
      </c>
      <c r="AC25">
        <f>'200314_cases_raw'!AC26</f>
        <v>46</v>
      </c>
      <c r="AD25">
        <f>'200314_cases_raw'!AD26</f>
        <v>0</v>
      </c>
      <c r="AE25">
        <f>'200314_cases_raw'!AE26</f>
        <v>12</v>
      </c>
      <c r="AF25">
        <f>'200314_cases_raw'!AF26</f>
        <v>0</v>
      </c>
      <c r="AG25">
        <f>'200314_cases_raw'!AG26</f>
        <v>1289</v>
      </c>
      <c r="AH25">
        <f>'200314_cases_raw'!AI26</f>
        <v>85</v>
      </c>
    </row>
    <row r="26" spans="1:34" x14ac:dyDescent="0.2">
      <c r="A26" s="2">
        <f>'200314_cases_raw'!A27</f>
        <v>43904</v>
      </c>
      <c r="B26">
        <f>'200314_cases_raw'!B27</f>
        <v>32</v>
      </c>
      <c r="C26">
        <f>'200314_cases_raw'!C27</f>
        <v>347</v>
      </c>
      <c r="D26">
        <f>'200314_cases_raw'!D27</f>
        <v>17</v>
      </c>
      <c r="E26">
        <f>'200314_cases_raw'!E27</f>
        <v>134</v>
      </c>
      <c r="F26">
        <f>'200314_cases_raw'!F27</f>
        <v>47</v>
      </c>
      <c r="G26">
        <f>'200314_cases_raw'!G27</f>
        <v>0</v>
      </c>
      <c r="H26">
        <f>'200314_cases_raw'!H27</f>
        <v>47</v>
      </c>
      <c r="I26">
        <f>'200314_cases_raw'!I27</f>
        <v>155</v>
      </c>
      <c r="J26">
        <f>'200314_cases_raw'!J27</f>
        <v>11</v>
      </c>
      <c r="K26">
        <f>'200314_cases_raw'!K27</f>
        <v>0</v>
      </c>
      <c r="L26">
        <f>'200314_cases_raw'!L27</f>
        <v>0</v>
      </c>
      <c r="M26">
        <f>'200314_cases_raw'!M27</f>
        <v>0</v>
      </c>
      <c r="N26">
        <f>'200314_cases_raw'!N27</f>
        <v>7</v>
      </c>
      <c r="O26">
        <f>'200314_cases_raw'!O27</f>
        <v>113</v>
      </c>
      <c r="P26">
        <f>'200314_cases_raw'!P27</f>
        <v>33</v>
      </c>
      <c r="Q26">
        <f>'200314_cases_raw'!Q27</f>
        <v>59</v>
      </c>
      <c r="R26">
        <f>'200314_cases_raw'!R27</f>
        <v>31</v>
      </c>
      <c r="S26">
        <f>'200314_cases_raw'!S27</f>
        <v>5</v>
      </c>
      <c r="T26">
        <f>'200314_cases_raw'!T27</f>
        <v>31</v>
      </c>
      <c r="U26">
        <f>'200314_cases_raw'!U27</f>
        <v>115</v>
      </c>
      <c r="V26">
        <f>'200314_cases_raw'!V27</f>
        <v>7</v>
      </c>
      <c r="W26">
        <f>'200314_cases_raw'!W27</f>
        <v>48</v>
      </c>
      <c r="X26">
        <f>'200314_cases_raw'!X27</f>
        <v>8</v>
      </c>
      <c r="Y26">
        <f>'200314_cases_raw'!Y27</f>
        <v>2</v>
      </c>
      <c r="Z26">
        <f>'200314_cases_raw'!Z27</f>
        <v>6</v>
      </c>
      <c r="AA26">
        <f>'200314_cases_raw'!AA27</f>
        <v>30</v>
      </c>
      <c r="AB26">
        <f>'200314_cases_raw'!AB27</f>
        <v>2</v>
      </c>
      <c r="AC26">
        <f>'200314_cases_raw'!AC27</f>
        <v>73</v>
      </c>
      <c r="AD26">
        <f>'200314_cases_raw'!AD27</f>
        <v>4</v>
      </c>
      <c r="AE26">
        <f>'200314_cases_raw'!AE27</f>
        <v>0</v>
      </c>
      <c r="AF26">
        <f>'200314_cases_raw'!AF27</f>
        <v>1</v>
      </c>
      <c r="AG26">
        <f>'200314_cases_raw'!AG27</f>
        <v>1365</v>
      </c>
      <c r="AH26">
        <f>'200314_cases_raw'!AI27</f>
        <v>97</v>
      </c>
    </row>
    <row r="27" spans="1:34" x14ac:dyDescent="0.2">
      <c r="A27" s="2">
        <f>'200314_cases_raw'!A28</f>
        <v>43905</v>
      </c>
      <c r="B27">
        <f>'200314_cases_raw'!B28</f>
        <v>84</v>
      </c>
      <c r="C27">
        <f>'200314_cases_raw'!C28</f>
        <v>251</v>
      </c>
      <c r="D27">
        <f>'200314_cases_raw'!D28</f>
        <v>72</v>
      </c>
      <c r="E27">
        <f>'200314_cases_raw'!E28</f>
        <v>67</v>
      </c>
      <c r="F27">
        <f>'200314_cases_raw'!F28</f>
        <v>41</v>
      </c>
      <c r="G27">
        <f>'200314_cases_raw'!G28</f>
        <v>25</v>
      </c>
      <c r="H27">
        <f>'200314_cases_raw'!H28</f>
        <v>22</v>
      </c>
      <c r="I27">
        <f>'200314_cases_raw'!I28</f>
        <v>126</v>
      </c>
      <c r="J27">
        <f>'200314_cases_raw'!J28</f>
        <v>9</v>
      </c>
      <c r="K27">
        <f>'200314_cases_raw'!K28</f>
        <v>7</v>
      </c>
      <c r="L27">
        <f>'200314_cases_raw'!L28</f>
        <v>1</v>
      </c>
      <c r="M27">
        <f>'200314_cases_raw'!M28</f>
        <v>0</v>
      </c>
      <c r="N27">
        <f>'200314_cases_raw'!N28</f>
        <v>6</v>
      </c>
      <c r="O27">
        <f>'200314_cases_raw'!O28</f>
        <v>43</v>
      </c>
      <c r="P27">
        <f>'200314_cases_raw'!P28</f>
        <v>0</v>
      </c>
      <c r="Q27">
        <f>'200314_cases_raw'!Q28</f>
        <v>36</v>
      </c>
      <c r="R27">
        <f>'200314_cases_raw'!R28</f>
        <v>18</v>
      </c>
      <c r="S27">
        <f>'200314_cases_raw'!S28</f>
        <v>27</v>
      </c>
      <c r="T27">
        <f>'200314_cases_raw'!T28</f>
        <v>32</v>
      </c>
      <c r="U27">
        <f>'200314_cases_raw'!U28</f>
        <v>0</v>
      </c>
      <c r="V27">
        <f>'200314_cases_raw'!V28</f>
        <v>11</v>
      </c>
      <c r="W27">
        <f>'200314_cases_raw'!W28</f>
        <v>32</v>
      </c>
      <c r="X27">
        <f>'200314_cases_raw'!X28</f>
        <v>13</v>
      </c>
      <c r="Y27">
        <f>'200314_cases_raw'!Y28</f>
        <v>52</v>
      </c>
      <c r="Z27">
        <f>'200314_cases_raw'!Z28</f>
        <v>18</v>
      </c>
      <c r="AA27">
        <f>'200314_cases_raw'!AA28</f>
        <v>143</v>
      </c>
      <c r="AB27">
        <f>'200314_cases_raw'!AB28</f>
        <v>6</v>
      </c>
      <c r="AC27">
        <f>'200314_cases_raw'!AC28</f>
        <v>36</v>
      </c>
      <c r="AD27">
        <f>'200314_cases_raw'!AD28</f>
        <v>18</v>
      </c>
      <c r="AE27">
        <f>'200314_cases_raw'!AE28</f>
        <v>7</v>
      </c>
      <c r="AF27">
        <f>'200314_cases_raw'!AF28</f>
        <v>6</v>
      </c>
      <c r="AG27">
        <f>'200314_cases_raw'!AG28</f>
        <v>1209</v>
      </c>
      <c r="AH27">
        <f>'200314_cases_raw'!AI28</f>
        <v>113</v>
      </c>
    </row>
    <row r="28" spans="1:34" x14ac:dyDescent="0.2">
      <c r="A28" s="2">
        <f>'200314_cases_raw'!A29</f>
        <v>43906</v>
      </c>
      <c r="B28">
        <f>'200314_cases_raw'!B29</f>
        <v>19</v>
      </c>
      <c r="C28">
        <f>'200314_cases_raw'!C29</f>
        <v>200</v>
      </c>
      <c r="D28">
        <f>'200314_cases_raw'!D29</f>
        <v>96</v>
      </c>
      <c r="E28">
        <f>'200314_cases_raw'!E29</f>
        <v>49</v>
      </c>
      <c r="F28">
        <f>'200314_cases_raw'!F29</f>
        <v>34</v>
      </c>
      <c r="G28">
        <f>'200314_cases_raw'!G29</f>
        <v>42</v>
      </c>
      <c r="H28">
        <f>'200314_cases_raw'!H29</f>
        <v>40</v>
      </c>
      <c r="I28">
        <f>'200314_cases_raw'!I29</f>
        <v>118</v>
      </c>
      <c r="J28">
        <f>'200314_cases_raw'!J29</f>
        <v>43</v>
      </c>
      <c r="K28">
        <f>'200314_cases_raw'!K29</f>
        <v>16</v>
      </c>
      <c r="L28">
        <f>'200314_cases_raw'!L29</f>
        <v>5</v>
      </c>
      <c r="M28">
        <f>'200314_cases_raw'!M29</f>
        <v>3</v>
      </c>
      <c r="N28">
        <f>'200314_cases_raw'!N29</f>
        <v>4</v>
      </c>
      <c r="O28">
        <f>'200314_cases_raw'!O29</f>
        <v>18</v>
      </c>
      <c r="P28">
        <f>'200314_cases_raw'!P29</f>
        <v>30</v>
      </c>
      <c r="Q28">
        <f>'200314_cases_raw'!Q29</f>
        <v>35</v>
      </c>
      <c r="R28">
        <f>'200314_cases_raw'!R29</f>
        <v>31</v>
      </c>
      <c r="S28">
        <f>'200314_cases_raw'!S29</f>
        <v>31</v>
      </c>
      <c r="T28">
        <f>'200314_cases_raw'!T29</f>
        <v>15</v>
      </c>
      <c r="U28">
        <f>'200314_cases_raw'!U29</f>
        <v>14</v>
      </c>
      <c r="V28">
        <f>'200314_cases_raw'!V29</f>
        <v>12</v>
      </c>
      <c r="W28">
        <f>'200314_cases_raw'!W29</f>
        <v>53</v>
      </c>
      <c r="X28">
        <f>'200314_cases_raw'!X29</f>
        <v>16</v>
      </c>
      <c r="Y28">
        <f>'200314_cases_raw'!Y29</f>
        <v>0</v>
      </c>
      <c r="Z28">
        <f>'200314_cases_raw'!Z29</f>
        <v>2</v>
      </c>
      <c r="AA28">
        <f>'200314_cases_raw'!AA29</f>
        <v>0</v>
      </c>
      <c r="AB28">
        <f>'200314_cases_raw'!AB29</f>
        <v>11</v>
      </c>
      <c r="AC28">
        <f>'200314_cases_raw'!AC29</f>
        <v>51</v>
      </c>
      <c r="AD28">
        <f>'200314_cases_raw'!AD29</f>
        <v>7</v>
      </c>
      <c r="AE28">
        <f>'200314_cases_raw'!AE29</f>
        <v>13</v>
      </c>
      <c r="AF28">
        <f>'200314_cases_raw'!AF29</f>
        <v>45</v>
      </c>
      <c r="AG28">
        <f>'200314_cases_raw'!AG29</f>
        <v>1053</v>
      </c>
      <c r="AH28">
        <f>'200314_cases_raw'!AI29</f>
        <v>129</v>
      </c>
    </row>
    <row r="29" spans="1:34" x14ac:dyDescent="0.2">
      <c r="A29" s="2">
        <f>'200314_cases_raw'!A30</f>
        <v>43907</v>
      </c>
      <c r="B29">
        <f>'200314_cases_raw'!B30</f>
        <v>29</v>
      </c>
      <c r="C29">
        <f>'200314_cases_raw'!C30</f>
        <v>273</v>
      </c>
      <c r="D29">
        <f>'200314_cases_raw'!D30</f>
        <v>59</v>
      </c>
      <c r="E29">
        <f>'200314_cases_raw'!E30</f>
        <v>116</v>
      </c>
      <c r="F29">
        <f>'200314_cases_raw'!F30</f>
        <v>33</v>
      </c>
      <c r="G29">
        <f>'200314_cases_raw'!G30</f>
        <v>30</v>
      </c>
      <c r="H29">
        <f>'200314_cases_raw'!H30</f>
        <v>26</v>
      </c>
      <c r="I29">
        <f>'200314_cases_raw'!I30</f>
        <v>75</v>
      </c>
      <c r="J29">
        <f>'200314_cases_raw'!J30</f>
        <v>31</v>
      </c>
      <c r="K29">
        <f>'200314_cases_raw'!K30</f>
        <v>6</v>
      </c>
      <c r="L29">
        <f>'200314_cases_raw'!L30</f>
        <v>0</v>
      </c>
      <c r="M29">
        <f>'200314_cases_raw'!M30</f>
        <v>2</v>
      </c>
      <c r="N29">
        <f>'200314_cases_raw'!N30</f>
        <v>4</v>
      </c>
      <c r="O29">
        <f>'200314_cases_raw'!O30</f>
        <v>45</v>
      </c>
      <c r="P29">
        <f>'200314_cases_raw'!P30</f>
        <v>19</v>
      </c>
      <c r="Q29">
        <f>'200314_cases_raw'!Q30</f>
        <v>78</v>
      </c>
      <c r="R29">
        <f>'200314_cases_raw'!R30</f>
        <v>34</v>
      </c>
      <c r="S29">
        <f>'200314_cases_raw'!S30</f>
        <v>2</v>
      </c>
      <c r="T29">
        <f>'200314_cases_raw'!T30</f>
        <v>25</v>
      </c>
      <c r="U29">
        <f>'200314_cases_raw'!U30</f>
        <v>47</v>
      </c>
      <c r="V29">
        <f>'200314_cases_raw'!V30</f>
        <v>6</v>
      </c>
      <c r="W29">
        <f>'200314_cases_raw'!W30</f>
        <v>25</v>
      </c>
      <c r="X29">
        <f>'200314_cases_raw'!X30</f>
        <v>14</v>
      </c>
      <c r="Y29">
        <f>'200314_cases_raw'!Y30</f>
        <v>35</v>
      </c>
      <c r="Z29">
        <f>'200314_cases_raw'!Z30</f>
        <v>7</v>
      </c>
      <c r="AA29">
        <f>'200314_cases_raw'!AA30</f>
        <v>63</v>
      </c>
      <c r="AB29">
        <f>'200314_cases_raw'!AB30</f>
        <v>11</v>
      </c>
      <c r="AC29">
        <f>'200314_cases_raw'!AC30</f>
        <v>49</v>
      </c>
      <c r="AD29">
        <f>'200314_cases_raw'!AD30</f>
        <v>12</v>
      </c>
      <c r="AE29">
        <f>'200314_cases_raw'!AE30</f>
        <v>19</v>
      </c>
      <c r="AF29">
        <f>'200314_cases_raw'!AF30</f>
        <v>3</v>
      </c>
      <c r="AG29">
        <f>'200314_cases_raw'!AG30</f>
        <v>1178</v>
      </c>
      <c r="AH29">
        <f>'200314_cases_raw'!AI30</f>
        <v>135</v>
      </c>
    </row>
    <row r="30" spans="1:34" x14ac:dyDescent="0.2">
      <c r="A30" s="2">
        <f>'200314_cases_raw'!A31</f>
        <v>43908</v>
      </c>
      <c r="B30">
        <f>'200314_cases_raw'!B31</f>
        <v>22</v>
      </c>
      <c r="C30">
        <f>'200314_cases_raw'!C31</f>
        <v>213</v>
      </c>
      <c r="D30">
        <f>'200314_cases_raw'!D31</f>
        <v>61</v>
      </c>
      <c r="E30">
        <f>'200314_cases_raw'!E31</f>
        <v>76</v>
      </c>
      <c r="F30">
        <f>'200314_cases_raw'!F31</f>
        <v>60</v>
      </c>
      <c r="G30">
        <f>'200314_cases_raw'!G31</f>
        <v>20</v>
      </c>
      <c r="H30">
        <f>'200314_cases_raw'!H31</f>
        <v>53</v>
      </c>
      <c r="I30">
        <f>'200314_cases_raw'!I31</f>
        <v>162</v>
      </c>
      <c r="J30">
        <f>'200314_cases_raw'!J31</f>
        <v>60</v>
      </c>
      <c r="K30">
        <f>'200314_cases_raw'!K31</f>
        <v>12</v>
      </c>
      <c r="L30">
        <f>'200314_cases_raw'!L31</f>
        <v>13</v>
      </c>
      <c r="M30">
        <f>'200314_cases_raw'!M31</f>
        <v>4</v>
      </c>
      <c r="N30">
        <f>'200314_cases_raw'!N31</f>
        <v>4</v>
      </c>
      <c r="O30">
        <f>'200314_cases_raw'!O31</f>
        <v>21</v>
      </c>
      <c r="P30">
        <f>'200314_cases_raw'!P31</f>
        <v>10</v>
      </c>
      <c r="Q30">
        <f>'200314_cases_raw'!Q31</f>
        <v>84</v>
      </c>
      <c r="R30">
        <f>'200314_cases_raw'!R31</f>
        <v>42</v>
      </c>
      <c r="S30">
        <f>'200314_cases_raw'!S31</f>
        <v>22</v>
      </c>
      <c r="T30">
        <f>'200314_cases_raw'!T31</f>
        <v>20</v>
      </c>
      <c r="U30">
        <f>'200314_cases_raw'!U31</f>
        <v>23</v>
      </c>
      <c r="V30">
        <f>'200314_cases_raw'!V31</f>
        <v>13</v>
      </c>
      <c r="W30">
        <f>'200314_cases_raw'!W31</f>
        <v>28</v>
      </c>
      <c r="X30">
        <f>'200314_cases_raw'!X31</f>
        <v>7</v>
      </c>
      <c r="Y30">
        <f>'200314_cases_raw'!Y31</f>
        <v>39</v>
      </c>
      <c r="Z30">
        <f>'200314_cases_raw'!Z31</f>
        <v>10</v>
      </c>
      <c r="AA30">
        <f>'200314_cases_raw'!AA31</f>
        <v>30</v>
      </c>
      <c r="AB30">
        <f>'200314_cases_raw'!AB31</f>
        <v>6</v>
      </c>
      <c r="AC30">
        <f>'200314_cases_raw'!AC31</f>
        <v>45</v>
      </c>
      <c r="AD30">
        <f>'200314_cases_raw'!AD31</f>
        <v>21</v>
      </c>
      <c r="AE30">
        <f>'200314_cases_raw'!AE31</f>
        <v>11</v>
      </c>
      <c r="AF30">
        <f>'200314_cases_raw'!AF31</f>
        <v>0</v>
      </c>
      <c r="AG30">
        <f>'200314_cases_raw'!AG31</f>
        <v>1192</v>
      </c>
      <c r="AH30">
        <f>'200314_cases_raw'!AI31</f>
        <v>147</v>
      </c>
    </row>
    <row r="31" spans="1:34" x14ac:dyDescent="0.2">
      <c r="A31" s="2">
        <f>'200314_cases_raw'!A32</f>
        <v>43909</v>
      </c>
      <c r="B31">
        <f>'200314_cases_raw'!B32</f>
        <v>31</v>
      </c>
      <c r="C31">
        <f>'200314_cases_raw'!C32</f>
        <v>137</v>
      </c>
      <c r="D31">
        <f>'200314_cases_raw'!D32</f>
        <v>58</v>
      </c>
      <c r="E31">
        <f>'200314_cases_raw'!E32</f>
        <v>61</v>
      </c>
      <c r="F31">
        <f>'200314_cases_raw'!F32</f>
        <v>16</v>
      </c>
      <c r="G31">
        <f>'200314_cases_raw'!G32</f>
        <v>9</v>
      </c>
      <c r="H31">
        <f>'200314_cases_raw'!H32</f>
        <v>47</v>
      </c>
      <c r="I31">
        <f>'200314_cases_raw'!I32</f>
        <v>108</v>
      </c>
      <c r="J31">
        <f>'200314_cases_raw'!J32</f>
        <v>21</v>
      </c>
      <c r="K31">
        <f>'200314_cases_raw'!K32</f>
        <v>5</v>
      </c>
      <c r="L31">
        <f>'200314_cases_raw'!L32</f>
        <v>15</v>
      </c>
      <c r="M31">
        <f>'200314_cases_raw'!M32</f>
        <v>3</v>
      </c>
      <c r="N31">
        <f>'200314_cases_raw'!N32</f>
        <v>8</v>
      </c>
      <c r="O31">
        <f>'200314_cases_raw'!O32</f>
        <v>73</v>
      </c>
      <c r="P31">
        <f>'200314_cases_raw'!P32</f>
        <v>16</v>
      </c>
      <c r="Q31">
        <f>'200314_cases_raw'!Q32</f>
        <v>58</v>
      </c>
      <c r="R31">
        <f>'200314_cases_raw'!R32</f>
        <v>26</v>
      </c>
      <c r="S31">
        <f>'200314_cases_raw'!S32</f>
        <v>11</v>
      </c>
      <c r="T31">
        <f>'200314_cases_raw'!T32</f>
        <v>26</v>
      </c>
      <c r="U31">
        <f>'200314_cases_raw'!U32</f>
        <v>47</v>
      </c>
      <c r="V31">
        <f>'200314_cases_raw'!V32</f>
        <v>3</v>
      </c>
      <c r="W31">
        <f>'200314_cases_raw'!W32</f>
        <v>22</v>
      </c>
      <c r="X31">
        <f>'200314_cases_raw'!X32</f>
        <v>23</v>
      </c>
      <c r="Y31">
        <f>'200314_cases_raw'!Y32</f>
        <v>37</v>
      </c>
      <c r="Z31">
        <f>'200314_cases_raw'!Z32</f>
        <v>8</v>
      </c>
      <c r="AA31">
        <f>'200314_cases_raw'!AA32</f>
        <v>50</v>
      </c>
      <c r="AB31">
        <f>'200314_cases_raw'!AB32</f>
        <v>18</v>
      </c>
      <c r="AC31">
        <f>'200314_cases_raw'!AC32</f>
        <v>69</v>
      </c>
      <c r="AD31">
        <f>'200314_cases_raw'!AD32</f>
        <v>5</v>
      </c>
      <c r="AE31">
        <f>'200314_cases_raw'!AE32</f>
        <v>14</v>
      </c>
      <c r="AF31">
        <f>'200314_cases_raw'!AF32</f>
        <v>21</v>
      </c>
      <c r="AG31">
        <f>'200314_cases_raw'!AG32</f>
        <v>1046</v>
      </c>
      <c r="AH31">
        <f>'200314_cases_raw'!AI32</f>
        <v>149</v>
      </c>
    </row>
    <row r="32" spans="1:34" x14ac:dyDescent="0.2">
      <c r="A32" s="2">
        <f>'200314_cases_raw'!A33</f>
        <v>43910</v>
      </c>
      <c r="B32">
        <f>'200314_cases_raw'!B33</f>
        <v>36</v>
      </c>
      <c r="C32">
        <f>'200314_cases_raw'!C33</f>
        <v>220</v>
      </c>
      <c r="D32">
        <f>'200314_cases_raw'!D33</f>
        <v>84</v>
      </c>
      <c r="E32">
        <f>'200314_cases_raw'!E33</f>
        <v>95</v>
      </c>
      <c r="F32">
        <f>'200314_cases_raw'!F33</f>
        <v>52</v>
      </c>
      <c r="G32">
        <f>'200314_cases_raw'!G33</f>
        <v>15</v>
      </c>
      <c r="H32">
        <f>'200314_cases_raw'!H33</f>
        <v>8</v>
      </c>
      <c r="I32">
        <f>'200314_cases_raw'!I33</f>
        <v>145</v>
      </c>
      <c r="J32">
        <f>'200314_cases_raw'!J33</f>
        <v>50</v>
      </c>
      <c r="K32">
        <f>'200314_cases_raw'!K33</f>
        <v>17</v>
      </c>
      <c r="L32">
        <f>'200314_cases_raw'!L33</f>
        <v>1</v>
      </c>
      <c r="M32">
        <f>'200314_cases_raw'!M33</f>
        <v>3</v>
      </c>
      <c r="N32">
        <f>'200314_cases_raw'!N33</f>
        <v>1</v>
      </c>
      <c r="O32">
        <f>'200314_cases_raw'!O33</f>
        <v>99</v>
      </c>
      <c r="P32">
        <f>'200314_cases_raw'!P33</f>
        <v>35</v>
      </c>
      <c r="Q32">
        <f>'200314_cases_raw'!Q33</f>
        <v>55</v>
      </c>
      <c r="R32">
        <f>'200314_cases_raw'!R33</f>
        <v>27</v>
      </c>
      <c r="S32">
        <f>'200314_cases_raw'!S33</f>
        <v>15</v>
      </c>
      <c r="T32">
        <f>'200314_cases_raw'!T33</f>
        <v>44</v>
      </c>
      <c r="U32">
        <f>'200314_cases_raw'!U33</f>
        <v>17</v>
      </c>
      <c r="V32">
        <f>'200314_cases_raw'!V33</f>
        <v>5</v>
      </c>
      <c r="W32">
        <f>'200314_cases_raw'!W33</f>
        <v>10</v>
      </c>
      <c r="X32">
        <f>'200314_cases_raw'!X33</f>
        <v>22</v>
      </c>
      <c r="Y32">
        <f>'200314_cases_raw'!Y33</f>
        <v>9</v>
      </c>
      <c r="Z32">
        <f>'200314_cases_raw'!Z33</f>
        <v>20</v>
      </c>
      <c r="AA32">
        <f>'200314_cases_raw'!AA33</f>
        <v>48</v>
      </c>
      <c r="AB32">
        <f>'200314_cases_raw'!AB33</f>
        <v>8</v>
      </c>
      <c r="AC32">
        <f>'200314_cases_raw'!AC33</f>
        <v>49</v>
      </c>
      <c r="AD32">
        <f>'200314_cases_raw'!AD33</f>
        <v>18</v>
      </c>
      <c r="AE32">
        <f>'200314_cases_raw'!AE33</f>
        <v>12</v>
      </c>
      <c r="AF32">
        <f>'200314_cases_raw'!AF33</f>
        <v>17</v>
      </c>
      <c r="AG32">
        <f>'200314_cases_raw'!AG33</f>
        <v>1237</v>
      </c>
      <c r="AH32">
        <f>'200314_cases_raw'!AI33</f>
        <v>149</v>
      </c>
    </row>
    <row r="33" spans="1:34" x14ac:dyDescent="0.2">
      <c r="A33" s="2">
        <f>'200314_cases_raw'!A34</f>
        <v>43911</v>
      </c>
      <c r="B33">
        <f>'200314_cases_raw'!B34</f>
        <v>20</v>
      </c>
      <c r="C33">
        <f>'200314_cases_raw'!C34</f>
        <v>232</v>
      </c>
      <c r="D33">
        <f>'200314_cases_raw'!D34</f>
        <v>28</v>
      </c>
      <c r="E33">
        <f>'200314_cases_raw'!E34</f>
        <v>55</v>
      </c>
      <c r="F33">
        <f>'200314_cases_raw'!F34</f>
        <v>0</v>
      </c>
      <c r="G33">
        <f>'200314_cases_raw'!G34</f>
        <v>6</v>
      </c>
      <c r="H33">
        <f>'200314_cases_raw'!H34</f>
        <v>59</v>
      </c>
      <c r="I33">
        <f>'200314_cases_raw'!I34</f>
        <v>101</v>
      </c>
      <c r="J33">
        <f>'200314_cases_raw'!J34</f>
        <v>22</v>
      </c>
      <c r="K33">
        <f>'200314_cases_raw'!K34</f>
        <v>0</v>
      </c>
      <c r="L33">
        <f>'200314_cases_raw'!L34</f>
        <v>12</v>
      </c>
      <c r="M33">
        <f>'200314_cases_raw'!M34</f>
        <v>2</v>
      </c>
      <c r="N33">
        <f>'200314_cases_raw'!N34</f>
        <v>0</v>
      </c>
      <c r="O33">
        <f>'200314_cases_raw'!O34</f>
        <v>57</v>
      </c>
      <c r="P33">
        <f>'200314_cases_raw'!P34</f>
        <v>6</v>
      </c>
      <c r="Q33">
        <f>'200314_cases_raw'!Q34</f>
        <v>72</v>
      </c>
      <c r="R33">
        <f>'200314_cases_raw'!R34</f>
        <v>14</v>
      </c>
      <c r="S33">
        <f>'200314_cases_raw'!S34</f>
        <v>7</v>
      </c>
      <c r="T33">
        <f>'200314_cases_raw'!T34</f>
        <v>35</v>
      </c>
      <c r="U33">
        <f>'200314_cases_raw'!U34</f>
        <v>0</v>
      </c>
      <c r="V33">
        <f>'200314_cases_raw'!V34</f>
        <v>5</v>
      </c>
      <c r="W33">
        <f>'200314_cases_raw'!W34</f>
        <v>31</v>
      </c>
      <c r="X33">
        <f>'200314_cases_raw'!X34</f>
        <v>27</v>
      </c>
      <c r="Y33">
        <f>'200314_cases_raw'!Y34</f>
        <v>34</v>
      </c>
      <c r="Z33">
        <f>'200314_cases_raw'!Z34</f>
        <v>18</v>
      </c>
      <c r="AA33">
        <f>'200314_cases_raw'!AA34</f>
        <v>57</v>
      </c>
      <c r="AB33">
        <f>'200314_cases_raw'!AB34</f>
        <v>5</v>
      </c>
      <c r="AC33">
        <f>'200314_cases_raw'!AC34</f>
        <v>52</v>
      </c>
      <c r="AD33">
        <f>'200314_cases_raw'!AD34</f>
        <v>0</v>
      </c>
      <c r="AE33">
        <f>'200314_cases_raw'!AE34</f>
        <v>8</v>
      </c>
      <c r="AF33">
        <f>'200314_cases_raw'!AF34</f>
        <v>1</v>
      </c>
      <c r="AG33">
        <f>'200314_cases_raw'!AG34</f>
        <v>966</v>
      </c>
      <c r="AH33">
        <f>'200314_cases_raw'!AI34</f>
        <v>123</v>
      </c>
    </row>
    <row r="34" spans="1:34" x14ac:dyDescent="0.2">
      <c r="A34" s="2">
        <f>'200314_cases_raw'!A35</f>
        <v>43912</v>
      </c>
      <c r="B34">
        <f>'200314_cases_raw'!B35</f>
        <v>17</v>
      </c>
      <c r="C34">
        <f>'200314_cases_raw'!C35</f>
        <v>249</v>
      </c>
      <c r="D34">
        <f>'200314_cases_raw'!D35</f>
        <v>36</v>
      </c>
      <c r="E34">
        <f>'200314_cases_raw'!E35</f>
        <v>60</v>
      </c>
      <c r="F34">
        <f>'200314_cases_raw'!F35</f>
        <v>0</v>
      </c>
      <c r="G34">
        <f>'200314_cases_raw'!G35</f>
        <v>10</v>
      </c>
      <c r="H34">
        <f>'200314_cases_raw'!H35</f>
        <v>29</v>
      </c>
      <c r="I34">
        <f>'200314_cases_raw'!I35</f>
        <v>87</v>
      </c>
      <c r="J34">
        <f>'200314_cases_raw'!J35</f>
        <v>26</v>
      </c>
      <c r="K34">
        <f>'200314_cases_raw'!K35</f>
        <v>2</v>
      </c>
      <c r="L34">
        <f>'200314_cases_raw'!L35</f>
        <v>0</v>
      </c>
      <c r="M34">
        <f>'200314_cases_raw'!M35</f>
        <v>2</v>
      </c>
      <c r="N34">
        <f>'200314_cases_raw'!N35</f>
        <v>0</v>
      </c>
      <c r="O34">
        <f>'200314_cases_raw'!O35</f>
        <v>38</v>
      </c>
      <c r="P34">
        <f>'200314_cases_raw'!P35</f>
        <v>19</v>
      </c>
      <c r="Q34">
        <f>'200314_cases_raw'!Q35</f>
        <v>57</v>
      </c>
      <c r="R34">
        <f>'200314_cases_raw'!R35</f>
        <v>28</v>
      </c>
      <c r="S34">
        <f>'200314_cases_raw'!S35</f>
        <v>16</v>
      </c>
      <c r="T34">
        <f>'200314_cases_raw'!T35</f>
        <v>28</v>
      </c>
      <c r="U34">
        <f>'200314_cases_raw'!U35</f>
        <v>36</v>
      </c>
      <c r="V34">
        <f>'200314_cases_raw'!V35</f>
        <v>7</v>
      </c>
      <c r="W34">
        <f>'200314_cases_raw'!W35</f>
        <v>22</v>
      </c>
      <c r="X34">
        <f>'200314_cases_raw'!X35</f>
        <v>19</v>
      </c>
      <c r="Y34">
        <f>'200314_cases_raw'!Y35</f>
        <v>33</v>
      </c>
      <c r="Z34">
        <f>'200314_cases_raw'!Z35</f>
        <v>17</v>
      </c>
      <c r="AA34">
        <f>'200314_cases_raw'!AA35</f>
        <v>42</v>
      </c>
      <c r="AB34">
        <f>'200314_cases_raw'!AB35</f>
        <v>15</v>
      </c>
      <c r="AC34">
        <f>'200314_cases_raw'!AC35</f>
        <v>84</v>
      </c>
      <c r="AD34">
        <f>'200314_cases_raw'!AD35</f>
        <v>15</v>
      </c>
      <c r="AE34">
        <f>'200314_cases_raw'!AE35</f>
        <v>8</v>
      </c>
      <c r="AF34">
        <f>'200314_cases_raw'!AF35</f>
        <v>26</v>
      </c>
      <c r="AG34">
        <f>'200314_cases_raw'!AG35</f>
        <v>1028</v>
      </c>
      <c r="AH34">
        <f>'200314_cases_raw'!AI35</f>
        <v>129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200314_cases_raw</vt:lpstr>
      <vt:lpstr>cases_cleaned--to_csv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Hultgren</dc:creator>
  <cp:lastModifiedBy>Microsoft Office User</cp:lastModifiedBy>
  <dcterms:created xsi:type="dcterms:W3CDTF">2020-03-15T03:24:49Z</dcterms:created>
  <dcterms:modified xsi:type="dcterms:W3CDTF">2020-05-17T15:48:17Z</dcterms:modified>
</cp:coreProperties>
</file>