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d-pe\Documents\Work\OGR\DSGE\global-economy-equilibrium-scenario-builder-1\raw-data\Financial_linkages_calibration\"/>
    </mc:Choice>
  </mc:AlternateContent>
  <bookViews>
    <workbookView xWindow="0" yWindow="0" windowWidth="23040" windowHeight="8100" activeTab="1"/>
  </bookViews>
  <sheets>
    <sheet name="WB_capitalization" sheetId="1" r:id="rId1"/>
    <sheet name="calibration" sheetId="2" r:id="rId2"/>
  </sheets>
  <externalReferences>
    <externalReference r:id="rId3"/>
  </externalReferences>
  <definedNames>
    <definedName name="_xlnm._FilterDatabase" localSheetId="0" hidden="1">WB_capitalization!$A$5:$BM$269</definedName>
  </definedNames>
  <calcPr calcId="162913"/>
</workbook>
</file>

<file path=xl/calcChain.xml><?xml version="1.0" encoding="utf-8"?>
<calcChain xmlns="http://schemas.openxmlformats.org/spreadsheetml/2006/main">
  <c r="E5" i="2" l="1"/>
  <c r="F5" i="2"/>
  <c r="G5" i="2"/>
  <c r="H5" i="2"/>
  <c r="I5" i="2"/>
  <c r="D6" i="2"/>
  <c r="F6" i="2"/>
  <c r="G6" i="2"/>
  <c r="H6" i="2"/>
  <c r="I6" i="2"/>
  <c r="D7" i="2"/>
  <c r="E7" i="2"/>
  <c r="G7" i="2"/>
  <c r="H7" i="2"/>
  <c r="I7" i="2"/>
  <c r="D8" i="2"/>
  <c r="E8" i="2"/>
  <c r="F8" i="2"/>
  <c r="H8" i="2"/>
  <c r="I8" i="2"/>
  <c r="D9" i="2"/>
  <c r="E9" i="2"/>
  <c r="F9" i="2"/>
  <c r="D10" i="2"/>
  <c r="E10" i="2"/>
  <c r="F10" i="2"/>
  <c r="G10" i="2"/>
  <c r="BI285" i="1"/>
  <c r="J8" i="2" s="1"/>
  <c r="BI284" i="1"/>
  <c r="J6" i="2" s="1"/>
  <c r="BI283" i="1"/>
  <c r="BI286" i="1" s="1"/>
  <c r="J9" i="2" s="1"/>
  <c r="BF285" i="1"/>
  <c r="BG285" i="1" s="1"/>
  <c r="BF284" i="1"/>
  <c r="BG284" i="1" s="1"/>
  <c r="BF283" i="1"/>
  <c r="BG283" i="1" s="1"/>
  <c r="K6" i="2" l="1"/>
  <c r="G18" i="2" s="1"/>
  <c r="H18" i="2"/>
  <c r="K8" i="2"/>
  <c r="H20" i="2" s="1"/>
  <c r="BF286" i="1"/>
  <c r="BG286" i="1" s="1"/>
  <c r="J7" i="2"/>
  <c r="J20" i="2" l="1"/>
  <c r="H19" i="2"/>
  <c r="K7" i="2"/>
  <c r="I20" i="2"/>
  <c r="G20" i="2"/>
  <c r="I18" i="2"/>
  <c r="J18" i="2"/>
  <c r="I19" i="2" l="1"/>
  <c r="G19" i="2"/>
  <c r="J19" i="2"/>
  <c r="I10" i="2"/>
  <c r="H10" i="2" l="1"/>
  <c r="G9" i="2" l="1"/>
  <c r="I9" i="2"/>
  <c r="K9" i="2" s="1"/>
  <c r="H21" i="2" l="1"/>
  <c r="G21" i="2"/>
  <c r="J21" i="2"/>
  <c r="I21" i="2"/>
</calcChain>
</file>

<file path=xl/sharedStrings.xml><?xml version="1.0" encoding="utf-8"?>
<sst xmlns="http://schemas.openxmlformats.org/spreadsheetml/2006/main" count="1086" uniqueCount="553">
  <si>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</si>
  <si>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</si>
  <si>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</si>
  <si>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</si>
  <si>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</si>
  <si>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</si>
  <si>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</si>
  <si>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</si>
  <si>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</si>
  <si>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Market capitalization of listed domestic companies (current US$)</t>
  </si>
  <si>
    <t>CM.MKT.LCAP.CD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</si>
  <si>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</si>
  <si>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</si>
  <si>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</si>
  <si>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</si>
  <si>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</si>
  <si>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</si>
  <si>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</si>
  <si>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</si>
  <si>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</si>
  <si>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</si>
  <si>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</si>
  <si>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</si>
  <si>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</si>
  <si>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</si>
  <si>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</si>
  <si>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</si>
  <si>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</si>
  <si>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</si>
  <si>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</si>
  <si>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</si>
  <si>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</si>
  <si>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</si>
  <si>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</si>
  <si>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</si>
  <si>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</si>
  <si>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</si>
  <si>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</si>
  <si>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</si>
  <si>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</si>
  <si>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</si>
  <si>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</si>
  <si>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</si>
  <si>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</si>
  <si>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</si>
  <si>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</si>
  <si>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</si>
  <si>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</si>
  <si>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</si>
  <si>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</si>
  <si>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</si>
  <si>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</si>
  <si>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</si>
  <si>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</si>
  <si>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</si>
  <si>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</si>
  <si>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</si>
  <si>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</si>
  <si>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</si>
  <si>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</si>
  <si>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</si>
  <si>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</si>
  <si>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</si>
  <si>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</si>
  <si>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</si>
  <si>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</si>
  <si>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</si>
  <si>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</si>
  <si>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</si>
  <si>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</si>
  <si>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</si>
  <si>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</si>
  <si>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</si>
  <si>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</si>
  <si>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</si>
  <si>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</si>
  <si>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</si>
  <si>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</si>
  <si>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</si>
  <si>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</si>
  <si>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</si>
  <si>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</si>
  <si>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</si>
  <si>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</si>
  <si>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</si>
  <si>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</si>
  <si>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</si>
  <si>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</si>
  <si>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</si>
  <si>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</si>
  <si>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</si>
  <si>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</si>
  <si>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</si>
  <si>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</si>
  <si>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</si>
  <si>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</si>
  <si>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</si>
  <si>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</si>
  <si>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</si>
  <si>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</si>
  <si>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</si>
  <si>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</si>
  <si>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</si>
  <si>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</si>
  <si>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</si>
  <si>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</si>
  <si>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</si>
  <si>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</si>
  <si>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</si>
  <si>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</si>
  <si>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</si>
  <si>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</si>
  <si>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</si>
  <si>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</si>
  <si>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</si>
  <si>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</si>
  <si>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</si>
  <si>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</si>
  <si>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</si>
  <si>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</si>
  <si>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</si>
  <si>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</si>
  <si>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</si>
  <si>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</si>
  <si>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</si>
  <si>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</si>
  <si>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</si>
  <si>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</si>
  <si>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</si>
  <si>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</si>
  <si>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</si>
  <si>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</si>
  <si>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</si>
  <si>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</si>
  <si>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</si>
  <si>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</si>
  <si>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</si>
  <si>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</si>
  <si>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</si>
  <si>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</si>
  <si>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</si>
  <si>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</si>
  <si>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</si>
  <si>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</si>
  <si>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</si>
  <si>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</si>
  <si>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</si>
  <si>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</si>
  <si>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</si>
  <si>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</si>
  <si>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</si>
  <si>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</si>
  <si>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</si>
  <si>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</si>
  <si>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</si>
  <si>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</si>
  <si>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</si>
  <si>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</si>
  <si>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</si>
  <si>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</si>
  <si>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</si>
  <si>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</si>
  <si>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</si>
  <si>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</si>
  <si>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</si>
  <si>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</si>
  <si>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</si>
  <si>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</si>
  <si>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</si>
  <si>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</si>
  <si>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</si>
  <si>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</si>
  <si>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</si>
  <si>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</si>
  <si>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</si>
  <si>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</si>
  <si>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</si>
  <si>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</si>
  <si>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</si>
  <si>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</si>
  <si>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</si>
  <si>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</si>
  <si>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</si>
  <si>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</si>
  <si>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</si>
  <si>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</si>
  <si>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</si>
  <si>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</si>
  <si>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</si>
  <si>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</si>
  <si>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</si>
  <si>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</si>
  <si>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</si>
  <si>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</si>
  <si>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</si>
  <si>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</si>
  <si>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</si>
  <si>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</si>
  <si>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</si>
  <si>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</si>
  <si>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</si>
  <si>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</si>
  <si>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</si>
  <si>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</si>
  <si>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</si>
  <si>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</si>
  <si>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</si>
  <si>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</si>
  <si>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</si>
  <si>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</si>
  <si>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</si>
  <si>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</si>
  <si>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</si>
  <si>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</si>
  <si>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</si>
  <si>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</si>
  <si>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</si>
  <si>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</si>
  <si>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</si>
  <si>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</si>
  <si>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</si>
  <si>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</si>
  <si>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</si>
  <si>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</si>
  <si>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</si>
  <si>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</si>
  <si>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</si>
  <si>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</si>
  <si>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</si>
  <si>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</si>
  <si>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</si>
  <si>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</si>
  <si>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</si>
  <si>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</si>
  <si>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</si>
  <si>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</si>
  <si>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</si>
  <si>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</si>
  <si>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</si>
  <si>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</si>
  <si>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</si>
  <si>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</si>
  <si>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</si>
  <si>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</si>
  <si>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</si>
  <si>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</si>
  <si>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</si>
  <si>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</si>
  <si>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</si>
  <si>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</si>
  <si>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</si>
  <si>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</si>
  <si>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</si>
  <si>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</si>
  <si>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</si>
  <si>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</si>
  <si>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</si>
  <si>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</si>
  <si>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</si>
  <si>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</si>
  <si>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</si>
  <si>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</si>
  <si>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</si>
  <si>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</si>
  <si>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</si>
  <si>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</si>
  <si>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</si>
  <si>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</si>
  <si>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</si>
  <si>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</si>
  <si>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</si>
  <si>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</si>
  <si>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</si>
  <si>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</si>
  <si>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</si>
  <si>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</si>
  <si>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</si>
  <si>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</si>
  <si>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</si>
  <si>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</si>
  <si>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</si>
  <si>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</si>
  <si>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</si>
  <si>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</si>
  <si>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</si>
  <si>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</si>
  <si>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</si>
  <si>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</si>
  <si>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</si>
  <si>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</si>
  <si>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</si>
  <si>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</si>
  <si>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</si>
  <si>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</si>
  <si>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</si>
  <si>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</si>
  <si>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</si>
  <si>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</si>
  <si>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</si>
  <si>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</si>
  <si>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</si>
  <si>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</si>
  <si>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</si>
  <si>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</si>
  <si>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</si>
  <si>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</si>
  <si>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</si>
  <si>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</si>
  <si>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</si>
  <si>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</si>
  <si>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</si>
  <si>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</si>
  <si>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</si>
  <si>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</si>
  <si>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</si>
  <si>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</si>
  <si>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</si>
  <si>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</si>
  <si>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</si>
  <si>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</si>
  <si>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</si>
  <si>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</si>
  <si>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</si>
  <si>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</si>
  <si>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</si>
  <si>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</si>
  <si>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</si>
  <si>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</si>
  <si>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</si>
  <si>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</si>
  <si>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</si>
  <si>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</si>
  <si>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</si>
  <si>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</si>
  <si>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</si>
  <si>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</si>
  <si>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</si>
  <si>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</si>
  <si>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</si>
  <si>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</si>
  <si>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</si>
  <si>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</si>
  <si>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</si>
  <si>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</si>
  <si>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</si>
  <si>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</si>
  <si>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</si>
  <si>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</si>
  <si>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</si>
  <si>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</si>
  <si>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</si>
  <si>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</si>
  <si>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</si>
  <si>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</si>
  <si>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</si>
  <si>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</si>
  <si>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</si>
  <si>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</si>
  <si>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</si>
  <si>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</si>
  <si>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</si>
  <si>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</si>
  <si>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</si>
  <si>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</si>
  <si>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</si>
  <si>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</si>
  <si>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</si>
  <si>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</si>
  <si>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</si>
  <si>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</si>
  <si>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</si>
  <si>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</si>
  <si>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</si>
  <si>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</si>
  <si>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</si>
  <si>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</si>
  <si>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</si>
  <si>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</si>
  <si>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</si>
  <si>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</si>
  <si>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</si>
  <si>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</si>
  <si>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</si>
  <si>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</si>
  <si>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</si>
  <si>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</si>
  <si>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</si>
  <si>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</si>
  <si>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</si>
  <si>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</si>
  <si>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</si>
  <si>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</si>
  <si>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</si>
  <si>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</si>
  <si>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</si>
  <si>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</si>
  <si>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</si>
  <si>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</si>
  <si>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</si>
  <si>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</si>
  <si>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</si>
  <si>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</si>
  <si>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</si>
  <si>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</si>
  <si>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</si>
  <si>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</si>
  <si>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</si>
  <si>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</si>
  <si>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</si>
  <si>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</si>
  <si>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</si>
  <si>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</si>
  <si>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</si>
  <si>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</si>
  <si>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</si>
  <si>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</si>
  <si>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</si>
  <si>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</si>
  <si>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</si>
  <si>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</si>
  <si>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</si>
  <si>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</si>
  <si>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</si>
  <si>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</si>
  <si>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</si>
  <si>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</si>
  <si>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</si>
  <si>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</si>
  <si>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</si>
  <si>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</si>
  <si>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</si>
  <si>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</si>
  <si>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</si>
  <si>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</si>
  <si>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</si>
  <si>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</si>
  <si>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</si>
  <si>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</si>
  <si>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</si>
  <si>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</si>
  <si>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</si>
  <si>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</si>
  <si>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</si>
  <si>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</si>
  <si>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</si>
  <si>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</si>
  <si>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</si>
  <si>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</si>
  <si>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</si>
  <si>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</si>
  <si>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</si>
  <si>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</si>
  <si>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</si>
  <si>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</si>
  <si>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</si>
  <si>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</si>
  <si>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</si>
  <si>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</si>
  <si>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</si>
  <si>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</si>
  <si>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</si>
  <si>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</si>
  <si>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</si>
  <si>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</si>
  <si>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</si>
  <si>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</si>
  <si>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</si>
  <si>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</si>
  <si>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</si>
  <si>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</si>
  <si>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</si>
  <si>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</si>
  <si>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</si>
  <si>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</si>
  <si>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</si>
  <si>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</si>
  <si>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</si>
  <si>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</si>
  <si>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</si>
  <si>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</si>
  <si>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</si>
  <si>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</si>
  <si>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</si>
  <si>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</si>
  <si>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</si>
  <si>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</si>
  <si>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</si>
  <si>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</si>
  <si>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</si>
  <si>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</si>
  <si>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</si>
  <si>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</si>
  <si>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</si>
  <si>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</si>
  <si>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</si>
  <si>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</si>
  <si>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</si>
  <si>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</si>
  <si>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</si>
  <si>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</si>
  <si>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</si>
  <si>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</si>
  <si>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</si>
  <si>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</si>
  <si>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</si>
  <si>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</si>
  <si>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</si>
  <si>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</si>
  <si>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</si>
  <si>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</si>
  <si>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</si>
  <si>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</si>
  <si>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</si>
  <si>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</si>
  <si>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</si>
  <si>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</si>
  <si>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</si>
  <si>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</si>
  <si>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</si>
  <si>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</si>
  <si>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</si>
  <si>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</si>
  <si>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</si>
  <si>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</si>
  <si>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</si>
  <si>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</si>
  <si>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</si>
  <si>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</si>
  <si>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</si>
  <si>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</si>
  <si>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</si>
  <si>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</si>
  <si>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</si>
  <si>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</si>
  <si>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</si>
  <si>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</si>
  <si>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</si>
  <si>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https://data.worldbank.org/indicator/CM.MKT.LCAP.CD</t>
  </si>
  <si>
    <t>% World</t>
  </si>
  <si>
    <t>EA</t>
  </si>
  <si>
    <t>US</t>
  </si>
  <si>
    <t>CN</t>
  </si>
  <si>
    <t>RW</t>
  </si>
  <si>
    <t>USD bln</t>
  </si>
  <si>
    <t>EUR/USD</t>
  </si>
  <si>
    <t>EUR bln</t>
  </si>
  <si>
    <t>Market capitalization (2014-2018 average)</t>
  </si>
  <si>
    <t>ROW</t>
  </si>
  <si>
    <t>Foreign</t>
  </si>
  <si>
    <t>Domestic</t>
  </si>
  <si>
    <t>Calibrated portfolio weights.</t>
  </si>
  <si>
    <t>Issuer/Holder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</si>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</sst>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8" x14ac:knownFonts="1">
    <font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Arial"/>
      <family val="2"/>
      <charset val="204"/>
    </font>
    <font>
      <b/>
      <sz val="13"/>
      <color theme="3"/>
      <name val="Arial"/>
      <family val="2"/>
      <charset val="204"/>
    </font>
    <font>
      <b/>
      <sz val="11"/>
      <color theme="3"/>
      <name val="Arial"/>
      <family val="2"/>
      <charset val="204"/>
    </font>
    <font>
      <sz val="12"/>
      <color rgb="FF006100"/>
      <name val="Arial"/>
      <family val="2"/>
      <charset val="204"/>
    </font>
    <font>
      <sz val="12"/>
      <color rgb="FF9C0006"/>
      <name val="Arial"/>
      <family val="2"/>
      <charset val="204"/>
    </font>
    <font>
      <sz val="12"/>
      <color rgb="FF9C6500"/>
      <name val="Arial"/>
      <family val="2"/>
      <charset val="204"/>
    </font>
    <font>
      <sz val="12"/>
      <color rgb="FF3F3F76"/>
      <name val="Arial"/>
      <family val="2"/>
      <charset val="204"/>
    </font>
    <font>
      <b/>
      <sz val="12"/>
      <color rgb="FF3F3F3F"/>
      <name val="Arial"/>
      <family val="2"/>
      <charset val="204"/>
    </font>
    <font>
      <b/>
      <sz val="12"/>
      <color rgb="FFFA7D00"/>
      <name val="Arial"/>
      <family val="2"/>
      <charset val="204"/>
    </font>
    <font>
      <sz val="12"/>
      <color rgb="FFFA7D00"/>
      <name val="Arial"/>
      <family val="2"/>
      <charset val="204"/>
    </font>
    <font>
      <b/>
      <sz val="12"/>
      <color theme="0"/>
      <name val="Arial"/>
      <family val="2"/>
      <charset val="204"/>
    </font>
    <font>
      <sz val="12"/>
      <color rgb="FFFF0000"/>
      <name val="Arial"/>
      <family val="2"/>
      <charset val="204"/>
    </font>
    <font>
      <i/>
      <sz val="12"/>
      <color rgb="FF7F7F7F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0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0" applyNumberFormat="1"/>
    <xf numFmtId="165" fontId="0" fillId="0" borderId="0" xfId="1" applyNumberFormat="1" applyFont="1"/>
    <xf numFmtId="164" fontId="0" fillId="0" borderId="0" xfId="1" applyNumberFormat="1" applyFont="1" applyFill="1"/>
    <xf numFmtId="164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9" fontId="0" fillId="0" borderId="0" xfId="1" applyNumberFormat="1" applyFont="1"/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1" builtinId="5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617220</xdr:colOff>
      <xdr:row>21</xdr:row>
      <xdr:rowOff>160020</xdr:rowOff>
    </xdr:from>
    <xdr:to>
      <xdr:col>11</xdr:col>
      <xdr:colOff>597888</xdr:colOff>
      <xdr:row>33</xdr:row>
      <xdr:rowOff>134204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1780" y="4160520"/>
          <a:ext cx="7730208" cy="22601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flows_2020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Finflows stocks"/>
      <sheetName val="EA_total"/>
      <sheetName val="WORLD"/>
      <sheetName val="Finflows flows"/>
    </sheetNames>
    <sheetDataSet>
      <sheetData sheetId="0"/>
      <sheetData sheetId="1">
        <row r="33224">
          <cell r="G33224" t="str">
            <v>US</v>
          </cell>
          <cell r="H33224" t="str">
            <v>EA</v>
          </cell>
          <cell r="I33224" t="str">
            <v>CN</v>
          </cell>
          <cell r="J33224" t="str">
            <v>ROW</v>
          </cell>
          <cell r="K33224" t="str">
            <v>WORLD(TOTAL)</v>
          </cell>
        </row>
        <row r="33225">
          <cell r="F33225" t="str">
            <v>US</v>
          </cell>
          <cell r="H33225">
            <v>2083029.6930149938</v>
          </cell>
          <cell r="I33225">
            <v>116086.78866624922</v>
          </cell>
          <cell r="J33225">
            <v>7028574.2426693812</v>
          </cell>
          <cell r="K33225">
            <v>9227690.7243506238</v>
          </cell>
        </row>
        <row r="33226">
          <cell r="F33226" t="str">
            <v>EA</v>
          </cell>
          <cell r="G33226">
            <v>2758700.8171409043</v>
          </cell>
          <cell r="I33226">
            <v>83704.267006243565</v>
          </cell>
          <cell r="J33226">
            <v>5236035.1158528524</v>
          </cell>
          <cell r="K33226">
            <v>8078440.2000000002</v>
          </cell>
        </row>
        <row r="33227">
          <cell r="F33227" t="str">
            <v>CN</v>
          </cell>
          <cell r="G33227">
            <v>118018.9737660056</v>
          </cell>
          <cell r="H33227">
            <v>27789.618074563419</v>
          </cell>
          <cell r="J33227">
            <v>190754.76355582371</v>
          </cell>
          <cell r="K33227">
            <v>336563.35539639276</v>
          </cell>
        </row>
        <row r="33228">
          <cell r="F33228" t="str">
            <v>ROW</v>
          </cell>
          <cell r="G33228">
            <v>12766629.469485629</v>
          </cell>
          <cell r="H33228">
            <v>4537169.1856768839</v>
          </cell>
          <cell r="I33228">
            <v>610193.77048333129</v>
          </cell>
          <cell r="K33228">
            <v>17913992.425645843</v>
          </cell>
        </row>
        <row r="33229">
          <cell r="F33229" t="str">
            <v>WORLD</v>
          </cell>
          <cell r="G33229">
            <v>15643349.260392537</v>
          </cell>
          <cell r="H33229">
            <v>19103352.61884449</v>
          </cell>
          <cell r="I33229">
            <v>809984.82615582412</v>
          </cell>
          <cell r="J33229">
            <v>19536119.094607137</v>
          </cell>
          <cell r="K33229">
            <v>55092805.799999997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M286"/>
  <sheetViews>
    <sheetView workbookViewId="0">
      <pane xSplit="4" ySplit="5" topLeftCell="BC72" activePane="bottomRight" state="frozen"/>
      <selection pane="topRight" activeCell="E1" sqref="E1"/>
      <selection pane="bottomLeft" activeCell="A6" sqref="A6"/>
      <selection pane="bottomRight" activeCell="C72" sqref="C72"/>
    </sheetView>
  </sheetViews>
  <sheetFormatPr defaultRowHeight="15" x14ac:dyDescent="0.25"/>
  <cols>
    <col min="1" max="1" width="17.26953125" customWidth="1"/>
    <col min="2" max="2" width="11" customWidth="1"/>
    <col min="3" max="3" width="1.7265625" customWidth="1"/>
    <col min="4" max="4" width="2.54296875" customWidth="1"/>
    <col min="58" max="58" width="10.1796875" customWidth="1"/>
    <col min="61" max="61" width="10.81640625" bestFit="1" customWidth="1"/>
  </cols>
  <sheetData>
    <row r="1" spans="1:65" x14ac:dyDescent="0.25">
      <c r="A1" t="s">
        <v>0</v>
      </c>
      <c r="B1" t="s">
        <v>1</v>
      </c>
    </row>
    <row r="2" spans="1:65" x14ac:dyDescent="0.25">
      <c r="A2" t="s">
        <v>537</v>
      </c>
    </row>
    <row r="3" spans="1:65" x14ac:dyDescent="0.25">
      <c r="A3" t="s">
        <v>2</v>
      </c>
      <c r="B3" s="1">
        <v>44341</v>
      </c>
    </row>
    <row r="5" spans="1:65" x14ac:dyDescent="0.25">
      <c r="A5" t="s">
        <v>3</v>
      </c>
      <c r="B5" t="s">
        <v>4</v>
      </c>
      <c r="C5" t="s">
        <v>5</v>
      </c>
      <c r="D5" t="s">
        <v>6</v>
      </c>
      <c r="E5">
        <v>1960</v>
      </c>
      <c r="F5">
        <v>1961</v>
      </c>
      <c r="G5">
        <v>1962</v>
      </c>
      <c r="H5">
        <v>1963</v>
      </c>
      <c r="I5">
        <v>1964</v>
      </c>
      <c r="J5">
        <v>1965</v>
      </c>
      <c r="K5">
        <v>1966</v>
      </c>
      <c r="L5">
        <v>1967</v>
      </c>
      <c r="M5">
        <v>1968</v>
      </c>
      <c r="N5">
        <v>1969</v>
      </c>
      <c r="O5">
        <v>1970</v>
      </c>
      <c r="P5">
        <v>1971</v>
      </c>
      <c r="Q5">
        <v>1972</v>
      </c>
      <c r="R5">
        <v>1973</v>
      </c>
      <c r="S5">
        <v>1974</v>
      </c>
      <c r="T5">
        <v>1975</v>
      </c>
      <c r="U5">
        <v>1976</v>
      </c>
      <c r="V5">
        <v>1977</v>
      </c>
      <c r="W5">
        <v>1978</v>
      </c>
      <c r="X5">
        <v>1979</v>
      </c>
      <c r="Y5">
        <v>1980</v>
      </c>
      <c r="Z5">
        <v>1981</v>
      </c>
      <c r="AA5">
        <v>1982</v>
      </c>
      <c r="AB5">
        <v>1983</v>
      </c>
      <c r="AC5">
        <v>1984</v>
      </c>
      <c r="AD5">
        <v>1985</v>
      </c>
      <c r="AE5">
        <v>1986</v>
      </c>
      <c r="AF5">
        <v>1987</v>
      </c>
      <c r="AG5">
        <v>1988</v>
      </c>
      <c r="AH5">
        <v>1989</v>
      </c>
      <c r="AI5">
        <v>1990</v>
      </c>
      <c r="AJ5">
        <v>1991</v>
      </c>
      <c r="AK5">
        <v>1992</v>
      </c>
      <c r="AL5">
        <v>1993</v>
      </c>
      <c r="AM5">
        <v>1994</v>
      </c>
      <c r="AN5">
        <v>1995</v>
      </c>
      <c r="AO5">
        <v>1996</v>
      </c>
      <c r="AP5">
        <v>1997</v>
      </c>
      <c r="AQ5">
        <v>1998</v>
      </c>
      <c r="AR5">
        <v>1999</v>
      </c>
      <c r="AS5">
        <v>2000</v>
      </c>
      <c r="AT5">
        <v>2001</v>
      </c>
      <c r="AU5">
        <v>2002</v>
      </c>
      <c r="AV5">
        <v>2003</v>
      </c>
      <c r="AW5">
        <v>2004</v>
      </c>
      <c r="AX5">
        <v>2005</v>
      </c>
      <c r="AY5">
        <v>2006</v>
      </c>
      <c r="AZ5">
        <v>2007</v>
      </c>
      <c r="BA5">
        <v>2008</v>
      </c>
      <c r="BB5">
        <v>2009</v>
      </c>
      <c r="BC5">
        <v>2010</v>
      </c>
      <c r="BD5">
        <v>2011</v>
      </c>
      <c r="BE5">
        <v>2012</v>
      </c>
      <c r="BF5">
        <v>2013</v>
      </c>
      <c r="BG5">
        <v>2014</v>
      </c>
      <c r="BH5">
        <v>2015</v>
      </c>
      <c r="BI5">
        <v>2016</v>
      </c>
      <c r="BJ5">
        <v>2017</v>
      </c>
      <c r="BK5">
        <v>2018</v>
      </c>
      <c r="BL5">
        <v>2019</v>
      </c>
      <c r="BM5">
        <v>2020</v>
      </c>
    </row>
    <row r="6" spans="1:65" hidden="1" x14ac:dyDescent="0.25">
      <c r="A6" t="s">
        <v>7</v>
      </c>
      <c r="B6" t="s">
        <v>8</v>
      </c>
      <c r="C6" t="s">
        <v>9</v>
      </c>
      <c r="D6" t="s">
        <v>10</v>
      </c>
    </row>
    <row r="7" spans="1:65" hidden="1" x14ac:dyDescent="0.25">
      <c r="A7" t="s">
        <v>11</v>
      </c>
      <c r="B7" t="s">
        <v>12</v>
      </c>
      <c r="C7" t="s">
        <v>9</v>
      </c>
      <c r="D7" t="s">
        <v>10</v>
      </c>
    </row>
    <row r="8" spans="1:65" hidden="1" x14ac:dyDescent="0.25">
      <c r="A8" t="s">
        <v>13</v>
      </c>
      <c r="B8" t="s">
        <v>14</v>
      </c>
      <c r="C8" t="s">
        <v>9</v>
      </c>
      <c r="D8" t="s">
        <v>10</v>
      </c>
    </row>
    <row r="9" spans="1:65" hidden="1" x14ac:dyDescent="0.25">
      <c r="A9" t="s">
        <v>15</v>
      </c>
      <c r="B9" t="s">
        <v>16</v>
      </c>
      <c r="C9" t="s">
        <v>9</v>
      </c>
      <c r="D9" t="s">
        <v>10</v>
      </c>
    </row>
    <row r="10" spans="1:65" hidden="1" x14ac:dyDescent="0.25">
      <c r="A10" t="s">
        <v>17</v>
      </c>
      <c r="B10" t="s">
        <v>18</v>
      </c>
      <c r="C10" t="s">
        <v>9</v>
      </c>
      <c r="D10" t="s">
        <v>10</v>
      </c>
    </row>
    <row r="11" spans="1:65" hidden="1" x14ac:dyDescent="0.25">
      <c r="A11" t="s">
        <v>19</v>
      </c>
      <c r="B11" t="s">
        <v>20</v>
      </c>
      <c r="C11" t="s">
        <v>9</v>
      </c>
      <c r="D11" t="s">
        <v>10</v>
      </c>
      <c r="BB11">
        <v>643340328008.35706</v>
      </c>
      <c r="BC11">
        <v>743473762462.95605</v>
      </c>
      <c r="BD11">
        <v>633862168215.66394</v>
      </c>
      <c r="BE11">
        <v>664614695679.07605</v>
      </c>
      <c r="BF11">
        <v>1015143833871.51</v>
      </c>
      <c r="BG11">
        <v>1105745243547.5701</v>
      </c>
      <c r="BH11">
        <v>969090751401.94702</v>
      </c>
      <c r="BI11">
        <v>1000523249417.45</v>
      </c>
      <c r="BJ11">
        <v>1019848328735.33</v>
      </c>
      <c r="BK11">
        <v>1079823580452.88</v>
      </c>
      <c r="BL11">
        <v>3008729253274.8799</v>
      </c>
    </row>
    <row r="12" spans="1:65" hidden="1" x14ac:dyDescent="0.25">
      <c r="A12" t="s">
        <v>21</v>
      </c>
      <c r="B12" t="s">
        <v>22</v>
      </c>
      <c r="C12" t="s">
        <v>9</v>
      </c>
      <c r="D12" t="s">
        <v>10</v>
      </c>
      <c r="AZ12">
        <v>126205030000</v>
      </c>
      <c r="BA12">
        <v>107354250000</v>
      </c>
      <c r="BB12">
        <v>138243960000</v>
      </c>
      <c r="BC12">
        <v>131490760000</v>
      </c>
      <c r="BD12">
        <v>93726650000</v>
      </c>
      <c r="BE12">
        <v>101327920000</v>
      </c>
      <c r="BF12">
        <v>194516710000</v>
      </c>
      <c r="BG12">
        <v>205058654702.64899</v>
      </c>
      <c r="BH12">
        <v>194844351674.91901</v>
      </c>
      <c r="BI12">
        <v>214294357676.427</v>
      </c>
      <c r="BJ12">
        <v>232632234746.54599</v>
      </c>
      <c r="BK12">
        <v>231841011835.10699</v>
      </c>
      <c r="BL12">
        <v>247209143274.88101</v>
      </c>
    </row>
    <row r="13" spans="1:65" hidden="1" x14ac:dyDescent="0.25">
      <c r="A13" t="s">
        <v>23</v>
      </c>
      <c r="B13" t="s">
        <v>24</v>
      </c>
      <c r="C13" t="s">
        <v>9</v>
      </c>
      <c r="D13" t="s">
        <v>10</v>
      </c>
      <c r="V13">
        <v>832500000</v>
      </c>
      <c r="W13">
        <v>1795400000</v>
      </c>
      <c r="X13">
        <v>4319860000</v>
      </c>
      <c r="Y13">
        <v>3954900000</v>
      </c>
      <c r="Z13">
        <v>1396230000</v>
      </c>
      <c r="AA13">
        <v>972900000</v>
      </c>
      <c r="AB13">
        <v>1386290000</v>
      </c>
      <c r="AC13">
        <v>1170700000</v>
      </c>
      <c r="AD13">
        <v>2035830000</v>
      </c>
      <c r="AE13">
        <v>1590930000</v>
      </c>
      <c r="AF13">
        <v>1418130000</v>
      </c>
      <c r="AG13">
        <v>2552540000</v>
      </c>
      <c r="AH13">
        <v>3197870000</v>
      </c>
      <c r="AI13">
        <v>3615300000</v>
      </c>
      <c r="AJ13">
        <v>18639700000</v>
      </c>
      <c r="AK13">
        <v>18623100000</v>
      </c>
      <c r="AL13">
        <v>44055310000</v>
      </c>
      <c r="AM13">
        <v>36867200000</v>
      </c>
      <c r="AN13">
        <v>37783780000</v>
      </c>
      <c r="AO13">
        <v>44692350000</v>
      </c>
      <c r="AP13">
        <v>59251850000</v>
      </c>
      <c r="AQ13">
        <v>45332800000</v>
      </c>
      <c r="AR13">
        <v>55847580000</v>
      </c>
      <c r="AS13">
        <v>45839340000</v>
      </c>
      <c r="AT13">
        <v>33384000000</v>
      </c>
      <c r="AU13">
        <v>16571000000</v>
      </c>
      <c r="AV13">
        <v>34994620000</v>
      </c>
      <c r="AW13">
        <v>40593870000</v>
      </c>
      <c r="AX13">
        <v>47590300000</v>
      </c>
      <c r="AY13">
        <v>51240130000</v>
      </c>
      <c r="AZ13">
        <v>57070160000</v>
      </c>
      <c r="BA13">
        <v>39850360000</v>
      </c>
      <c r="BB13">
        <v>45744930000</v>
      </c>
      <c r="BC13">
        <v>63909790000</v>
      </c>
      <c r="BD13">
        <v>43579790000</v>
      </c>
      <c r="BE13">
        <v>34254750000</v>
      </c>
      <c r="BF13">
        <v>53104790000</v>
      </c>
      <c r="BG13">
        <v>60142040000</v>
      </c>
      <c r="BH13">
        <v>56134630000</v>
      </c>
      <c r="BI13">
        <v>63601116144.457001</v>
      </c>
      <c r="BJ13">
        <v>108740050000</v>
      </c>
      <c r="BK13">
        <v>45986050000</v>
      </c>
      <c r="BL13">
        <v>39393540000</v>
      </c>
    </row>
    <row r="14" spans="1:65" hidden="1" x14ac:dyDescent="0.25">
      <c r="A14" t="s">
        <v>25</v>
      </c>
      <c r="B14" t="s">
        <v>26</v>
      </c>
      <c r="C14" t="s">
        <v>9</v>
      </c>
      <c r="D14" t="s">
        <v>10</v>
      </c>
    </row>
    <row r="15" spans="1:65" hidden="1" x14ac:dyDescent="0.25">
      <c r="A15" t="s">
        <v>27</v>
      </c>
      <c r="B15" t="s">
        <v>28</v>
      </c>
      <c r="C15" t="s">
        <v>9</v>
      </c>
      <c r="D15" t="s">
        <v>10</v>
      </c>
    </row>
    <row r="16" spans="1:65" hidden="1" x14ac:dyDescent="0.25">
      <c r="A16" t="s">
        <v>29</v>
      </c>
      <c r="B16" t="s">
        <v>30</v>
      </c>
      <c r="C16" t="s">
        <v>9</v>
      </c>
      <c r="D16" t="s">
        <v>10</v>
      </c>
    </row>
    <row r="17" spans="1:64" hidden="1" x14ac:dyDescent="0.25">
      <c r="A17" t="s">
        <v>31</v>
      </c>
      <c r="B17" t="s">
        <v>32</v>
      </c>
      <c r="C17" t="s">
        <v>9</v>
      </c>
      <c r="D17" t="s">
        <v>10</v>
      </c>
      <c r="X17">
        <v>38945170000</v>
      </c>
      <c r="Y17">
        <v>59668510000</v>
      </c>
      <c r="Z17">
        <v>54379650000</v>
      </c>
      <c r="AA17">
        <v>41525790000</v>
      </c>
      <c r="AB17">
        <v>54036060000</v>
      </c>
      <c r="AC17">
        <v>49939570000</v>
      </c>
      <c r="AD17">
        <v>59400110000</v>
      </c>
      <c r="AE17">
        <v>119299960000</v>
      </c>
      <c r="AF17">
        <v>154351160000</v>
      </c>
      <c r="AG17">
        <v>137643940000</v>
      </c>
      <c r="AH17">
        <v>140353550000</v>
      </c>
      <c r="AI17">
        <v>107935970000</v>
      </c>
      <c r="AJ17">
        <v>144822600000</v>
      </c>
      <c r="AK17">
        <v>135153200000</v>
      </c>
      <c r="AL17">
        <v>204462770000</v>
      </c>
      <c r="AM17">
        <v>218865190000</v>
      </c>
      <c r="AN17">
        <v>245218330000</v>
      </c>
      <c r="AO17">
        <v>312477330000</v>
      </c>
      <c r="AP17">
        <v>295765570000</v>
      </c>
      <c r="AQ17">
        <v>328928480000</v>
      </c>
      <c r="AR17">
        <v>427835360000</v>
      </c>
      <c r="AS17">
        <v>372794350000</v>
      </c>
      <c r="AT17">
        <v>375130790000</v>
      </c>
      <c r="AU17">
        <v>380087000000</v>
      </c>
      <c r="AV17">
        <v>585529690000</v>
      </c>
      <c r="AW17">
        <v>776402760000</v>
      </c>
      <c r="AX17">
        <v>804014820000</v>
      </c>
      <c r="AY17">
        <v>1095857960000</v>
      </c>
      <c r="AZ17">
        <v>1298315040000</v>
      </c>
      <c r="BA17">
        <v>683871560000</v>
      </c>
      <c r="BB17">
        <v>1261909340000</v>
      </c>
      <c r="BC17">
        <v>1454490570000</v>
      </c>
      <c r="BD17">
        <v>1198187410000</v>
      </c>
      <c r="BE17">
        <v>1386873960000</v>
      </c>
      <c r="BF17">
        <v>1365958130000</v>
      </c>
      <c r="BG17">
        <v>1288708340000</v>
      </c>
      <c r="BH17">
        <v>1187083450000</v>
      </c>
      <c r="BI17">
        <v>1268493506774.29</v>
      </c>
      <c r="BJ17">
        <v>1508462800000</v>
      </c>
      <c r="BK17">
        <v>1262800270000</v>
      </c>
      <c r="BL17">
        <v>1487598500000</v>
      </c>
    </row>
    <row r="18" spans="1:64" hidden="1" x14ac:dyDescent="0.25">
      <c r="A18" t="s">
        <v>33</v>
      </c>
      <c r="B18" t="s">
        <v>34</v>
      </c>
      <c r="C18" t="s">
        <v>9</v>
      </c>
      <c r="D18" t="s">
        <v>10</v>
      </c>
      <c r="T18">
        <v>1300010000</v>
      </c>
      <c r="U18">
        <v>1500040000</v>
      </c>
      <c r="V18">
        <v>1489940000</v>
      </c>
      <c r="W18">
        <v>17449440000</v>
      </c>
      <c r="X18">
        <v>2080280000</v>
      </c>
      <c r="Y18">
        <v>1956010000</v>
      </c>
      <c r="Z18">
        <v>1583630000</v>
      </c>
      <c r="AA18">
        <v>1509680000</v>
      </c>
      <c r="AB18">
        <v>1528150000</v>
      </c>
      <c r="AC18">
        <v>1485690000</v>
      </c>
      <c r="AD18">
        <v>4601560000</v>
      </c>
      <c r="AE18">
        <v>6656370000</v>
      </c>
      <c r="AF18">
        <v>7938680000</v>
      </c>
      <c r="AG18">
        <v>10030320000</v>
      </c>
      <c r="AH18">
        <v>24262550000</v>
      </c>
      <c r="AI18">
        <v>26319750000</v>
      </c>
      <c r="AJ18">
        <v>24231900000</v>
      </c>
      <c r="AK18">
        <v>19749700000</v>
      </c>
      <c r="AL18">
        <v>26238140000</v>
      </c>
      <c r="AM18">
        <v>28819770000</v>
      </c>
      <c r="AN18">
        <v>30617340000</v>
      </c>
      <c r="AO18">
        <v>31914600000</v>
      </c>
      <c r="AP18">
        <v>36820060000</v>
      </c>
      <c r="AQ18">
        <v>2600180000</v>
      </c>
      <c r="AR18">
        <v>33022950000</v>
      </c>
      <c r="AS18">
        <v>29935220000</v>
      </c>
      <c r="AT18">
        <v>25204350000</v>
      </c>
      <c r="AU18">
        <v>33578130000</v>
      </c>
      <c r="AV18">
        <v>56522450000</v>
      </c>
      <c r="AW18">
        <v>87776270000</v>
      </c>
      <c r="AX18">
        <v>126251470000</v>
      </c>
      <c r="AY18">
        <v>192770310000</v>
      </c>
      <c r="AZ18">
        <v>236448390000</v>
      </c>
      <c r="BA18">
        <v>76288700000</v>
      </c>
      <c r="BB18">
        <v>114076070000</v>
      </c>
      <c r="BC18">
        <v>126031960000</v>
      </c>
      <c r="BD18">
        <v>85269520000</v>
      </c>
      <c r="BE18">
        <v>106036780000</v>
      </c>
      <c r="BF18">
        <v>117671410000</v>
      </c>
      <c r="BG18">
        <v>96790330000</v>
      </c>
      <c r="BH18">
        <v>96079380000</v>
      </c>
      <c r="BI18">
        <v>120976729936.549</v>
      </c>
      <c r="BJ18">
        <v>150645990000</v>
      </c>
      <c r="BK18">
        <v>116802000000</v>
      </c>
      <c r="BL18">
        <v>133098220000</v>
      </c>
    </row>
    <row r="19" spans="1:64" hidden="1" x14ac:dyDescent="0.25">
      <c r="A19" t="s">
        <v>35</v>
      </c>
      <c r="B19" t="s">
        <v>36</v>
      </c>
      <c r="C19" t="s">
        <v>9</v>
      </c>
      <c r="D19" t="s">
        <v>10</v>
      </c>
      <c r="AQ19">
        <v>3040000</v>
      </c>
      <c r="AR19">
        <v>3220000</v>
      </c>
    </row>
    <row r="20" spans="1:64" hidden="1" x14ac:dyDescent="0.25">
      <c r="A20" t="s">
        <v>37</v>
      </c>
      <c r="B20" t="s">
        <v>38</v>
      </c>
      <c r="C20" t="s">
        <v>9</v>
      </c>
      <c r="D20" t="s">
        <v>10</v>
      </c>
    </row>
    <row r="21" spans="1:64" hidden="1" x14ac:dyDescent="0.25">
      <c r="A21" t="s">
        <v>39</v>
      </c>
      <c r="B21" t="s">
        <v>40</v>
      </c>
      <c r="C21" t="s">
        <v>9</v>
      </c>
      <c r="D21" t="s">
        <v>10</v>
      </c>
      <c r="T21">
        <v>9000100000</v>
      </c>
      <c r="U21">
        <v>9400050000</v>
      </c>
      <c r="V21">
        <v>10291330000</v>
      </c>
      <c r="W21">
        <v>12507160000</v>
      </c>
      <c r="X21">
        <v>13734380000</v>
      </c>
      <c r="Y21">
        <v>10033090000</v>
      </c>
      <c r="Z21">
        <v>8369180000</v>
      </c>
      <c r="AA21">
        <v>8565170000</v>
      </c>
      <c r="AB21">
        <v>10779010000</v>
      </c>
      <c r="AC21">
        <v>12342040000</v>
      </c>
      <c r="AD21">
        <v>20871330000</v>
      </c>
      <c r="AE21">
        <v>37336820000</v>
      </c>
      <c r="AF21">
        <v>41648090000</v>
      </c>
      <c r="AG21">
        <v>58786050000</v>
      </c>
      <c r="AH21">
        <v>74876060000</v>
      </c>
      <c r="AI21">
        <v>65449090000</v>
      </c>
      <c r="AJ21">
        <v>71113600000</v>
      </c>
      <c r="AK21">
        <v>64104900000</v>
      </c>
      <c r="AL21">
        <v>77975730000</v>
      </c>
      <c r="AM21">
        <v>84124970000</v>
      </c>
      <c r="AN21">
        <v>101422290000</v>
      </c>
      <c r="AO21">
        <v>118801970000</v>
      </c>
      <c r="AP21">
        <v>136934280000</v>
      </c>
      <c r="AQ21">
        <v>244037800000</v>
      </c>
      <c r="AR21">
        <v>184135510000</v>
      </c>
      <c r="AS21">
        <v>182480520000</v>
      </c>
      <c r="AT21">
        <v>165843000000</v>
      </c>
      <c r="AU21">
        <v>127556560000</v>
      </c>
      <c r="AV21">
        <v>173552620000</v>
      </c>
      <c r="AW21">
        <v>273247420000</v>
      </c>
      <c r="AX21">
        <v>288481060000</v>
      </c>
      <c r="AY21">
        <v>396167930000</v>
      </c>
      <c r="AZ21">
        <v>385552940000</v>
      </c>
      <c r="BA21">
        <v>167218340000</v>
      </c>
      <c r="BB21">
        <v>259768580000</v>
      </c>
      <c r="BC21">
        <v>268726290000</v>
      </c>
      <c r="BD21">
        <v>229320850000</v>
      </c>
      <c r="BE21">
        <v>299517140000</v>
      </c>
      <c r="BF21">
        <v>374325590000</v>
      </c>
      <c r="BG21">
        <v>378525790000</v>
      </c>
      <c r="BH21">
        <v>414556380000</v>
      </c>
      <c r="BI21">
        <v>378144283250.56</v>
      </c>
      <c r="BJ21">
        <v>437793522325.45697</v>
      </c>
      <c r="BK21">
        <v>321093542983.70203</v>
      </c>
    </row>
    <row r="22" spans="1:64" hidden="1" x14ac:dyDescent="0.25">
      <c r="A22" t="s">
        <v>41</v>
      </c>
      <c r="B22" t="s">
        <v>42</v>
      </c>
      <c r="C22" t="s">
        <v>9</v>
      </c>
      <c r="D22" t="s">
        <v>10</v>
      </c>
    </row>
    <row r="23" spans="1:64" hidden="1" x14ac:dyDescent="0.25">
      <c r="A23" t="s">
        <v>43</v>
      </c>
      <c r="B23" t="s">
        <v>44</v>
      </c>
      <c r="C23" t="s">
        <v>9</v>
      </c>
      <c r="D23" t="s">
        <v>10</v>
      </c>
    </row>
    <row r="24" spans="1:64" hidden="1" x14ac:dyDescent="0.25">
      <c r="A24" t="s">
        <v>45</v>
      </c>
      <c r="B24" t="s">
        <v>46</v>
      </c>
      <c r="C24" t="s">
        <v>9</v>
      </c>
      <c r="D24" t="s">
        <v>10</v>
      </c>
      <c r="AL24">
        <v>464100000</v>
      </c>
      <c r="AM24">
        <v>1019900000</v>
      </c>
      <c r="AN24">
        <v>1926220000</v>
      </c>
      <c r="AO24">
        <v>7381510000</v>
      </c>
      <c r="AP24">
        <v>2770310000</v>
      </c>
      <c r="AQ24">
        <v>2029540000</v>
      </c>
      <c r="AR24">
        <v>1561590000</v>
      </c>
      <c r="AS24">
        <v>2192180000</v>
      </c>
      <c r="AT24">
        <v>978300000</v>
      </c>
      <c r="AU24">
        <v>14892060000</v>
      </c>
      <c r="AX24">
        <v>3299610000</v>
      </c>
      <c r="AY24">
        <v>3850310000</v>
      </c>
      <c r="AZ24">
        <v>8732760000</v>
      </c>
      <c r="BA24">
        <v>11721070000</v>
      </c>
      <c r="BB24">
        <v>20928930000</v>
      </c>
      <c r="BC24">
        <v>41616870000</v>
      </c>
      <c r="BD24">
        <v>47699530000</v>
      </c>
      <c r="BI24">
        <v>70419424536.446503</v>
      </c>
      <c r="BJ24">
        <v>86178750000</v>
      </c>
      <c r="BK24">
        <v>77390500000</v>
      </c>
    </row>
    <row r="25" spans="1:64" hidden="1" x14ac:dyDescent="0.25">
      <c r="A25" t="s">
        <v>47</v>
      </c>
      <c r="B25" t="s">
        <v>48</v>
      </c>
      <c r="C25" t="s">
        <v>9</v>
      </c>
      <c r="D25" t="s">
        <v>10</v>
      </c>
      <c r="AL25">
        <v>12000000</v>
      </c>
      <c r="AM25">
        <v>48300000</v>
      </c>
      <c r="AN25">
        <v>58140000</v>
      </c>
      <c r="AO25">
        <v>5600000</v>
      </c>
      <c r="AQ25">
        <v>144320000</v>
      </c>
      <c r="AR25">
        <v>102490000</v>
      </c>
      <c r="AS25">
        <v>129090000</v>
      </c>
      <c r="AT25">
        <v>82200000</v>
      </c>
      <c r="AU25">
        <v>721640000</v>
      </c>
      <c r="AV25">
        <v>1755120000</v>
      </c>
      <c r="AW25">
        <v>2803950000</v>
      </c>
      <c r="AX25">
        <v>5085620000</v>
      </c>
      <c r="AY25">
        <v>10324970000</v>
      </c>
      <c r="AZ25">
        <v>21667660000</v>
      </c>
      <c r="BA25">
        <v>8880420000</v>
      </c>
      <c r="BB25">
        <v>8653170000</v>
      </c>
      <c r="BC25">
        <v>7376360000</v>
      </c>
      <c r="BD25">
        <v>8253250000</v>
      </c>
    </row>
    <row r="26" spans="1:64" hidden="1" x14ac:dyDescent="0.25">
      <c r="A26" t="s">
        <v>49</v>
      </c>
      <c r="B26" t="s">
        <v>50</v>
      </c>
      <c r="C26" t="s">
        <v>9</v>
      </c>
      <c r="D26" t="s">
        <v>10</v>
      </c>
      <c r="AO26">
        <v>4711490000</v>
      </c>
      <c r="AP26">
        <v>7833200000</v>
      </c>
      <c r="AQ26">
        <v>6769230000</v>
      </c>
      <c r="AR26">
        <v>7158840000</v>
      </c>
      <c r="AS26">
        <v>6624350000</v>
      </c>
      <c r="AT26">
        <v>6599500000</v>
      </c>
      <c r="AU26">
        <v>7484060265.1816502</v>
      </c>
      <c r="AV26">
        <v>9626790000</v>
      </c>
      <c r="AW26">
        <v>13540850000</v>
      </c>
      <c r="AX26">
        <v>17364820000</v>
      </c>
      <c r="AY26">
        <v>21122390000</v>
      </c>
      <c r="AZ26">
        <v>27088350000</v>
      </c>
      <c r="BA26">
        <v>19947350000</v>
      </c>
      <c r="BB26">
        <v>16262630000</v>
      </c>
      <c r="BC26">
        <v>20059730000</v>
      </c>
      <c r="BD26">
        <v>16589950000</v>
      </c>
      <c r="BG26">
        <v>22067530000</v>
      </c>
      <c r="BH26">
        <v>19251070000</v>
      </c>
      <c r="BI26">
        <v>19394198865.4608</v>
      </c>
      <c r="BJ26">
        <v>21706180000</v>
      </c>
      <c r="BK26">
        <v>21862700000</v>
      </c>
      <c r="BL26">
        <v>26882280000</v>
      </c>
    </row>
    <row r="27" spans="1:64" hidden="1" x14ac:dyDescent="0.25">
      <c r="A27" t="s">
        <v>51</v>
      </c>
      <c r="B27" t="s">
        <v>52</v>
      </c>
      <c r="C27" t="s">
        <v>9</v>
      </c>
      <c r="D27" t="s">
        <v>10</v>
      </c>
    </row>
    <row r="28" spans="1:64" hidden="1" x14ac:dyDescent="0.25">
      <c r="A28" t="s">
        <v>53</v>
      </c>
      <c r="B28" t="s">
        <v>54</v>
      </c>
      <c r="C28" t="s">
        <v>9</v>
      </c>
      <c r="D28" t="s">
        <v>10</v>
      </c>
    </row>
    <row r="29" spans="1:64" hidden="1" x14ac:dyDescent="0.25">
      <c r="A29" t="s">
        <v>55</v>
      </c>
      <c r="B29" t="s">
        <v>56</v>
      </c>
      <c r="C29" t="s">
        <v>9</v>
      </c>
      <c r="D29" t="s">
        <v>10</v>
      </c>
      <c r="BL29">
        <v>0</v>
      </c>
    </row>
    <row r="30" spans="1:64" hidden="1" x14ac:dyDescent="0.25">
      <c r="A30" t="s">
        <v>57</v>
      </c>
      <c r="B30" t="s">
        <v>58</v>
      </c>
      <c r="C30" t="s">
        <v>9</v>
      </c>
      <c r="D30" t="s">
        <v>10</v>
      </c>
    </row>
    <row r="31" spans="1:64" hidden="1" x14ac:dyDescent="0.25">
      <c r="A31" t="s">
        <v>59</v>
      </c>
      <c r="B31" t="s">
        <v>60</v>
      </c>
      <c r="C31" t="s">
        <v>9</v>
      </c>
      <c r="D31" t="s">
        <v>10</v>
      </c>
      <c r="AS31">
        <v>2146000000</v>
      </c>
      <c r="AT31">
        <v>2558000000</v>
      </c>
      <c r="AU31">
        <v>2153000000</v>
      </c>
      <c r="AV31">
        <v>2900700000</v>
      </c>
      <c r="AW31">
        <v>1849440000</v>
      </c>
      <c r="AX31">
        <v>2124780000</v>
      </c>
      <c r="AY31">
        <v>2703530000</v>
      </c>
      <c r="AZ31">
        <v>2731110000</v>
      </c>
      <c r="BA31">
        <v>1912330000</v>
      </c>
      <c r="BB31">
        <v>1360190000</v>
      </c>
      <c r="BC31">
        <v>1534950000</v>
      </c>
      <c r="BD31">
        <v>1232340000</v>
      </c>
      <c r="BE31">
        <v>1486900000</v>
      </c>
      <c r="BF31">
        <v>1467000000</v>
      </c>
      <c r="BG31">
        <v>1601480000</v>
      </c>
      <c r="BH31">
        <v>1850000000</v>
      </c>
      <c r="BI31">
        <v>2521628651.4605799</v>
      </c>
      <c r="BJ31">
        <v>2874800000</v>
      </c>
      <c r="BK31">
        <v>2393200000</v>
      </c>
      <c r="BL31">
        <v>2965300000</v>
      </c>
    </row>
    <row r="32" spans="1:64" hidden="1" x14ac:dyDescent="0.25">
      <c r="A32" t="s">
        <v>61</v>
      </c>
      <c r="B32" t="s">
        <v>62</v>
      </c>
      <c r="C32" t="s">
        <v>9</v>
      </c>
      <c r="D32" t="s">
        <v>10</v>
      </c>
    </row>
    <row r="33" spans="1:64" hidden="1" x14ac:dyDescent="0.25">
      <c r="A33" t="s">
        <v>63</v>
      </c>
      <c r="B33" t="s">
        <v>64</v>
      </c>
      <c r="C33" t="s">
        <v>9</v>
      </c>
      <c r="D33" t="s">
        <v>10</v>
      </c>
      <c r="AS33">
        <v>226152310000</v>
      </c>
      <c r="AT33">
        <v>186237610000</v>
      </c>
      <c r="AU33">
        <v>126761530000</v>
      </c>
      <c r="AV33">
        <v>234560040000</v>
      </c>
      <c r="AW33">
        <v>330346580000</v>
      </c>
      <c r="AX33">
        <v>474646880000</v>
      </c>
      <c r="AY33">
        <v>710247450000</v>
      </c>
      <c r="AZ33">
        <v>1369711270000</v>
      </c>
      <c r="BA33">
        <v>591965550000</v>
      </c>
      <c r="BB33">
        <v>1337247680000</v>
      </c>
      <c r="BC33">
        <v>1545565660000</v>
      </c>
      <c r="BD33">
        <v>1228936230000</v>
      </c>
      <c r="BE33">
        <v>1227447020000</v>
      </c>
      <c r="BF33">
        <v>1020455330000</v>
      </c>
      <c r="BG33">
        <v>843894200000</v>
      </c>
      <c r="BH33">
        <v>490534110000</v>
      </c>
      <c r="BI33">
        <v>758558918034.70203</v>
      </c>
      <c r="BJ33">
        <v>954715100000</v>
      </c>
      <c r="BK33">
        <v>916824390000</v>
      </c>
      <c r="BL33">
        <v>1187361690000</v>
      </c>
    </row>
    <row r="34" spans="1:64" hidden="1" x14ac:dyDescent="0.25">
      <c r="A34" t="s">
        <v>65</v>
      </c>
      <c r="B34" t="s">
        <v>66</v>
      </c>
      <c r="C34" t="s">
        <v>9</v>
      </c>
      <c r="D34" t="s">
        <v>10</v>
      </c>
      <c r="AL34">
        <v>326900000</v>
      </c>
      <c r="AM34">
        <v>515100000</v>
      </c>
      <c r="AN34">
        <v>491620000</v>
      </c>
      <c r="AO34">
        <v>765740000</v>
      </c>
      <c r="AP34">
        <v>1135000000</v>
      </c>
      <c r="AQ34">
        <v>1753490000</v>
      </c>
      <c r="AR34">
        <v>2036020000</v>
      </c>
      <c r="AS34">
        <v>1706530000</v>
      </c>
      <c r="AT34">
        <v>1837300000</v>
      </c>
      <c r="BC34">
        <v>2186550000</v>
      </c>
      <c r="BD34">
        <v>4567520000</v>
      </c>
      <c r="BI34">
        <v>3096500000</v>
      </c>
      <c r="BJ34">
        <v>3350900000</v>
      </c>
      <c r="BK34">
        <v>3541580000</v>
      </c>
      <c r="BL34">
        <v>3398000000</v>
      </c>
    </row>
    <row r="35" spans="1:64" hidden="1" x14ac:dyDescent="0.25">
      <c r="A35" t="s">
        <v>67</v>
      </c>
      <c r="B35" t="s">
        <v>68</v>
      </c>
      <c r="C35" t="s">
        <v>9</v>
      </c>
      <c r="D35" t="s">
        <v>10</v>
      </c>
    </row>
    <row r="36" spans="1:64" hidden="1" x14ac:dyDescent="0.25">
      <c r="A36" t="s">
        <v>69</v>
      </c>
      <c r="B36" t="s">
        <v>70</v>
      </c>
      <c r="C36" t="s">
        <v>9</v>
      </c>
      <c r="D36" t="s">
        <v>10</v>
      </c>
    </row>
    <row r="37" spans="1:64" hidden="1" x14ac:dyDescent="0.25">
      <c r="A37" t="s">
        <v>71</v>
      </c>
      <c r="B37" t="s">
        <v>72</v>
      </c>
      <c r="C37" t="s">
        <v>9</v>
      </c>
      <c r="D37" t="s">
        <v>10</v>
      </c>
      <c r="AL37">
        <v>228600000</v>
      </c>
      <c r="AM37">
        <v>265300000</v>
      </c>
      <c r="AN37">
        <v>397580000</v>
      </c>
      <c r="AO37">
        <v>328380000</v>
      </c>
      <c r="AP37">
        <v>613190000</v>
      </c>
      <c r="AQ37">
        <v>723960000</v>
      </c>
      <c r="AR37">
        <v>1051980000</v>
      </c>
      <c r="AS37">
        <v>977610000</v>
      </c>
    </row>
    <row r="38" spans="1:64" hidden="1" x14ac:dyDescent="0.25">
      <c r="A38" t="s">
        <v>73</v>
      </c>
      <c r="B38" t="s">
        <v>74</v>
      </c>
      <c r="C38" t="s">
        <v>9</v>
      </c>
      <c r="D38" t="s">
        <v>10</v>
      </c>
    </row>
    <row r="39" spans="1:64" hidden="1" x14ac:dyDescent="0.25">
      <c r="A39" t="s">
        <v>75</v>
      </c>
      <c r="B39" t="s">
        <v>76</v>
      </c>
      <c r="C39" t="s">
        <v>9</v>
      </c>
      <c r="D39" t="s">
        <v>10</v>
      </c>
      <c r="V39">
        <v>173941850000</v>
      </c>
      <c r="W39">
        <v>179690430000</v>
      </c>
      <c r="X39">
        <v>238944270000</v>
      </c>
      <c r="Y39">
        <v>285706860000</v>
      </c>
      <c r="AA39">
        <v>207092900000</v>
      </c>
      <c r="AB39">
        <v>257634200000</v>
      </c>
      <c r="AC39">
        <v>246632360000</v>
      </c>
      <c r="AD39">
        <v>292880140000</v>
      </c>
      <c r="AE39">
        <v>336895680000</v>
      </c>
      <c r="AF39">
        <v>405600860000</v>
      </c>
      <c r="AG39">
        <v>446806410000</v>
      </c>
      <c r="AH39">
        <v>543396610000</v>
      </c>
      <c r="AI39">
        <v>458678620000</v>
      </c>
      <c r="AJ39">
        <v>508633200000</v>
      </c>
      <c r="AK39">
        <v>457949900000</v>
      </c>
      <c r="AL39">
        <v>595516360000</v>
      </c>
      <c r="AM39">
        <v>575716370000</v>
      </c>
      <c r="AN39">
        <v>671742800000</v>
      </c>
      <c r="AO39">
        <v>879797610000</v>
      </c>
      <c r="AP39">
        <v>1010507310000</v>
      </c>
      <c r="AQ39">
        <v>1081927730000</v>
      </c>
      <c r="AR39">
        <v>1448278090000</v>
      </c>
      <c r="AS39">
        <v>770841540000</v>
      </c>
      <c r="AT39">
        <v>615265930000</v>
      </c>
      <c r="AU39">
        <v>888677700000</v>
      </c>
      <c r="AV39">
        <v>910230610000</v>
      </c>
      <c r="AW39">
        <v>1177517940000</v>
      </c>
      <c r="AX39">
        <v>1482184560000</v>
      </c>
      <c r="AY39">
        <v>1700708090000</v>
      </c>
      <c r="AZ39">
        <v>2186550150000</v>
      </c>
      <c r="BA39">
        <v>1033651810000</v>
      </c>
      <c r="BB39">
        <v>1677431720000</v>
      </c>
      <c r="BC39">
        <v>2171194840000</v>
      </c>
      <c r="BD39">
        <v>1912871970000</v>
      </c>
      <c r="BE39">
        <v>2059973580000</v>
      </c>
      <c r="BF39">
        <v>2113821770000</v>
      </c>
      <c r="BG39">
        <v>2095420680000</v>
      </c>
      <c r="BH39">
        <v>1593399300000</v>
      </c>
      <c r="BI39">
        <v>1993522735729.7</v>
      </c>
      <c r="BJ39">
        <v>2367059920000</v>
      </c>
      <c r="BK39">
        <v>1937902710000</v>
      </c>
    </row>
    <row r="40" spans="1:64" hidden="1" x14ac:dyDescent="0.25">
      <c r="A40" t="s">
        <v>77</v>
      </c>
      <c r="B40" t="s">
        <v>78</v>
      </c>
      <c r="C40" t="s">
        <v>9</v>
      </c>
      <c r="D40" t="s">
        <v>10</v>
      </c>
      <c r="AN40">
        <v>15902090000</v>
      </c>
      <c r="AO40">
        <v>26818810000</v>
      </c>
      <c r="AP40">
        <v>30419990000</v>
      </c>
      <c r="AQ40">
        <v>37956660000</v>
      </c>
      <c r="AR40">
        <v>46398740000</v>
      </c>
      <c r="AS40">
        <v>47798880000</v>
      </c>
      <c r="AT40">
        <v>42484340000</v>
      </c>
      <c r="AU40">
        <v>69450720000</v>
      </c>
      <c r="AV40">
        <v>88903730000</v>
      </c>
      <c r="AW40">
        <v>162832560000</v>
      </c>
      <c r="AX40">
        <v>205709070000</v>
      </c>
      <c r="AY40">
        <v>320734310000</v>
      </c>
      <c r="AZ40">
        <v>485032310000</v>
      </c>
      <c r="BA40">
        <v>218530060000</v>
      </c>
      <c r="BB40">
        <v>246576030000</v>
      </c>
      <c r="BC40">
        <v>279183050000</v>
      </c>
      <c r="BD40">
        <v>213609430000</v>
      </c>
      <c r="BL40">
        <v>240997250000</v>
      </c>
    </row>
    <row r="41" spans="1:64" hidden="1" x14ac:dyDescent="0.25">
      <c r="A41" t="s">
        <v>79</v>
      </c>
      <c r="B41" t="s">
        <v>80</v>
      </c>
      <c r="C41" t="s">
        <v>9</v>
      </c>
      <c r="D41" t="s">
        <v>10</v>
      </c>
      <c r="T41">
        <v>16469560000</v>
      </c>
      <c r="U41">
        <v>20899900000</v>
      </c>
      <c r="V41">
        <v>29858100000</v>
      </c>
      <c r="W41">
        <v>38052230000</v>
      </c>
      <c r="X41">
        <v>43569560000</v>
      </c>
      <c r="Y41">
        <v>42730940000</v>
      </c>
      <c r="Z41">
        <v>38347160000</v>
      </c>
      <c r="AA41">
        <v>38745600000</v>
      </c>
      <c r="AB41">
        <v>44081170000</v>
      </c>
      <c r="AC41">
        <v>40077370000</v>
      </c>
      <c r="AD41">
        <v>84104980000</v>
      </c>
      <c r="AE41">
        <v>128648170000</v>
      </c>
      <c r="AF41">
        <v>129706030000</v>
      </c>
      <c r="AG41">
        <v>140341950000</v>
      </c>
      <c r="AH41">
        <v>170935860000</v>
      </c>
      <c r="AI41">
        <v>157634580000</v>
      </c>
      <c r="AJ41">
        <v>189677500000</v>
      </c>
      <c r="AK41">
        <v>194138100000</v>
      </c>
      <c r="AL41">
        <v>270879230000</v>
      </c>
      <c r="AM41">
        <v>284976880000</v>
      </c>
      <c r="AN41">
        <v>398102020000</v>
      </c>
      <c r="AO41">
        <v>400284680000</v>
      </c>
      <c r="AP41">
        <v>575339370000</v>
      </c>
      <c r="AQ41">
        <v>689199130000</v>
      </c>
      <c r="AR41">
        <v>678232020000</v>
      </c>
      <c r="AS41">
        <v>792315950000</v>
      </c>
      <c r="AT41">
        <v>527355900000</v>
      </c>
      <c r="AU41">
        <v>612667140000</v>
      </c>
      <c r="AV41">
        <v>727102780000</v>
      </c>
      <c r="AW41">
        <v>829098070000</v>
      </c>
      <c r="AX41">
        <v>938697660000</v>
      </c>
      <c r="AY41">
        <v>1212534300000</v>
      </c>
      <c r="AZ41">
        <v>1274656700000</v>
      </c>
      <c r="BA41">
        <v>880334430000</v>
      </c>
      <c r="BB41">
        <v>1064686540000</v>
      </c>
      <c r="BC41">
        <v>1229356540000</v>
      </c>
      <c r="BD41">
        <v>1089519370000</v>
      </c>
      <c r="BE41">
        <v>1233438940000</v>
      </c>
      <c r="BF41">
        <v>1540699830000</v>
      </c>
      <c r="BG41">
        <v>1495314200000</v>
      </c>
      <c r="BH41">
        <v>1519323460000</v>
      </c>
      <c r="BI41">
        <v>1403355611192.9299</v>
      </c>
      <c r="BJ41">
        <v>1686497070000</v>
      </c>
      <c r="BK41">
        <v>1441160470000</v>
      </c>
      <c r="BL41">
        <v>1834453260000</v>
      </c>
    </row>
    <row r="42" spans="1:64" hidden="1" x14ac:dyDescent="0.25">
      <c r="A42" t="s">
        <v>81</v>
      </c>
      <c r="B42" t="s">
        <v>82</v>
      </c>
      <c r="C42" t="s">
        <v>9</v>
      </c>
      <c r="D42" t="s">
        <v>10</v>
      </c>
      <c r="AQ42">
        <v>159150000</v>
      </c>
      <c r="AR42">
        <v>247360000</v>
      </c>
      <c r="AS42">
        <v>255080000</v>
      </c>
      <c r="AT42">
        <v>454100000</v>
      </c>
      <c r="AU42">
        <v>265840000</v>
      </c>
      <c r="AV42">
        <v>227350000</v>
      </c>
      <c r="AW42">
        <v>184300000</v>
      </c>
      <c r="AX42">
        <v>537340000</v>
      </c>
      <c r="AY42">
        <v>1479740000</v>
      </c>
    </row>
    <row r="43" spans="1:64" hidden="1" x14ac:dyDescent="0.25">
      <c r="A43" t="s">
        <v>83</v>
      </c>
      <c r="B43" t="s">
        <v>84</v>
      </c>
      <c r="C43" t="s">
        <v>9</v>
      </c>
      <c r="D43" t="s">
        <v>10</v>
      </c>
      <c r="AJ43">
        <v>28138400000</v>
      </c>
      <c r="AK43">
        <v>32256800000</v>
      </c>
      <c r="AL43">
        <v>44833400000</v>
      </c>
      <c r="AM43">
        <v>68050350000</v>
      </c>
      <c r="AN43">
        <v>72927720000</v>
      </c>
      <c r="AO43">
        <v>65971300000</v>
      </c>
      <c r="AP43">
        <v>72046180000</v>
      </c>
      <c r="AQ43">
        <v>51866170000</v>
      </c>
      <c r="AR43">
        <v>68227520000</v>
      </c>
      <c r="AS43">
        <v>60400770000</v>
      </c>
      <c r="AT43">
        <v>56309720000</v>
      </c>
      <c r="AU43">
        <v>49827000000</v>
      </c>
      <c r="AV43">
        <v>86525910000</v>
      </c>
      <c r="AW43">
        <v>116924270000</v>
      </c>
      <c r="AX43">
        <v>136493350000</v>
      </c>
      <c r="AY43">
        <v>174418780000</v>
      </c>
      <c r="AZ43">
        <v>212910230000</v>
      </c>
      <c r="BA43">
        <v>131807960000</v>
      </c>
      <c r="BB43">
        <v>230732390000</v>
      </c>
      <c r="BC43">
        <v>341798880000</v>
      </c>
      <c r="BD43">
        <v>270289080000</v>
      </c>
      <c r="BE43">
        <v>313325270000</v>
      </c>
      <c r="BF43">
        <v>265150080000</v>
      </c>
      <c r="BG43">
        <v>233245470000</v>
      </c>
      <c r="BH43">
        <v>190352000000</v>
      </c>
      <c r="BI43">
        <v>212479793765.00299</v>
      </c>
      <c r="BJ43">
        <v>294675740000</v>
      </c>
      <c r="BK43">
        <v>250739560000</v>
      </c>
      <c r="BL43">
        <v>203791650000</v>
      </c>
    </row>
    <row r="44" spans="1:64" x14ac:dyDescent="0.25">
      <c r="A44" t="s">
        <v>85</v>
      </c>
      <c r="B44" t="s">
        <v>86</v>
      </c>
      <c r="C44" t="s">
        <v>9</v>
      </c>
      <c r="D44" t="s">
        <v>10</v>
      </c>
      <c r="AV44">
        <v>512978770000</v>
      </c>
      <c r="AW44">
        <v>447720260000</v>
      </c>
      <c r="AX44">
        <v>401852250000</v>
      </c>
      <c r="AY44">
        <v>1145454870000</v>
      </c>
      <c r="AZ44">
        <v>4478866530000</v>
      </c>
      <c r="BA44">
        <v>1778784040000</v>
      </c>
      <c r="BB44">
        <v>3573152460000</v>
      </c>
      <c r="BC44">
        <v>4027840300000</v>
      </c>
      <c r="BD44">
        <v>3412108290000</v>
      </c>
      <c r="BE44">
        <v>3697376040000</v>
      </c>
      <c r="BF44">
        <v>3949143490000</v>
      </c>
      <c r="BG44">
        <v>6004947670000</v>
      </c>
      <c r="BH44">
        <v>8188019320000</v>
      </c>
      <c r="BI44">
        <v>7320738379789.1797</v>
      </c>
      <c r="BJ44">
        <v>8711267220000</v>
      </c>
      <c r="BK44">
        <v>6324879760000</v>
      </c>
      <c r="BL44">
        <v>8515504380000</v>
      </c>
    </row>
    <row r="45" spans="1:64" hidden="1" x14ac:dyDescent="0.25">
      <c r="A45" t="s">
        <v>87</v>
      </c>
      <c r="B45" t="s">
        <v>88</v>
      </c>
      <c r="C45" t="s">
        <v>9</v>
      </c>
      <c r="D45" t="s">
        <v>10</v>
      </c>
    </row>
    <row r="46" spans="1:64" hidden="1" x14ac:dyDescent="0.25">
      <c r="A46" t="s">
        <v>89</v>
      </c>
      <c r="B46" t="s">
        <v>90</v>
      </c>
      <c r="C46" t="s">
        <v>9</v>
      </c>
      <c r="D46" t="s">
        <v>10</v>
      </c>
    </row>
    <row r="47" spans="1:64" hidden="1" x14ac:dyDescent="0.25">
      <c r="A47" t="s">
        <v>91</v>
      </c>
      <c r="B47" t="s">
        <v>92</v>
      </c>
      <c r="C47" t="s">
        <v>9</v>
      </c>
      <c r="D47" t="s">
        <v>10</v>
      </c>
    </row>
    <row r="48" spans="1:64" hidden="1" x14ac:dyDescent="0.25">
      <c r="A48" t="s">
        <v>93</v>
      </c>
      <c r="B48" t="s">
        <v>94</v>
      </c>
      <c r="C48" t="s">
        <v>9</v>
      </c>
      <c r="D48" t="s">
        <v>10</v>
      </c>
    </row>
    <row r="49" spans="1:64" hidden="1" x14ac:dyDescent="0.25">
      <c r="A49" t="s">
        <v>95</v>
      </c>
      <c r="B49" t="s">
        <v>96</v>
      </c>
      <c r="C49" t="s">
        <v>9</v>
      </c>
      <c r="D49" t="s">
        <v>10</v>
      </c>
      <c r="AX49">
        <v>50500810000</v>
      </c>
      <c r="AY49">
        <v>56204320000</v>
      </c>
      <c r="AZ49">
        <v>101955950000</v>
      </c>
      <c r="BA49">
        <v>87716200000</v>
      </c>
      <c r="BB49">
        <v>140519920000</v>
      </c>
      <c r="BC49">
        <v>208501740000</v>
      </c>
      <c r="BD49">
        <v>201295530000</v>
      </c>
      <c r="BE49">
        <v>262101260000</v>
      </c>
      <c r="BF49">
        <v>202693250000</v>
      </c>
      <c r="BG49">
        <v>146745680000</v>
      </c>
      <c r="BH49">
        <v>85955450000</v>
      </c>
      <c r="BI49">
        <v>103818618591.608</v>
      </c>
      <c r="BJ49">
        <v>121477230000</v>
      </c>
      <c r="BK49">
        <v>103848380000</v>
      </c>
      <c r="BL49">
        <v>132040280000</v>
      </c>
    </row>
    <row r="50" spans="1:64" hidden="1" x14ac:dyDescent="0.25">
      <c r="A50" t="s">
        <v>97</v>
      </c>
      <c r="B50" t="s">
        <v>98</v>
      </c>
      <c r="C50" t="s">
        <v>9</v>
      </c>
      <c r="D50" t="s">
        <v>10</v>
      </c>
    </row>
    <row r="51" spans="1:64" hidden="1" x14ac:dyDescent="0.25">
      <c r="A51" t="s">
        <v>99</v>
      </c>
      <c r="B51" t="s">
        <v>100</v>
      </c>
      <c r="C51" t="s">
        <v>9</v>
      </c>
      <c r="D51" t="s">
        <v>10</v>
      </c>
    </row>
    <row r="52" spans="1:64" hidden="1" x14ac:dyDescent="0.25">
      <c r="A52" t="s">
        <v>101</v>
      </c>
      <c r="B52" t="s">
        <v>102</v>
      </c>
      <c r="C52" t="s">
        <v>9</v>
      </c>
      <c r="D52" t="s">
        <v>10</v>
      </c>
      <c r="AL52">
        <v>357000000</v>
      </c>
      <c r="AN52">
        <v>616860000</v>
      </c>
      <c r="AO52">
        <v>782610000</v>
      </c>
      <c r="AP52">
        <v>822490000</v>
      </c>
      <c r="AQ52">
        <v>1308290000</v>
      </c>
      <c r="AR52">
        <v>2308350000</v>
      </c>
      <c r="AV52">
        <v>520490000</v>
      </c>
      <c r="AW52">
        <v>1558300000</v>
      </c>
      <c r="AX52">
        <v>1510240000</v>
      </c>
      <c r="AY52">
        <v>1879810000</v>
      </c>
      <c r="AZ52">
        <v>2181820000</v>
      </c>
      <c r="BA52">
        <v>1905330000</v>
      </c>
      <c r="BB52">
        <v>1468480000</v>
      </c>
      <c r="BC52">
        <v>1444920000</v>
      </c>
      <c r="BD52">
        <v>1498420000</v>
      </c>
      <c r="BI52">
        <v>2921600000</v>
      </c>
      <c r="BJ52">
        <v>3010800000</v>
      </c>
      <c r="BL52">
        <v>2217350000</v>
      </c>
    </row>
    <row r="53" spans="1:64" hidden="1" x14ac:dyDescent="0.25">
      <c r="A53" t="s">
        <v>103</v>
      </c>
      <c r="B53" t="s">
        <v>104</v>
      </c>
      <c r="C53" t="s">
        <v>9</v>
      </c>
      <c r="D53" t="s">
        <v>10</v>
      </c>
    </row>
    <row r="54" spans="1:64" hidden="1" x14ac:dyDescent="0.25">
      <c r="A54" t="s">
        <v>105</v>
      </c>
      <c r="B54" t="s">
        <v>106</v>
      </c>
      <c r="C54" t="s">
        <v>9</v>
      </c>
      <c r="D54" t="s">
        <v>10</v>
      </c>
    </row>
    <row r="55" spans="1:64" hidden="1" x14ac:dyDescent="0.25">
      <c r="A55" t="s">
        <v>107</v>
      </c>
      <c r="B55" t="s">
        <v>108</v>
      </c>
      <c r="C55" t="s">
        <v>9</v>
      </c>
      <c r="D55" t="s">
        <v>10</v>
      </c>
    </row>
    <row r="56" spans="1:64" hidden="1" x14ac:dyDescent="0.25">
      <c r="A56" t="s">
        <v>109</v>
      </c>
      <c r="B56" t="s">
        <v>110</v>
      </c>
      <c r="C56" t="s">
        <v>9</v>
      </c>
      <c r="D56" t="s">
        <v>10</v>
      </c>
      <c r="AP56">
        <v>169940000</v>
      </c>
      <c r="AQ56">
        <v>166120000</v>
      </c>
      <c r="AR56">
        <v>58000000</v>
      </c>
      <c r="AS56">
        <v>220160000</v>
      </c>
      <c r="AT56">
        <v>189090000</v>
      </c>
      <c r="AU56">
        <v>138990000</v>
      </c>
      <c r="AV56">
        <v>2752110000</v>
      </c>
      <c r="AW56">
        <v>2476990000</v>
      </c>
      <c r="AX56">
        <v>1810120000</v>
      </c>
      <c r="AY56">
        <v>158000000</v>
      </c>
      <c r="AZ56">
        <v>165000000</v>
      </c>
      <c r="BA56">
        <v>159000000</v>
      </c>
      <c r="BB56">
        <v>169000000</v>
      </c>
      <c r="BC56">
        <v>238000000</v>
      </c>
      <c r="BD56">
        <v>2275900000</v>
      </c>
      <c r="BE56">
        <v>2006310000</v>
      </c>
      <c r="BH56">
        <v>315630000</v>
      </c>
    </row>
    <row r="57" spans="1:64" hidden="1" x14ac:dyDescent="0.25">
      <c r="A57" t="s">
        <v>111</v>
      </c>
      <c r="B57" t="s">
        <v>112</v>
      </c>
      <c r="C57" t="s">
        <v>9</v>
      </c>
      <c r="D57" t="s">
        <v>10</v>
      </c>
      <c r="AY57">
        <v>16158020000</v>
      </c>
      <c r="AZ57">
        <v>17251300000</v>
      </c>
      <c r="BA57">
        <v>7987930000</v>
      </c>
      <c r="BB57">
        <v>10268870000</v>
      </c>
      <c r="BC57">
        <v>6834300000</v>
      </c>
      <c r="BD57">
        <v>2853320000</v>
      </c>
      <c r="BE57">
        <v>1995750000</v>
      </c>
      <c r="BF57">
        <v>2104730000</v>
      </c>
      <c r="BG57">
        <v>4031000000</v>
      </c>
      <c r="BH57">
        <v>2692400000</v>
      </c>
      <c r="BI57">
        <v>2511333005.64887</v>
      </c>
      <c r="BJ57">
        <v>2822392823.2554102</v>
      </c>
      <c r="BK57">
        <v>3313490000</v>
      </c>
      <c r="BL57">
        <v>4284870000</v>
      </c>
    </row>
    <row r="58" spans="1:64" hidden="1" x14ac:dyDescent="0.25">
      <c r="A58" t="s">
        <v>113</v>
      </c>
      <c r="B58" t="s">
        <v>114</v>
      </c>
      <c r="C58" t="s">
        <v>9</v>
      </c>
      <c r="D58" t="s">
        <v>10</v>
      </c>
      <c r="AL58">
        <v>1740800000</v>
      </c>
      <c r="AM58">
        <v>6084100000</v>
      </c>
      <c r="AN58">
        <v>9185670000</v>
      </c>
      <c r="AO58">
        <v>14248100000</v>
      </c>
      <c r="AP58">
        <v>10817110000</v>
      </c>
      <c r="AQ58">
        <v>10430790000</v>
      </c>
      <c r="AR58">
        <v>10582930000</v>
      </c>
      <c r="AS58">
        <v>9746160000</v>
      </c>
      <c r="AT58">
        <v>8150100000</v>
      </c>
      <c r="AU58">
        <v>10256370000</v>
      </c>
      <c r="AV58">
        <v>15507730000</v>
      </c>
      <c r="AW58">
        <v>26891360000</v>
      </c>
      <c r="AX58">
        <v>34886410000</v>
      </c>
      <c r="AY58">
        <v>44372130000</v>
      </c>
      <c r="AZ58">
        <v>68913190000</v>
      </c>
      <c r="BA58">
        <v>40912350000</v>
      </c>
    </row>
    <row r="59" spans="1:64" hidden="1" x14ac:dyDescent="0.25">
      <c r="A59" t="s">
        <v>115</v>
      </c>
      <c r="B59" t="s">
        <v>116</v>
      </c>
      <c r="C59" t="s">
        <v>9</v>
      </c>
      <c r="D59" t="s">
        <v>10</v>
      </c>
      <c r="T59">
        <v>51400310000</v>
      </c>
      <c r="U59">
        <v>53399790000</v>
      </c>
      <c r="V59">
        <v>65101130000</v>
      </c>
      <c r="W59">
        <v>83691660000</v>
      </c>
      <c r="X59">
        <v>79399940000</v>
      </c>
      <c r="Y59">
        <v>71715670000</v>
      </c>
      <c r="Z59">
        <v>62583380000</v>
      </c>
      <c r="AA59">
        <v>68953080000</v>
      </c>
      <c r="AB59">
        <v>82869520000</v>
      </c>
      <c r="AC59">
        <v>78368170000</v>
      </c>
      <c r="AD59">
        <v>178283830000</v>
      </c>
      <c r="AE59">
        <v>257677250000</v>
      </c>
      <c r="AF59">
        <v>218463480000</v>
      </c>
      <c r="AG59">
        <v>250867040000</v>
      </c>
      <c r="AH59">
        <v>365175460000</v>
      </c>
      <c r="AI59">
        <v>355310780000</v>
      </c>
      <c r="AJ59">
        <v>370610200000</v>
      </c>
      <c r="AK59">
        <v>328692100000</v>
      </c>
      <c r="AL59">
        <v>441696230000</v>
      </c>
      <c r="AM59">
        <v>499191940000</v>
      </c>
      <c r="AN59">
        <v>577373720000</v>
      </c>
      <c r="AO59">
        <v>664783310000</v>
      </c>
      <c r="AP59">
        <v>825232750000</v>
      </c>
      <c r="AQ59">
        <v>1094252520000</v>
      </c>
      <c r="AR59">
        <v>1432166980000</v>
      </c>
      <c r="AS59">
        <v>1270243170000</v>
      </c>
      <c r="AT59">
        <v>1071748730000</v>
      </c>
      <c r="AU59">
        <v>686013540000</v>
      </c>
      <c r="AV59">
        <v>1079026240000</v>
      </c>
      <c r="AW59">
        <v>1194516790000</v>
      </c>
      <c r="AX59">
        <v>1202136280000</v>
      </c>
      <c r="AY59">
        <v>1637609770000</v>
      </c>
      <c r="AZ59">
        <v>2105197820000</v>
      </c>
      <c r="BA59">
        <v>1110579630000</v>
      </c>
      <c r="BB59">
        <v>1292355310000</v>
      </c>
      <c r="BC59">
        <v>1429719050000</v>
      </c>
      <c r="BD59">
        <v>1184500160000</v>
      </c>
      <c r="BE59">
        <v>1486314810000</v>
      </c>
      <c r="BF59">
        <v>1936106260000</v>
      </c>
      <c r="BG59">
        <v>1738539060000</v>
      </c>
      <c r="BH59">
        <v>1715800490000</v>
      </c>
      <c r="BI59">
        <v>1716041505061.04</v>
      </c>
      <c r="BJ59">
        <v>2262222570000</v>
      </c>
      <c r="BK59">
        <v>1755172790000</v>
      </c>
      <c r="BL59">
        <v>2098173930000</v>
      </c>
    </row>
    <row r="60" spans="1:64" hidden="1" x14ac:dyDescent="0.25">
      <c r="A60" t="s">
        <v>117</v>
      </c>
      <c r="B60" t="s">
        <v>118</v>
      </c>
      <c r="C60" t="s">
        <v>9</v>
      </c>
      <c r="D60" t="s">
        <v>10</v>
      </c>
    </row>
    <row r="61" spans="1:64" hidden="1" x14ac:dyDescent="0.25">
      <c r="A61" t="s">
        <v>119</v>
      </c>
      <c r="B61" t="s">
        <v>120</v>
      </c>
      <c r="C61" t="s">
        <v>9</v>
      </c>
      <c r="D61" t="s">
        <v>10</v>
      </c>
    </row>
    <row r="62" spans="1:64" hidden="1" x14ac:dyDescent="0.25">
      <c r="A62" t="s">
        <v>121</v>
      </c>
      <c r="B62" t="s">
        <v>122</v>
      </c>
      <c r="C62" t="s">
        <v>9</v>
      </c>
      <c r="D62" t="s">
        <v>10</v>
      </c>
      <c r="T62">
        <v>4099990000</v>
      </c>
      <c r="U62">
        <v>4800040000</v>
      </c>
      <c r="V62">
        <v>4779990000</v>
      </c>
      <c r="W62">
        <v>5134510000</v>
      </c>
      <c r="X62">
        <v>5189730000</v>
      </c>
      <c r="Y62">
        <v>5543090000</v>
      </c>
      <c r="Z62">
        <v>6172560000</v>
      </c>
      <c r="AA62">
        <v>5545320000</v>
      </c>
      <c r="AB62">
        <v>10557000000</v>
      </c>
      <c r="AC62">
        <v>7588100000</v>
      </c>
      <c r="AD62">
        <v>15096330000</v>
      </c>
      <c r="AE62">
        <v>17361760000</v>
      </c>
      <c r="AF62">
        <v>20340330000</v>
      </c>
      <c r="AG62">
        <v>26883910000</v>
      </c>
      <c r="AH62">
        <v>40223970000</v>
      </c>
      <c r="AI62">
        <v>39062500000</v>
      </c>
      <c r="AJ62">
        <v>44792500000</v>
      </c>
      <c r="AK62">
        <v>32488700000</v>
      </c>
      <c r="AL62">
        <v>39933390000</v>
      </c>
      <c r="AM62">
        <v>47003330000</v>
      </c>
      <c r="AN62">
        <v>56221940000</v>
      </c>
      <c r="AO62">
        <v>71079200000</v>
      </c>
      <c r="AP62">
        <v>93772820000</v>
      </c>
      <c r="AQ62">
        <v>98875480000</v>
      </c>
      <c r="AR62">
        <v>97452590000</v>
      </c>
      <c r="AS62">
        <v>111818640000</v>
      </c>
      <c r="AT62">
        <v>85145500000</v>
      </c>
      <c r="AU62">
        <v>76749870000</v>
      </c>
      <c r="AV62">
        <v>121640960000</v>
      </c>
      <c r="AW62">
        <v>151349870000</v>
      </c>
    </row>
    <row r="63" spans="1:64" hidden="1" x14ac:dyDescent="0.25">
      <c r="A63" t="s">
        <v>123</v>
      </c>
      <c r="B63" t="s">
        <v>124</v>
      </c>
      <c r="C63" t="s">
        <v>9</v>
      </c>
      <c r="D63" t="s">
        <v>10</v>
      </c>
    </row>
    <row r="64" spans="1:64" hidden="1" x14ac:dyDescent="0.25">
      <c r="A64" t="s">
        <v>125</v>
      </c>
      <c r="B64" t="s">
        <v>126</v>
      </c>
      <c r="C64" t="s">
        <v>9</v>
      </c>
      <c r="D64" t="s">
        <v>10</v>
      </c>
      <c r="AR64">
        <v>276638442.57245702</v>
      </c>
      <c r="AS64">
        <v>285296007.05044198</v>
      </c>
      <c r="AT64">
        <v>189155431.279524</v>
      </c>
      <c r="AU64">
        <v>137851621.983006</v>
      </c>
      <c r="AV64">
        <v>142674569.77282199</v>
      </c>
      <c r="AW64">
        <v>139092209.87224099</v>
      </c>
      <c r="AX64">
        <v>141728184.421074</v>
      </c>
      <c r="AY64">
        <v>94296932.749844894</v>
      </c>
      <c r="AZ64">
        <v>96663319.861319497</v>
      </c>
      <c r="BA64">
        <v>91314450.441540301</v>
      </c>
      <c r="BB64">
        <v>90058008.356832996</v>
      </c>
      <c r="BC64">
        <v>105412462.955525</v>
      </c>
      <c r="BD64">
        <v>196798215.663923</v>
      </c>
      <c r="BE64">
        <v>166815679.07557401</v>
      </c>
      <c r="BF64">
        <v>176833871.51258299</v>
      </c>
      <c r="BG64">
        <v>168288844.92041901</v>
      </c>
      <c r="BH64">
        <v>144019727.02757499</v>
      </c>
      <c r="BI64">
        <v>414179630.93314397</v>
      </c>
      <c r="BJ64">
        <v>353143988.78648102</v>
      </c>
      <c r="BK64">
        <v>371418617.76844501</v>
      </c>
    </row>
    <row r="65" spans="1:64" hidden="1" x14ac:dyDescent="0.25">
      <c r="A65" t="s">
        <v>127</v>
      </c>
      <c r="B65" t="s">
        <v>128</v>
      </c>
      <c r="C65" t="s">
        <v>9</v>
      </c>
      <c r="D65" t="s">
        <v>10</v>
      </c>
      <c r="AV65">
        <v>873607510000</v>
      </c>
      <c r="AW65">
        <v>850412010000</v>
      </c>
      <c r="AX65">
        <v>833620000000</v>
      </c>
      <c r="AY65">
        <v>1735679500000</v>
      </c>
      <c r="AZ65">
        <v>5328792690000</v>
      </c>
      <c r="BA65">
        <v>2245490210730.54</v>
      </c>
      <c r="BB65">
        <v>4391440061455.5801</v>
      </c>
      <c r="BC65">
        <v>5279851998297.9902</v>
      </c>
      <c r="BD65">
        <v>4669948310803.6904</v>
      </c>
      <c r="BE65">
        <v>5247964778754.8398</v>
      </c>
      <c r="BF65">
        <v>5413019358285.2002</v>
      </c>
      <c r="BG65">
        <v>7630773058089.5801</v>
      </c>
      <c r="BH65">
        <v>9570618909971.9102</v>
      </c>
      <c r="BI65">
        <v>8852210876831.6797</v>
      </c>
      <c r="BJ65">
        <v>10652232746857</v>
      </c>
      <c r="BK65">
        <v>8101214069577.4805</v>
      </c>
      <c r="BL65">
        <v>10437131410000</v>
      </c>
    </row>
    <row r="66" spans="1:64" hidden="1" x14ac:dyDescent="0.25">
      <c r="A66" t="s">
        <v>129</v>
      </c>
      <c r="B66" t="s">
        <v>130</v>
      </c>
      <c r="C66" t="s">
        <v>9</v>
      </c>
      <c r="D66" t="s">
        <v>10</v>
      </c>
      <c r="AO66">
        <v>691845017786.69995</v>
      </c>
      <c r="AP66">
        <v>690497818354.40002</v>
      </c>
      <c r="AQ66">
        <v>493407340000</v>
      </c>
      <c r="AR66">
        <v>821345971327.87305</v>
      </c>
      <c r="AS66">
        <v>630708925259.15002</v>
      </c>
      <c r="AT66">
        <v>497130794797.67999</v>
      </c>
      <c r="AU66">
        <v>493339963433.36499</v>
      </c>
      <c r="AV66">
        <v>989583219931.47302</v>
      </c>
      <c r="AW66">
        <v>1464222962401.47</v>
      </c>
      <c r="AX66">
        <v>1936091361170.3201</v>
      </c>
      <c r="AY66">
        <v>2717175519423.1499</v>
      </c>
      <c r="AZ66">
        <v>4360482992643.6602</v>
      </c>
      <c r="BA66">
        <v>2066991455620.1399</v>
      </c>
      <c r="BB66">
        <v>3897824694811.96</v>
      </c>
      <c r="BC66">
        <v>4907135592462.96</v>
      </c>
      <c r="BD66">
        <v>3888911658215.6602</v>
      </c>
      <c r="BE66">
        <v>4578645710992.0801</v>
      </c>
      <c r="BF66">
        <v>4680412453871.5098</v>
      </c>
      <c r="BG66">
        <v>5025676738844.9199</v>
      </c>
      <c r="BH66">
        <v>4486984579727.0303</v>
      </c>
      <c r="BI66">
        <v>4885499209875.0498</v>
      </c>
      <c r="BJ66">
        <v>6217767827834.96</v>
      </c>
      <c r="BK66">
        <v>5381000938617.7695</v>
      </c>
      <c r="BL66">
        <v>7855092290000</v>
      </c>
    </row>
    <row r="67" spans="1:64" hidden="1" x14ac:dyDescent="0.25">
      <c r="A67" t="s">
        <v>131</v>
      </c>
      <c r="B67" t="s">
        <v>132</v>
      </c>
      <c r="C67" t="s">
        <v>9</v>
      </c>
      <c r="D67" t="s">
        <v>10</v>
      </c>
      <c r="W67">
        <v>47128750000</v>
      </c>
      <c r="X67">
        <v>369290680000</v>
      </c>
      <c r="Y67">
        <v>506141270000</v>
      </c>
      <c r="Z67">
        <v>565634210000</v>
      </c>
      <c r="AA67">
        <v>510636200000</v>
      </c>
      <c r="AB67">
        <v>662053680000</v>
      </c>
      <c r="AC67">
        <v>755771680000</v>
      </c>
      <c r="AD67">
        <v>1093646030000</v>
      </c>
      <c r="AE67">
        <v>2024403970000</v>
      </c>
      <c r="AF67">
        <v>3019610570000</v>
      </c>
      <c r="AG67">
        <v>4155949380000</v>
      </c>
      <c r="AH67">
        <v>4966909250000</v>
      </c>
      <c r="AI67">
        <v>3440498330000</v>
      </c>
      <c r="AJ67">
        <v>3649005600000</v>
      </c>
      <c r="AK67">
        <v>2980344200000</v>
      </c>
      <c r="AL67">
        <v>4329710290000</v>
      </c>
      <c r="AM67">
        <v>4991859060000</v>
      </c>
      <c r="AN67">
        <v>5063386620000</v>
      </c>
      <c r="AO67">
        <v>4957000510000</v>
      </c>
      <c r="AP67">
        <v>3435627290000</v>
      </c>
      <c r="AQ67">
        <v>3793611530000</v>
      </c>
      <c r="AR67">
        <v>6698103430000</v>
      </c>
      <c r="AS67">
        <v>4938884020000</v>
      </c>
      <c r="AT67">
        <v>4004950820000</v>
      </c>
      <c r="AU67">
        <v>3802311980000</v>
      </c>
      <c r="AV67">
        <v>6052234480000</v>
      </c>
      <c r="AW67">
        <v>7212362390000</v>
      </c>
      <c r="AX67">
        <v>8797457700000</v>
      </c>
      <c r="AY67">
        <v>11077018220000</v>
      </c>
      <c r="AZ67">
        <v>16043046990000</v>
      </c>
      <c r="BA67">
        <v>8514153250730.54</v>
      </c>
      <c r="BB67">
        <v>13334763471455.6</v>
      </c>
      <c r="BC67">
        <v>15942385928298</v>
      </c>
      <c r="BD67">
        <v>13770453070803.699</v>
      </c>
      <c r="BE67">
        <v>15738126128754.801</v>
      </c>
      <c r="BF67">
        <v>17368559498285.199</v>
      </c>
      <c r="BG67">
        <v>19506278058089.602</v>
      </c>
      <c r="BH67">
        <v>21611028569971.898</v>
      </c>
      <c r="BI67">
        <v>21172622856058.301</v>
      </c>
      <c r="BJ67">
        <v>26572649266857</v>
      </c>
      <c r="BK67">
        <v>21718844599577.5</v>
      </c>
      <c r="BL67">
        <v>23820188890000</v>
      </c>
    </row>
    <row r="68" spans="1:64" hidden="1" x14ac:dyDescent="0.25">
      <c r="A68" t="s">
        <v>133</v>
      </c>
      <c r="B68" t="s">
        <v>134</v>
      </c>
      <c r="C68" t="s">
        <v>9</v>
      </c>
      <c r="D68" t="s">
        <v>10</v>
      </c>
      <c r="BB68">
        <v>1041410760000</v>
      </c>
      <c r="BC68">
        <v>1331449530000</v>
      </c>
      <c r="BD68">
        <v>1042374650000</v>
      </c>
      <c r="BE68">
        <v>1167867840000</v>
      </c>
      <c r="BF68">
        <v>992630350000</v>
      </c>
      <c r="BG68">
        <v>628662680000</v>
      </c>
      <c r="BH68">
        <v>616991530000</v>
      </c>
      <c r="BI68">
        <v>833977684519.38</v>
      </c>
      <c r="BJ68">
        <v>901692970000</v>
      </c>
      <c r="BK68">
        <v>766800590000</v>
      </c>
    </row>
    <row r="69" spans="1:64" hidden="1" x14ac:dyDescent="0.25">
      <c r="A69" t="s">
        <v>135</v>
      </c>
      <c r="B69" t="s">
        <v>136</v>
      </c>
      <c r="C69" t="s">
        <v>9</v>
      </c>
      <c r="D69" t="s">
        <v>10</v>
      </c>
      <c r="T69">
        <v>257873730000</v>
      </c>
      <c r="U69">
        <v>234696200000</v>
      </c>
      <c r="V69">
        <v>285972690000</v>
      </c>
      <c r="W69">
        <v>387494590000</v>
      </c>
      <c r="X69">
        <v>289214770000</v>
      </c>
      <c r="Y69">
        <v>283043910000</v>
      </c>
      <c r="Z69">
        <v>405495070000</v>
      </c>
      <c r="AA69">
        <v>411543030000</v>
      </c>
      <c r="AB69">
        <v>498961660000</v>
      </c>
      <c r="AC69">
        <v>551278090000</v>
      </c>
      <c r="AD69">
        <v>870627800000</v>
      </c>
      <c r="AE69">
        <v>1298309970000</v>
      </c>
      <c r="AF69">
        <v>1535084260000</v>
      </c>
      <c r="AG69">
        <v>1781968940000</v>
      </c>
      <c r="AH69">
        <v>2301330680000</v>
      </c>
      <c r="AI69">
        <v>2197318220000</v>
      </c>
      <c r="AJ69">
        <v>2519283610000</v>
      </c>
      <c r="AK69">
        <v>2337837370000</v>
      </c>
      <c r="AL69">
        <v>2987534640000</v>
      </c>
      <c r="AM69">
        <v>3188866550000</v>
      </c>
      <c r="AN69">
        <v>3817573300000</v>
      </c>
      <c r="AO69">
        <v>4673033240000</v>
      </c>
      <c r="AP69">
        <v>5788041970000</v>
      </c>
      <c r="AQ69">
        <v>7141419250000</v>
      </c>
      <c r="AR69">
        <v>9855580730000</v>
      </c>
      <c r="AS69">
        <v>9306352040000</v>
      </c>
      <c r="AT69">
        <v>7516237510000</v>
      </c>
      <c r="AU69">
        <v>6383241950000</v>
      </c>
      <c r="AV69">
        <v>8774108580000</v>
      </c>
      <c r="AW69">
        <v>10133348190000</v>
      </c>
      <c r="AX69">
        <v>10673725730000</v>
      </c>
      <c r="AY69">
        <v>14159933430000</v>
      </c>
      <c r="AZ69">
        <v>16331201230000</v>
      </c>
      <c r="BA69">
        <v>8238647190000</v>
      </c>
      <c r="BB69">
        <v>8564862050000</v>
      </c>
      <c r="BC69">
        <v>9014532180000</v>
      </c>
      <c r="BD69">
        <v>7511200830000</v>
      </c>
      <c r="BE69">
        <v>8491001590000</v>
      </c>
      <c r="BF69">
        <v>10132691900000</v>
      </c>
      <c r="BG69">
        <v>8957142610000</v>
      </c>
      <c r="BI69">
        <v>8817431405521.4492</v>
      </c>
      <c r="BJ69">
        <v>11070542108357.199</v>
      </c>
    </row>
    <row r="70" spans="1:64" hidden="1" x14ac:dyDescent="0.25">
      <c r="A70" t="s">
        <v>137</v>
      </c>
      <c r="B70" t="s">
        <v>138</v>
      </c>
      <c r="C70" t="s">
        <v>9</v>
      </c>
      <c r="D70" t="s">
        <v>10</v>
      </c>
      <c r="AN70">
        <v>2565600000</v>
      </c>
      <c r="AO70">
        <v>2010100000</v>
      </c>
      <c r="AP70">
        <v>2021300000</v>
      </c>
      <c r="AQ70">
        <v>1556000000</v>
      </c>
      <c r="AR70">
        <v>522000000</v>
      </c>
      <c r="AS70">
        <v>747000000</v>
      </c>
    </row>
    <row r="71" spans="1:64" hidden="1" x14ac:dyDescent="0.25">
      <c r="A71" t="s">
        <v>139</v>
      </c>
      <c r="B71" t="s">
        <v>140</v>
      </c>
      <c r="C71" t="s">
        <v>9</v>
      </c>
      <c r="D71" t="s">
        <v>10</v>
      </c>
      <c r="AY71">
        <v>93496400000</v>
      </c>
      <c r="AZ71">
        <v>139273790000</v>
      </c>
      <c r="BA71">
        <v>85978070000</v>
      </c>
      <c r="BB71">
        <v>91207340000</v>
      </c>
      <c r="BC71">
        <v>84276830000</v>
      </c>
      <c r="BD71">
        <v>48849670000</v>
      </c>
      <c r="BE71">
        <v>59181970000</v>
      </c>
      <c r="BF71">
        <v>61629650000</v>
      </c>
      <c r="BG71">
        <v>70083650000</v>
      </c>
      <c r="BH71">
        <v>55191870000</v>
      </c>
      <c r="BI71">
        <v>33323010781.2094</v>
      </c>
      <c r="BJ71">
        <v>46546100000</v>
      </c>
      <c r="BK71">
        <v>42005550000</v>
      </c>
      <c r="BL71">
        <v>44199850000</v>
      </c>
    </row>
    <row r="72" spans="1:64" x14ac:dyDescent="0.25">
      <c r="A72" t="s">
        <v>141</v>
      </c>
      <c r="B72" t="s">
        <v>142</v>
      </c>
      <c r="C72" t="s">
        <v>9</v>
      </c>
      <c r="D72" t="s">
        <v>10</v>
      </c>
      <c r="T72">
        <v>149300280000</v>
      </c>
      <c r="U72">
        <v>136699640000</v>
      </c>
      <c r="V72">
        <v>128268990000</v>
      </c>
      <c r="W72">
        <v>204655220000</v>
      </c>
      <c r="X72">
        <v>199683600000</v>
      </c>
      <c r="Y72">
        <v>185884460000</v>
      </c>
      <c r="Z72">
        <v>150862100000</v>
      </c>
      <c r="AA72">
        <v>150008520000</v>
      </c>
      <c r="AB72">
        <v>183656210000</v>
      </c>
      <c r="AC72">
        <v>183609000000</v>
      </c>
      <c r="AD72">
        <v>370592770000</v>
      </c>
      <c r="AE72">
        <v>605940320000</v>
      </c>
      <c r="AF72">
        <v>623061070000</v>
      </c>
      <c r="AG72">
        <v>787785000000</v>
      </c>
      <c r="AH72">
        <v>1131326140000</v>
      </c>
      <c r="AI72">
        <v>1032628680000</v>
      </c>
      <c r="AJ72">
        <v>1175843260000</v>
      </c>
      <c r="AK72">
        <v>1060408300000</v>
      </c>
      <c r="AL72">
        <v>1360191880000</v>
      </c>
      <c r="AM72">
        <v>1529585810000</v>
      </c>
      <c r="AN72">
        <v>1780703780000</v>
      </c>
      <c r="AO72">
        <v>2137260520000</v>
      </c>
      <c r="AP72">
        <v>2631184320000</v>
      </c>
      <c r="AQ72">
        <v>3660742830000</v>
      </c>
      <c r="AR72">
        <v>5531040140000</v>
      </c>
      <c r="AS72">
        <v>5318106220000</v>
      </c>
      <c r="AT72">
        <v>4361068010000</v>
      </c>
      <c r="AU72">
        <v>3495171790000</v>
      </c>
      <c r="AV72">
        <v>4962662560000</v>
      </c>
      <c r="AW72">
        <v>5941951410000</v>
      </c>
      <c r="AX72">
        <v>6118058930000</v>
      </c>
      <c r="AY72">
        <v>8373103130000</v>
      </c>
      <c r="AZ72">
        <v>10061904610000</v>
      </c>
      <c r="BA72">
        <v>4989579790000</v>
      </c>
      <c r="BB72">
        <v>6014921700000</v>
      </c>
      <c r="BC72">
        <v>5904419880000</v>
      </c>
      <c r="BD72">
        <v>4968199830000</v>
      </c>
      <c r="BE72">
        <v>5652392870000</v>
      </c>
      <c r="BF72">
        <v>7092409110000</v>
      </c>
      <c r="BG72">
        <v>6413992020000</v>
      </c>
      <c r="BH72">
        <v>6120621140000</v>
      </c>
      <c r="BI72">
        <v>6171848817911.3096</v>
      </c>
      <c r="BJ72">
        <v>7944619508357.2197</v>
      </c>
      <c r="BK72">
        <v>5558284854500.4697</v>
      </c>
    </row>
    <row r="73" spans="1:64" hidden="1" x14ac:dyDescent="0.25">
      <c r="A73" t="s">
        <v>143</v>
      </c>
      <c r="B73" t="s">
        <v>144</v>
      </c>
      <c r="C73" t="s">
        <v>9</v>
      </c>
      <c r="D73" t="s">
        <v>10</v>
      </c>
    </row>
    <row r="74" spans="1:64" hidden="1" x14ac:dyDescent="0.25">
      <c r="A74" t="s">
        <v>145</v>
      </c>
      <c r="B74" t="s">
        <v>146</v>
      </c>
      <c r="C74" t="s">
        <v>9</v>
      </c>
      <c r="D74" t="s">
        <v>10</v>
      </c>
      <c r="T74">
        <v>33199890000</v>
      </c>
      <c r="U74">
        <v>24000000000</v>
      </c>
      <c r="W74">
        <v>17940860000</v>
      </c>
      <c r="X74">
        <v>17389180000</v>
      </c>
      <c r="Y74">
        <v>16564790000</v>
      </c>
      <c r="Z74">
        <v>16677890000</v>
      </c>
      <c r="AA74">
        <v>11168140000</v>
      </c>
      <c r="AB74">
        <v>10860470000</v>
      </c>
      <c r="AC74">
        <v>13232270000</v>
      </c>
      <c r="AD74">
        <v>19509170000</v>
      </c>
      <c r="AE74">
        <v>48926060000</v>
      </c>
      <c r="AF74">
        <v>71090260000</v>
      </c>
      <c r="AG74">
        <v>90903980000</v>
      </c>
      <c r="AH74">
        <v>122652050000</v>
      </c>
      <c r="AI74">
        <v>111448980000</v>
      </c>
      <c r="AJ74">
        <v>147818900000</v>
      </c>
      <c r="AK74">
        <v>116224100000</v>
      </c>
      <c r="AL74">
        <v>118667810000</v>
      </c>
      <c r="AM74">
        <v>154984140000</v>
      </c>
      <c r="AN74">
        <v>190570530000</v>
      </c>
      <c r="AO74">
        <v>241028150000</v>
      </c>
      <c r="AP74">
        <v>290382930000</v>
      </c>
      <c r="AQ74">
        <v>402162640000</v>
      </c>
      <c r="AR74">
        <v>430900070000</v>
      </c>
      <c r="AS74">
        <v>504219320000</v>
      </c>
      <c r="AT74">
        <v>468203190000</v>
      </c>
      <c r="AU74">
        <v>461559380000</v>
      </c>
      <c r="AV74">
        <v>726243370000</v>
      </c>
      <c r="AW74">
        <v>940672880000</v>
      </c>
      <c r="AX74">
        <v>959910390000</v>
      </c>
      <c r="AY74">
        <v>1322915300000</v>
      </c>
      <c r="AZ74">
        <v>1799833980000</v>
      </c>
      <c r="BA74">
        <v>948352290000</v>
      </c>
      <c r="BB74">
        <v>1434540470000</v>
      </c>
      <c r="BC74">
        <v>1171624980000</v>
      </c>
      <c r="BD74">
        <v>1030987550000</v>
      </c>
      <c r="BE74">
        <v>995088450000</v>
      </c>
      <c r="BF74">
        <v>1116561030000</v>
      </c>
      <c r="BG74">
        <v>992913610000</v>
      </c>
      <c r="BH74">
        <v>787192290000</v>
      </c>
      <c r="BI74">
        <v>704551326648.43005</v>
      </c>
      <c r="BJ74">
        <v>888837580000</v>
      </c>
      <c r="BK74">
        <v>723690970000</v>
      </c>
      <c r="BL74">
        <v>797285840000</v>
      </c>
    </row>
    <row r="75" spans="1:64" hidden="1" x14ac:dyDescent="0.25">
      <c r="A75" t="s">
        <v>147</v>
      </c>
      <c r="B75" t="s">
        <v>148</v>
      </c>
      <c r="C75" t="s">
        <v>9</v>
      </c>
      <c r="D75" t="s">
        <v>10</v>
      </c>
    </row>
    <row r="76" spans="1:64" hidden="1" x14ac:dyDescent="0.25">
      <c r="A76" t="s">
        <v>149</v>
      </c>
      <c r="B76" t="s">
        <v>150</v>
      </c>
      <c r="C76" t="s">
        <v>9</v>
      </c>
      <c r="D76" t="s">
        <v>10</v>
      </c>
    </row>
    <row r="77" spans="1:64" hidden="1" x14ac:dyDescent="0.25">
      <c r="A77" t="s">
        <v>151</v>
      </c>
      <c r="B77" t="s">
        <v>152</v>
      </c>
      <c r="C77" t="s">
        <v>9</v>
      </c>
      <c r="D77" t="s">
        <v>10</v>
      </c>
      <c r="T77">
        <v>155600280000</v>
      </c>
      <c r="U77">
        <v>144099690000</v>
      </c>
      <c r="V77">
        <v>140649920000</v>
      </c>
      <c r="W77">
        <v>220014490000</v>
      </c>
      <c r="X77">
        <v>215549440000</v>
      </c>
      <c r="Y77">
        <v>204337260000</v>
      </c>
      <c r="Z77">
        <v>174250420000</v>
      </c>
      <c r="AA77">
        <v>174150590000</v>
      </c>
      <c r="AB77">
        <v>224458180000</v>
      </c>
      <c r="AC77">
        <v>216871180000</v>
      </c>
      <c r="AD77">
        <v>422984810000</v>
      </c>
      <c r="AE77">
        <v>686657170000</v>
      </c>
      <c r="AF77">
        <v>713778620000</v>
      </c>
      <c r="AG77">
        <v>914344080000</v>
      </c>
      <c r="AH77">
        <v>1290788910000</v>
      </c>
      <c r="AI77">
        <v>1163705920000</v>
      </c>
      <c r="AJ77">
        <v>1317691060000</v>
      </c>
      <c r="AK77">
        <v>1170976270000</v>
      </c>
      <c r="AL77">
        <v>1502388190000</v>
      </c>
      <c r="AM77">
        <v>1702495420000</v>
      </c>
      <c r="AN77">
        <v>2024176230000</v>
      </c>
      <c r="AO77">
        <v>2474331060000</v>
      </c>
      <c r="AP77">
        <v>3016852030000</v>
      </c>
      <c r="AQ77">
        <v>4072646780000</v>
      </c>
      <c r="AR77">
        <v>6044855150000</v>
      </c>
      <c r="AS77">
        <v>5802526950000</v>
      </c>
      <c r="AT77">
        <v>4721207450000</v>
      </c>
      <c r="AU77">
        <v>3813985120000</v>
      </c>
      <c r="AV77">
        <v>5454655420000</v>
      </c>
      <c r="AW77">
        <v>6244047970000</v>
      </c>
      <c r="AX77">
        <v>6313411170000</v>
      </c>
      <c r="AY77">
        <v>8672824250000</v>
      </c>
      <c r="AZ77">
        <v>10511166280000</v>
      </c>
      <c r="BA77">
        <v>5190929380000</v>
      </c>
      <c r="BB77">
        <v>6244264990000</v>
      </c>
      <c r="BC77">
        <v>6170007690000</v>
      </c>
      <c r="BD77">
        <v>5170052580000</v>
      </c>
      <c r="BE77">
        <v>5850561430000</v>
      </c>
      <c r="BF77">
        <v>7338233810000</v>
      </c>
      <c r="BG77">
        <v>6617437810000</v>
      </c>
      <c r="BH77">
        <v>6294492140000</v>
      </c>
      <c r="BI77">
        <v>6353274066992.7305</v>
      </c>
      <c r="BJ77">
        <v>8200331058357.2197</v>
      </c>
      <c r="BK77">
        <v>5768211034500.4697</v>
      </c>
    </row>
    <row r="78" spans="1:64" hidden="1" x14ac:dyDescent="0.25">
      <c r="A78" t="s">
        <v>153</v>
      </c>
      <c r="B78" t="s">
        <v>154</v>
      </c>
      <c r="C78" t="s">
        <v>9</v>
      </c>
      <c r="D78" t="s">
        <v>10</v>
      </c>
    </row>
    <row r="79" spans="1:64" hidden="1" x14ac:dyDescent="0.25">
      <c r="A79" t="s">
        <v>155</v>
      </c>
      <c r="B79" t="s">
        <v>156</v>
      </c>
      <c r="C79" t="s">
        <v>9</v>
      </c>
      <c r="D79" t="s">
        <v>10</v>
      </c>
      <c r="AA79">
        <v>2759400000</v>
      </c>
      <c r="AB79">
        <v>4133730000</v>
      </c>
      <c r="AD79">
        <v>5854860000</v>
      </c>
      <c r="AE79">
        <v>11691930000</v>
      </c>
      <c r="AF79">
        <v>19985100000</v>
      </c>
      <c r="AG79">
        <v>30549200000</v>
      </c>
      <c r="AH79">
        <v>30789380000</v>
      </c>
      <c r="AI79">
        <v>22721300000</v>
      </c>
      <c r="AJ79">
        <v>14199400000</v>
      </c>
      <c r="AK79">
        <v>11953800000</v>
      </c>
      <c r="AL79">
        <v>23524610000</v>
      </c>
      <c r="AM79">
        <v>38230500000</v>
      </c>
      <c r="AN79">
        <v>44137530000</v>
      </c>
      <c r="AO79">
        <v>61356300000</v>
      </c>
      <c r="AP79">
        <v>73804290000</v>
      </c>
      <c r="AQ79">
        <v>154832520000</v>
      </c>
      <c r="AR79">
        <v>349393610000</v>
      </c>
      <c r="AS79">
        <v>293634400000</v>
      </c>
      <c r="AT79">
        <v>190455880000</v>
      </c>
      <c r="AU79">
        <v>138832290000</v>
      </c>
      <c r="AV79">
        <v>170292260000</v>
      </c>
      <c r="AW79">
        <v>183765380000</v>
      </c>
    </row>
    <row r="80" spans="1:64" hidden="1" x14ac:dyDescent="0.25">
      <c r="A80" t="s">
        <v>157</v>
      </c>
      <c r="B80" t="s">
        <v>158</v>
      </c>
      <c r="C80" t="s">
        <v>9</v>
      </c>
      <c r="D80" t="s">
        <v>10</v>
      </c>
    </row>
    <row r="81" spans="1:64" hidden="1" x14ac:dyDescent="0.25">
      <c r="A81" t="s">
        <v>159</v>
      </c>
      <c r="B81" t="s">
        <v>160</v>
      </c>
      <c r="C81" t="s">
        <v>9</v>
      </c>
      <c r="D81" t="s">
        <v>10</v>
      </c>
      <c r="T81">
        <v>35299950000</v>
      </c>
      <c r="U81">
        <v>27399770000</v>
      </c>
      <c r="V81">
        <v>27928580000</v>
      </c>
      <c r="W81">
        <v>45382360000</v>
      </c>
      <c r="X81">
        <v>55254080000</v>
      </c>
      <c r="Y81">
        <v>54616100000</v>
      </c>
      <c r="Z81">
        <v>38127490000</v>
      </c>
      <c r="AA81">
        <v>29645950000</v>
      </c>
      <c r="AB81">
        <v>38139680000</v>
      </c>
      <c r="AC81">
        <v>41058210000</v>
      </c>
      <c r="AD81">
        <v>79096030000</v>
      </c>
      <c r="AE81">
        <v>153541290000</v>
      </c>
      <c r="AF81">
        <v>155578450000</v>
      </c>
      <c r="AG81">
        <v>222892560000</v>
      </c>
      <c r="AH81">
        <v>338156460000</v>
      </c>
      <c r="AI81">
        <v>311687270000</v>
      </c>
      <c r="AJ81">
        <v>358193500000</v>
      </c>
      <c r="AK81">
        <v>327360000000</v>
      </c>
      <c r="AL81">
        <v>455990150000</v>
      </c>
      <c r="AM81">
        <v>452520780000</v>
      </c>
      <c r="AN81">
        <v>499943560000</v>
      </c>
      <c r="AO81">
        <v>585916300000</v>
      </c>
      <c r="AP81">
        <v>674404750000</v>
      </c>
      <c r="AQ81">
        <v>985227100000</v>
      </c>
      <c r="AR81">
        <v>1502951790000</v>
      </c>
      <c r="AS81">
        <v>1446634120000</v>
      </c>
      <c r="AT81">
        <v>1174663000000</v>
      </c>
      <c r="AU81">
        <v>967015060000</v>
      </c>
      <c r="AV81">
        <v>1355925340000</v>
      </c>
      <c r="AW81">
        <v>1559109680000</v>
      </c>
      <c r="AX81">
        <v>1758513210000</v>
      </c>
      <c r="AY81">
        <v>2428251770000</v>
      </c>
      <c r="AZ81">
        <v>2740341210000</v>
      </c>
      <c r="BA81">
        <v>1472406870000</v>
      </c>
      <c r="BB81">
        <v>1946185140000</v>
      </c>
      <c r="BC81">
        <v>1911515390000</v>
      </c>
      <c r="BD81">
        <v>1553956950000</v>
      </c>
      <c r="BE81">
        <v>1808188710000</v>
      </c>
      <c r="BF81">
        <v>2301085210000</v>
      </c>
      <c r="BG81">
        <v>2085895800000</v>
      </c>
      <c r="BH81">
        <v>2088317310000</v>
      </c>
      <c r="BI81">
        <v>2159046594865.8</v>
      </c>
      <c r="BJ81">
        <v>2749314584104.3799</v>
      </c>
      <c r="BK81">
        <v>2365950236659.3599</v>
      </c>
    </row>
    <row r="82" spans="1:64" hidden="1" x14ac:dyDescent="0.25">
      <c r="A82" t="s">
        <v>161</v>
      </c>
      <c r="B82" t="s">
        <v>162</v>
      </c>
      <c r="C82" t="s">
        <v>9</v>
      </c>
      <c r="D82" t="s">
        <v>10</v>
      </c>
    </row>
    <row r="83" spans="1:64" hidden="1" x14ac:dyDescent="0.25">
      <c r="A83" t="s">
        <v>163</v>
      </c>
      <c r="B83" t="s">
        <v>164</v>
      </c>
      <c r="C83" t="s">
        <v>9</v>
      </c>
      <c r="D83" t="s">
        <v>10</v>
      </c>
    </row>
    <row r="84" spans="1:64" hidden="1" x14ac:dyDescent="0.25">
      <c r="A84" t="s">
        <v>165</v>
      </c>
      <c r="B84" t="s">
        <v>166</v>
      </c>
      <c r="C84" t="s">
        <v>9</v>
      </c>
      <c r="D84" t="s">
        <v>10</v>
      </c>
    </row>
    <row r="85" spans="1:64" hidden="1" x14ac:dyDescent="0.25">
      <c r="A85" t="s">
        <v>167</v>
      </c>
      <c r="B85" t="s">
        <v>168</v>
      </c>
      <c r="C85" t="s">
        <v>9</v>
      </c>
      <c r="D85" t="s">
        <v>10</v>
      </c>
      <c r="T85">
        <v>85803890000</v>
      </c>
      <c r="U85">
        <v>69696610000</v>
      </c>
      <c r="V85">
        <v>115464670000</v>
      </c>
      <c r="W85">
        <v>129427870000</v>
      </c>
      <c r="X85">
        <v>30095770000</v>
      </c>
      <c r="Y85">
        <v>35975710000</v>
      </c>
      <c r="Z85">
        <v>189563060000</v>
      </c>
      <c r="AA85">
        <v>196251210000</v>
      </c>
      <c r="AB85">
        <v>225836960000</v>
      </c>
      <c r="AC85">
        <v>236403380000</v>
      </c>
      <c r="AD85">
        <v>353475370000</v>
      </c>
      <c r="AE85">
        <v>472896330000</v>
      </c>
      <c r="AF85">
        <v>679711590000</v>
      </c>
      <c r="AG85">
        <v>711527140000</v>
      </c>
      <c r="AH85">
        <v>814320650000</v>
      </c>
      <c r="AI85">
        <v>849847890000</v>
      </c>
      <c r="AJ85">
        <v>989917850000</v>
      </c>
      <c r="AK85">
        <v>954882600000</v>
      </c>
      <c r="AL85">
        <v>1150283390000</v>
      </c>
      <c r="AM85">
        <v>1143329850000</v>
      </c>
      <c r="AN85">
        <v>1329936350000</v>
      </c>
      <c r="AO85">
        <v>1711228010000</v>
      </c>
      <c r="AP85">
        <v>2068246130000</v>
      </c>
      <c r="AQ85">
        <v>2297650970000</v>
      </c>
      <c r="AR85">
        <v>2954815470000</v>
      </c>
      <c r="AS85">
        <v>2576991340000</v>
      </c>
      <c r="AT85">
        <v>2149500800000</v>
      </c>
      <c r="AU85">
        <v>1856194400000</v>
      </c>
      <c r="AV85">
        <v>2425822000000</v>
      </c>
      <c r="AW85">
        <v>2815928030000</v>
      </c>
      <c r="AX85">
        <v>3058182420000</v>
      </c>
      <c r="AY85">
        <v>3781358500000</v>
      </c>
      <c r="AZ85">
        <v>3846461880000</v>
      </c>
      <c r="BA85">
        <v>1868152970000</v>
      </c>
    </row>
    <row r="86" spans="1:64" hidden="1" x14ac:dyDescent="0.25">
      <c r="A86" t="s">
        <v>169</v>
      </c>
      <c r="B86" t="s">
        <v>170</v>
      </c>
      <c r="C86" t="s">
        <v>9</v>
      </c>
      <c r="D86" t="s">
        <v>10</v>
      </c>
    </row>
    <row r="87" spans="1:64" hidden="1" x14ac:dyDescent="0.25">
      <c r="A87" t="s">
        <v>171</v>
      </c>
      <c r="B87" t="s">
        <v>172</v>
      </c>
      <c r="C87" t="s">
        <v>9</v>
      </c>
      <c r="D87" t="s">
        <v>10</v>
      </c>
      <c r="AL87">
        <v>122100000</v>
      </c>
      <c r="AM87">
        <v>1899400000</v>
      </c>
      <c r="AN87">
        <v>1668300000</v>
      </c>
      <c r="AO87">
        <v>1658590000</v>
      </c>
      <c r="AP87">
        <v>1129550000</v>
      </c>
      <c r="AQ87">
        <v>1387010000</v>
      </c>
      <c r="AR87">
        <v>920000000</v>
      </c>
      <c r="AS87">
        <v>500000000</v>
      </c>
      <c r="AT87">
        <v>280000000</v>
      </c>
      <c r="AU87">
        <v>350000000</v>
      </c>
      <c r="AV87">
        <v>640000000</v>
      </c>
      <c r="AW87">
        <v>480000000</v>
      </c>
      <c r="AX87">
        <v>610000000</v>
      </c>
      <c r="AY87">
        <v>760000000</v>
      </c>
      <c r="AZ87">
        <v>2401290000</v>
      </c>
      <c r="BA87">
        <v>2844380000</v>
      </c>
      <c r="BB87">
        <v>2427020000</v>
      </c>
      <c r="BC87">
        <v>2947690000</v>
      </c>
      <c r="BD87">
        <v>3098510000</v>
      </c>
    </row>
    <row r="88" spans="1:64" hidden="1" x14ac:dyDescent="0.25">
      <c r="A88" t="s">
        <v>173</v>
      </c>
      <c r="B88" t="s">
        <v>174</v>
      </c>
      <c r="C88" t="s">
        <v>9</v>
      </c>
      <c r="D88" t="s">
        <v>10</v>
      </c>
    </row>
    <row r="89" spans="1:64" hidden="1" x14ac:dyDescent="0.25">
      <c r="A89" t="s">
        <v>175</v>
      </c>
      <c r="B89" t="s">
        <v>176</v>
      </c>
      <c r="C89" t="s">
        <v>9</v>
      </c>
      <c r="D89" t="s">
        <v>10</v>
      </c>
    </row>
    <row r="90" spans="1:64" hidden="1" x14ac:dyDescent="0.25">
      <c r="A90" t="s">
        <v>177</v>
      </c>
      <c r="B90" t="s">
        <v>178</v>
      </c>
      <c r="C90" t="s">
        <v>9</v>
      </c>
      <c r="D90" t="s">
        <v>10</v>
      </c>
    </row>
    <row r="91" spans="1:64" hidden="1" x14ac:dyDescent="0.25">
      <c r="A91" t="s">
        <v>179</v>
      </c>
      <c r="B91" t="s">
        <v>180</v>
      </c>
      <c r="C91" t="s">
        <v>9</v>
      </c>
      <c r="D91" t="s">
        <v>10</v>
      </c>
    </row>
    <row r="92" spans="1:64" hidden="1" x14ac:dyDescent="0.25">
      <c r="A92" t="s">
        <v>181</v>
      </c>
      <c r="B92" t="s">
        <v>182</v>
      </c>
      <c r="C92" t="s">
        <v>9</v>
      </c>
      <c r="D92" t="s">
        <v>10</v>
      </c>
    </row>
    <row r="93" spans="1:64" hidden="1" x14ac:dyDescent="0.25">
      <c r="A93" t="s">
        <v>183</v>
      </c>
      <c r="B93" t="s">
        <v>184</v>
      </c>
      <c r="C93" t="s">
        <v>9</v>
      </c>
      <c r="D93" t="s">
        <v>10</v>
      </c>
      <c r="AT93">
        <v>84752030000</v>
      </c>
      <c r="AU93">
        <v>67061460000</v>
      </c>
      <c r="AV93">
        <v>106643670000</v>
      </c>
      <c r="AW93">
        <v>125241630000</v>
      </c>
      <c r="AX93">
        <v>145120740000</v>
      </c>
      <c r="AY93">
        <v>200696040000</v>
      </c>
      <c r="AZ93">
        <v>264960820000</v>
      </c>
      <c r="BA93">
        <v>90200000000</v>
      </c>
      <c r="BB93">
        <v>112632400000</v>
      </c>
      <c r="BC93">
        <v>67586420000</v>
      </c>
      <c r="BD93">
        <v>33778890000</v>
      </c>
      <c r="BE93">
        <v>44876550000</v>
      </c>
      <c r="BF93">
        <v>82594240000</v>
      </c>
      <c r="BG93">
        <v>55154270000</v>
      </c>
      <c r="BH93">
        <v>42079580000</v>
      </c>
      <c r="BI93">
        <v>37163048981.108299</v>
      </c>
      <c r="BJ93">
        <v>50605060000</v>
      </c>
      <c r="BK93">
        <v>38370850000</v>
      </c>
      <c r="BL93">
        <v>53653980000</v>
      </c>
    </row>
    <row r="94" spans="1:64" hidden="1" x14ac:dyDescent="0.25">
      <c r="A94" t="s">
        <v>185</v>
      </c>
      <c r="B94" t="s">
        <v>186</v>
      </c>
      <c r="C94" t="s">
        <v>9</v>
      </c>
      <c r="D94" t="s">
        <v>10</v>
      </c>
    </row>
    <row r="95" spans="1:64" hidden="1" x14ac:dyDescent="0.25">
      <c r="A95" t="s">
        <v>187</v>
      </c>
      <c r="B95" t="s">
        <v>188</v>
      </c>
      <c r="C95" t="s">
        <v>9</v>
      </c>
      <c r="D95" t="s">
        <v>10</v>
      </c>
    </row>
    <row r="96" spans="1:64" hidden="1" x14ac:dyDescent="0.25">
      <c r="A96" t="s">
        <v>189</v>
      </c>
      <c r="B96" t="s">
        <v>190</v>
      </c>
      <c r="C96" t="s">
        <v>9</v>
      </c>
      <c r="D96" t="s">
        <v>10</v>
      </c>
    </row>
    <row r="97" spans="1:64" hidden="1" x14ac:dyDescent="0.25">
      <c r="A97" t="s">
        <v>191</v>
      </c>
      <c r="B97" t="s">
        <v>192</v>
      </c>
      <c r="C97" t="s">
        <v>9</v>
      </c>
      <c r="D97" t="s">
        <v>10</v>
      </c>
    </row>
    <row r="98" spans="1:64" hidden="1" x14ac:dyDescent="0.25">
      <c r="A98" t="s">
        <v>193</v>
      </c>
      <c r="B98" t="s">
        <v>194</v>
      </c>
      <c r="C98" t="s">
        <v>9</v>
      </c>
      <c r="D98" t="s">
        <v>10</v>
      </c>
    </row>
    <row r="99" spans="1:64" hidden="1" x14ac:dyDescent="0.25">
      <c r="A99" t="s">
        <v>195</v>
      </c>
      <c r="B99" t="s">
        <v>196</v>
      </c>
      <c r="C99" t="s">
        <v>9</v>
      </c>
      <c r="D99" t="s">
        <v>10</v>
      </c>
      <c r="Y99">
        <v>2439498250000</v>
      </c>
      <c r="Z99">
        <v>2226361550000</v>
      </c>
      <c r="AA99">
        <v>2588177060000</v>
      </c>
      <c r="AB99">
        <v>3210081130000</v>
      </c>
      <c r="AC99">
        <v>3142628290000</v>
      </c>
      <c r="AD99">
        <v>4541487940000</v>
      </c>
      <c r="AE99">
        <v>6192574870000</v>
      </c>
      <c r="AF99">
        <v>7485920530000</v>
      </c>
      <c r="AG99">
        <v>9147029390000</v>
      </c>
      <c r="AH99">
        <v>11139317630000</v>
      </c>
      <c r="AI99">
        <v>9129895170000</v>
      </c>
      <c r="AJ99">
        <v>10784160710000</v>
      </c>
      <c r="AK99">
        <v>10237643970000</v>
      </c>
      <c r="AL99">
        <v>12893619150000</v>
      </c>
      <c r="AM99">
        <v>13676875710000</v>
      </c>
      <c r="AN99">
        <v>16192026030000</v>
      </c>
      <c r="AO99">
        <v>18517747880000</v>
      </c>
      <c r="AP99">
        <v>20935060590000</v>
      </c>
      <c r="AQ99">
        <v>24850978040000</v>
      </c>
      <c r="AR99">
        <v>32534151750000</v>
      </c>
      <c r="AS99">
        <v>30028977710000</v>
      </c>
      <c r="AT99">
        <v>26031932470000</v>
      </c>
      <c r="AU99">
        <v>22014763070265.199</v>
      </c>
      <c r="AV99">
        <v>29302393370000</v>
      </c>
      <c r="AW99">
        <v>34206386850000</v>
      </c>
      <c r="AX99">
        <v>37351357570000</v>
      </c>
      <c r="AY99">
        <v>45045154020000</v>
      </c>
      <c r="AZ99">
        <v>49530088230000</v>
      </c>
      <c r="BA99">
        <v>27446769360000</v>
      </c>
      <c r="BB99">
        <v>34156581730000</v>
      </c>
      <c r="BC99">
        <v>38927205810000</v>
      </c>
      <c r="BD99">
        <v>34056222410000</v>
      </c>
      <c r="BE99">
        <v>39548625420000</v>
      </c>
      <c r="BF99">
        <v>48591182270000</v>
      </c>
      <c r="BG99">
        <v>50025447864702.602</v>
      </c>
      <c r="BH99">
        <v>47984729201674.898</v>
      </c>
      <c r="BI99">
        <v>50967864883003.297</v>
      </c>
      <c r="BJ99">
        <v>61996542443103.797</v>
      </c>
      <c r="BK99">
        <v>54870122686335.602</v>
      </c>
    </row>
    <row r="100" spans="1:64" hidden="1" x14ac:dyDescent="0.25">
      <c r="A100" t="s">
        <v>197</v>
      </c>
      <c r="B100" t="s">
        <v>198</v>
      </c>
      <c r="C100" t="s">
        <v>9</v>
      </c>
      <c r="D100" t="s">
        <v>10</v>
      </c>
      <c r="T100">
        <v>8100040000</v>
      </c>
      <c r="U100">
        <v>11700010000</v>
      </c>
      <c r="V100">
        <v>10528310000</v>
      </c>
      <c r="W100">
        <v>12930600000</v>
      </c>
      <c r="X100">
        <v>22220560000</v>
      </c>
      <c r="Y100">
        <v>39013300000</v>
      </c>
      <c r="Z100">
        <v>38980940000</v>
      </c>
      <c r="AA100">
        <v>21687340000</v>
      </c>
      <c r="AB100">
        <v>19558170000</v>
      </c>
      <c r="AC100">
        <v>23617550000</v>
      </c>
      <c r="AD100">
        <v>34593530000</v>
      </c>
      <c r="AE100">
        <v>53843770000</v>
      </c>
      <c r="AF100">
        <v>54073720000</v>
      </c>
      <c r="AG100">
        <v>74407440000</v>
      </c>
      <c r="AH100">
        <v>77565440000</v>
      </c>
      <c r="AI100">
        <v>83385870000</v>
      </c>
      <c r="AJ100">
        <v>121880900000</v>
      </c>
      <c r="AK100">
        <v>171983500000</v>
      </c>
      <c r="AL100">
        <v>385042740000</v>
      </c>
      <c r="AM100">
        <v>269507830000</v>
      </c>
      <c r="AN100">
        <v>303705280000</v>
      </c>
      <c r="AO100">
        <v>449218770000</v>
      </c>
      <c r="AP100">
        <v>413322580000</v>
      </c>
      <c r="AQ100">
        <v>343566530000</v>
      </c>
      <c r="AR100">
        <v>608159390000</v>
      </c>
      <c r="AS100">
        <v>623397740000</v>
      </c>
      <c r="AT100">
        <v>506072920000</v>
      </c>
      <c r="AU100">
        <v>463054920000</v>
      </c>
      <c r="AV100">
        <v>714597300000</v>
      </c>
      <c r="AW100">
        <v>861462920000</v>
      </c>
      <c r="AX100">
        <v>1054999320000</v>
      </c>
      <c r="AY100">
        <v>1714953250000</v>
      </c>
      <c r="AZ100">
        <v>2654416060000</v>
      </c>
      <c r="BA100">
        <v>1328768470000</v>
      </c>
      <c r="BB100">
        <v>2305142810000</v>
      </c>
      <c r="BC100">
        <v>2711316160000</v>
      </c>
      <c r="BD100">
        <v>2258035200000</v>
      </c>
      <c r="BE100">
        <v>2831945860000</v>
      </c>
      <c r="BF100">
        <v>3100777150000</v>
      </c>
      <c r="BG100">
        <v>3233030590000</v>
      </c>
      <c r="BH100">
        <v>3184874220000</v>
      </c>
      <c r="BI100">
        <v>3193235542860.0898</v>
      </c>
      <c r="BJ100">
        <v>4350514610000</v>
      </c>
      <c r="BK100">
        <v>3819215400000</v>
      </c>
      <c r="BL100">
        <v>4899234580000</v>
      </c>
    </row>
    <row r="101" spans="1:64" hidden="1" x14ac:dyDescent="0.25">
      <c r="A101" t="s">
        <v>199</v>
      </c>
      <c r="B101" t="s">
        <v>200</v>
      </c>
      <c r="C101" t="s">
        <v>9</v>
      </c>
      <c r="D101" t="s">
        <v>10</v>
      </c>
    </row>
    <row r="102" spans="1:64" hidden="1" x14ac:dyDescent="0.25">
      <c r="A102" t="s">
        <v>201</v>
      </c>
      <c r="B102" t="s">
        <v>202</v>
      </c>
      <c r="C102" t="s">
        <v>9</v>
      </c>
      <c r="D102" t="s">
        <v>10</v>
      </c>
    </row>
    <row r="103" spans="1:64" hidden="1" x14ac:dyDescent="0.25">
      <c r="A103" t="s">
        <v>203</v>
      </c>
      <c r="B103" t="s">
        <v>204</v>
      </c>
      <c r="C103" t="s">
        <v>9</v>
      </c>
      <c r="D103" t="s">
        <v>10</v>
      </c>
      <c r="AM103">
        <v>513900000</v>
      </c>
      <c r="AN103">
        <v>892170000</v>
      </c>
      <c r="AO103">
        <v>2981670000</v>
      </c>
      <c r="AP103">
        <v>4232900000</v>
      </c>
      <c r="AQ103">
        <v>2928580000</v>
      </c>
      <c r="AR103">
        <v>2508850000</v>
      </c>
      <c r="AS103">
        <v>2744640000</v>
      </c>
      <c r="AT103">
        <v>3127500000</v>
      </c>
      <c r="AU103">
        <v>8109770000</v>
      </c>
      <c r="AV103">
        <v>6125730000</v>
      </c>
      <c r="AW103">
        <v>10958640000</v>
      </c>
      <c r="AX103">
        <v>12918190000</v>
      </c>
      <c r="AY103">
        <v>29005630000</v>
      </c>
      <c r="AZ103">
        <v>70222950000</v>
      </c>
      <c r="BA103">
        <v>27126480000</v>
      </c>
      <c r="BB103">
        <v>26618990000</v>
      </c>
      <c r="BC103">
        <v>25596130000</v>
      </c>
      <c r="BD103">
        <v>22558380000</v>
      </c>
      <c r="BF103">
        <v>21484740000</v>
      </c>
      <c r="BG103">
        <v>20036880000</v>
      </c>
      <c r="BH103">
        <v>18414470000</v>
      </c>
      <c r="BI103">
        <v>20180810000</v>
      </c>
      <c r="BJ103">
        <v>22764800000</v>
      </c>
      <c r="BK103">
        <v>20508990000</v>
      </c>
      <c r="BL103">
        <v>22458260000</v>
      </c>
    </row>
    <row r="104" spans="1:64" hidden="1" x14ac:dyDescent="0.25">
      <c r="A104" t="s">
        <v>205</v>
      </c>
      <c r="B104" t="s">
        <v>206</v>
      </c>
      <c r="C104" t="s">
        <v>9</v>
      </c>
      <c r="D104" t="s">
        <v>10</v>
      </c>
    </row>
    <row r="105" spans="1:64" hidden="1" x14ac:dyDescent="0.25">
      <c r="A105" t="s">
        <v>207</v>
      </c>
      <c r="B105" t="s">
        <v>208</v>
      </c>
      <c r="C105" t="s">
        <v>9</v>
      </c>
      <c r="D105" t="s">
        <v>10</v>
      </c>
      <c r="AU105">
        <v>12988880000</v>
      </c>
      <c r="AV105">
        <v>16662910000</v>
      </c>
      <c r="AW105">
        <v>28597850000</v>
      </c>
      <c r="AX105">
        <v>32575670000</v>
      </c>
      <c r="AY105">
        <v>41934490000</v>
      </c>
      <c r="AZ105">
        <v>46195630000</v>
      </c>
      <c r="BA105">
        <v>18465410000</v>
      </c>
      <c r="BB105">
        <v>30036630000</v>
      </c>
      <c r="BC105">
        <v>27708410000</v>
      </c>
      <c r="BD105">
        <v>18772970000</v>
      </c>
      <c r="BE105">
        <v>20760180000</v>
      </c>
      <c r="BF105">
        <v>19797410000</v>
      </c>
      <c r="BG105">
        <v>14513280000</v>
      </c>
      <c r="BH105">
        <v>17686950000</v>
      </c>
      <c r="BI105">
        <v>22553356583.7561</v>
      </c>
      <c r="BJ105">
        <v>31553860000</v>
      </c>
      <c r="BK105">
        <v>28934570000</v>
      </c>
      <c r="BL105">
        <v>32886530000</v>
      </c>
    </row>
    <row r="106" spans="1:64" hidden="1" x14ac:dyDescent="0.25">
      <c r="A106" t="s">
        <v>209</v>
      </c>
      <c r="B106" t="s">
        <v>210</v>
      </c>
      <c r="C106" t="s">
        <v>9</v>
      </c>
      <c r="D106" t="s">
        <v>10</v>
      </c>
      <c r="AV106">
        <v>2064154789931.47</v>
      </c>
      <c r="AW106">
        <v>2614724982401.4702</v>
      </c>
      <c r="AX106">
        <v>3266484511170.3198</v>
      </c>
      <c r="AY106">
        <v>5232107159423.1504</v>
      </c>
      <c r="AZ106">
        <v>11121637182643.699</v>
      </c>
      <c r="BA106">
        <v>4991484756350.6797</v>
      </c>
      <c r="BB106">
        <v>10120213736267.5</v>
      </c>
      <c r="BC106">
        <v>12442002300760.9</v>
      </c>
      <c r="BD106">
        <v>10213185409019.4</v>
      </c>
      <c r="BE106">
        <v>11514860039746.9</v>
      </c>
      <c r="BF106">
        <v>11410272092156.699</v>
      </c>
      <c r="BG106">
        <v>13117071236934.5</v>
      </c>
      <c r="BH106">
        <v>14157214279698.9</v>
      </c>
      <c r="BI106">
        <v>14227625959240.5</v>
      </c>
      <c r="BJ106">
        <v>17653091444692</v>
      </c>
      <c r="BK106">
        <v>14124934198195.199</v>
      </c>
      <c r="BL106">
        <v>16704687700000</v>
      </c>
    </row>
    <row r="107" spans="1:64" hidden="1" x14ac:dyDescent="0.25">
      <c r="A107" t="s">
        <v>211</v>
      </c>
      <c r="B107" t="s">
        <v>212</v>
      </c>
      <c r="C107" t="s">
        <v>9</v>
      </c>
      <c r="D107" t="s">
        <v>10</v>
      </c>
      <c r="AV107">
        <v>2089325089931.47</v>
      </c>
      <c r="AW107">
        <v>2686032532401.4702</v>
      </c>
      <c r="AX107">
        <v>3352994521170.3198</v>
      </c>
      <c r="AY107">
        <v>5336529409423.1504</v>
      </c>
      <c r="AZ107">
        <v>11313686642643.699</v>
      </c>
      <c r="BA107">
        <v>5099502306350.6904</v>
      </c>
      <c r="BB107">
        <v>10236161006267.5</v>
      </c>
      <c r="BC107">
        <v>12600608560760.9</v>
      </c>
      <c r="BD107">
        <v>10361559299019.4</v>
      </c>
      <c r="BE107">
        <v>11614738789746.9</v>
      </c>
      <c r="BF107">
        <v>11548192832156.699</v>
      </c>
      <c r="BG107">
        <v>13253305936934.5</v>
      </c>
      <c r="BH107">
        <v>14273258489698.9</v>
      </c>
      <c r="BI107">
        <v>14419701557777.199</v>
      </c>
      <c r="BJ107">
        <v>17776487814692</v>
      </c>
      <c r="BK107">
        <v>14233845248195.199</v>
      </c>
      <c r="BL107">
        <v>16776885040000</v>
      </c>
    </row>
    <row r="108" spans="1:64" hidden="1" x14ac:dyDescent="0.25">
      <c r="A108" t="s">
        <v>213</v>
      </c>
      <c r="B108" t="s">
        <v>214</v>
      </c>
      <c r="C108" t="s">
        <v>9</v>
      </c>
      <c r="D108" t="s">
        <v>10</v>
      </c>
    </row>
    <row r="109" spans="1:64" hidden="1" x14ac:dyDescent="0.25">
      <c r="A109" t="s">
        <v>215</v>
      </c>
      <c r="B109" t="s">
        <v>216</v>
      </c>
      <c r="C109" t="s">
        <v>9</v>
      </c>
      <c r="D109" t="s">
        <v>10</v>
      </c>
      <c r="AL109">
        <v>17295200000</v>
      </c>
      <c r="AM109">
        <v>20636900000</v>
      </c>
      <c r="AN109">
        <v>21384020000</v>
      </c>
      <c r="AO109">
        <v>29807040000</v>
      </c>
      <c r="AP109">
        <v>28106550000</v>
      </c>
      <c r="AQ109">
        <v>18784940000</v>
      </c>
      <c r="AR109">
        <v>12408070000</v>
      </c>
      <c r="AU109">
        <v>13973810000</v>
      </c>
      <c r="AW109">
        <v>69177570000</v>
      </c>
      <c r="AX109">
        <v>80083680000</v>
      </c>
      <c r="AY109">
        <v>96859380000</v>
      </c>
      <c r="AZ109">
        <v>180915410000</v>
      </c>
      <c r="BA109">
        <v>93452100000</v>
      </c>
      <c r="BB109">
        <v>92591320000</v>
      </c>
      <c r="BC109">
        <v>114041700000</v>
      </c>
      <c r="BD109">
        <v>94391380000</v>
      </c>
      <c r="BE109">
        <v>99878750000</v>
      </c>
      <c r="BF109">
        <v>137920740000</v>
      </c>
      <c r="BG109">
        <v>136234700000</v>
      </c>
      <c r="BH109">
        <v>116044210000</v>
      </c>
      <c r="BI109">
        <v>121656174000.26401</v>
      </c>
    </row>
    <row r="110" spans="1:64" hidden="1" x14ac:dyDescent="0.25">
      <c r="A110" t="s">
        <v>217</v>
      </c>
      <c r="B110" t="s">
        <v>218</v>
      </c>
      <c r="C110" t="s">
        <v>9</v>
      </c>
      <c r="D110" t="s">
        <v>10</v>
      </c>
      <c r="AN110">
        <v>66584940000</v>
      </c>
      <c r="AO110">
        <v>90997080000</v>
      </c>
      <c r="AP110">
        <v>29050020000</v>
      </c>
      <c r="AQ110">
        <v>22077860000</v>
      </c>
      <c r="AR110">
        <v>64044670000</v>
      </c>
      <c r="AS110">
        <v>26812500000</v>
      </c>
      <c r="AT110">
        <v>22997860000</v>
      </c>
      <c r="AU110">
        <v>30066960000</v>
      </c>
      <c r="AV110">
        <v>54659060000</v>
      </c>
      <c r="AW110">
        <v>73250640000</v>
      </c>
      <c r="AX110">
        <v>81428120000</v>
      </c>
      <c r="AY110">
        <v>138886360000</v>
      </c>
      <c r="AZ110">
        <v>211692970000</v>
      </c>
      <c r="BA110">
        <v>98760600000</v>
      </c>
      <c r="BB110">
        <v>214941470000</v>
      </c>
      <c r="BC110">
        <v>360388100000</v>
      </c>
      <c r="BD110">
        <v>390106890000</v>
      </c>
      <c r="BE110">
        <v>428222560000</v>
      </c>
      <c r="BF110">
        <v>346673810000</v>
      </c>
      <c r="BG110">
        <v>422127050000</v>
      </c>
      <c r="BH110">
        <v>353270960000</v>
      </c>
      <c r="BI110">
        <v>425767769935.98999</v>
      </c>
      <c r="BJ110">
        <v>520686680000</v>
      </c>
      <c r="BK110">
        <v>486765920000</v>
      </c>
      <c r="BL110">
        <v>523321860000</v>
      </c>
    </row>
    <row r="111" spans="1:64" hidden="1" x14ac:dyDescent="0.25">
      <c r="A111" t="s">
        <v>219</v>
      </c>
      <c r="B111" t="s">
        <v>220</v>
      </c>
      <c r="C111" t="s">
        <v>9</v>
      </c>
      <c r="D111" t="s">
        <v>10</v>
      </c>
    </row>
    <row r="112" spans="1:64" hidden="1" x14ac:dyDescent="0.25">
      <c r="A112" t="s">
        <v>221</v>
      </c>
      <c r="B112" t="s">
        <v>222</v>
      </c>
      <c r="C112" t="s">
        <v>9</v>
      </c>
      <c r="D112" t="s">
        <v>10</v>
      </c>
    </row>
    <row r="113" spans="1:64" hidden="1" x14ac:dyDescent="0.25">
      <c r="A113" t="s">
        <v>223</v>
      </c>
      <c r="B113" t="s">
        <v>224</v>
      </c>
      <c r="C113" t="s">
        <v>9</v>
      </c>
      <c r="D113" t="s">
        <v>10</v>
      </c>
      <c r="AV113">
        <v>279092830000</v>
      </c>
      <c r="AW113">
        <v>387851160000</v>
      </c>
      <c r="AX113">
        <v>553073740000</v>
      </c>
      <c r="AY113">
        <v>818878580000</v>
      </c>
      <c r="AZ113">
        <v>1819100510000</v>
      </c>
      <c r="BA113">
        <v>647204770000</v>
      </c>
      <c r="BB113">
        <v>1306520250000</v>
      </c>
      <c r="BC113">
        <v>1631829540000</v>
      </c>
      <c r="BD113">
        <v>1007182900000</v>
      </c>
      <c r="BE113">
        <v>1263335500000</v>
      </c>
      <c r="BF113">
        <v>1138834020000</v>
      </c>
      <c r="BG113">
        <v>1558299690000</v>
      </c>
      <c r="BH113">
        <v>1516216710000</v>
      </c>
      <c r="BI113">
        <v>1566680487700.5701</v>
      </c>
      <c r="BJ113">
        <v>2331566700000</v>
      </c>
      <c r="BK113">
        <v>2083482760000</v>
      </c>
      <c r="BL113">
        <v>2179781240000</v>
      </c>
    </row>
    <row r="114" spans="1:64" hidden="1" x14ac:dyDescent="0.25">
      <c r="A114" t="s">
        <v>225</v>
      </c>
      <c r="B114" t="s">
        <v>226</v>
      </c>
      <c r="C114" t="s">
        <v>9</v>
      </c>
      <c r="D114" t="s">
        <v>10</v>
      </c>
    </row>
    <row r="115" spans="1:64" hidden="1" x14ac:dyDescent="0.25">
      <c r="A115" t="s">
        <v>227</v>
      </c>
      <c r="B115" t="s">
        <v>228</v>
      </c>
      <c r="C115" t="s">
        <v>9</v>
      </c>
      <c r="D115" t="s">
        <v>10</v>
      </c>
      <c r="AP115">
        <v>48902510000</v>
      </c>
      <c r="AQ115">
        <v>69676460000</v>
      </c>
      <c r="AR115">
        <v>68773180000</v>
      </c>
      <c r="AS115">
        <v>81882450000</v>
      </c>
      <c r="AT115">
        <v>75297840000</v>
      </c>
      <c r="AU115">
        <v>59937500000</v>
      </c>
      <c r="AV115">
        <v>85070380000</v>
      </c>
      <c r="AW115">
        <v>114085430000</v>
      </c>
      <c r="AX115">
        <v>114086160000</v>
      </c>
      <c r="AY115">
        <v>163269490000</v>
      </c>
      <c r="AZ115">
        <v>143905260000</v>
      </c>
      <c r="BA115">
        <v>49489910000</v>
      </c>
      <c r="BB115">
        <v>61291120000</v>
      </c>
      <c r="BC115">
        <v>60368310000</v>
      </c>
      <c r="BD115">
        <v>108393170000</v>
      </c>
      <c r="BE115">
        <v>108989160000</v>
      </c>
      <c r="BF115">
        <v>170122680000</v>
      </c>
      <c r="BG115">
        <v>143465830000</v>
      </c>
      <c r="BH115">
        <v>128008850000</v>
      </c>
      <c r="BI115">
        <v>119828586644.99899</v>
      </c>
      <c r="BJ115">
        <v>146554130000</v>
      </c>
      <c r="BK115">
        <v>110154370000</v>
      </c>
    </row>
    <row r="116" spans="1:64" hidden="1" x14ac:dyDescent="0.25">
      <c r="A116" t="s">
        <v>229</v>
      </c>
      <c r="B116" t="s">
        <v>230</v>
      </c>
      <c r="C116" t="s">
        <v>9</v>
      </c>
      <c r="D116" t="s">
        <v>10</v>
      </c>
      <c r="T116">
        <v>1900010000</v>
      </c>
      <c r="U116">
        <v>3100000000</v>
      </c>
      <c r="V116">
        <v>3814710000</v>
      </c>
      <c r="W116">
        <v>5001760000</v>
      </c>
      <c r="AL116">
        <v>1286800000</v>
      </c>
      <c r="AM116">
        <v>2803000000</v>
      </c>
      <c r="AN116">
        <v>9161700000</v>
      </c>
      <c r="AO116">
        <v>17024440000</v>
      </c>
      <c r="AP116">
        <v>15181250000</v>
      </c>
      <c r="AQ116">
        <v>14903260000</v>
      </c>
      <c r="AR116">
        <v>21827030000</v>
      </c>
      <c r="AS116">
        <v>26685660000</v>
      </c>
      <c r="AT116">
        <v>7381240000</v>
      </c>
      <c r="AU116">
        <v>11760560000</v>
      </c>
      <c r="AV116">
        <v>27544170000</v>
      </c>
      <c r="AW116">
        <v>42600420000</v>
      </c>
      <c r="AX116">
        <v>36440220000</v>
      </c>
      <c r="AY116">
        <v>36314580000</v>
      </c>
      <c r="AZ116">
        <v>43885010000</v>
      </c>
      <c r="BA116">
        <v>48712710000</v>
      </c>
      <c r="BB116">
        <v>59183540000</v>
      </c>
      <c r="BC116">
        <v>86641520000</v>
      </c>
      <c r="BD116">
        <v>107089650000</v>
      </c>
      <c r="BE116">
        <v>90995750000</v>
      </c>
      <c r="BF116">
        <v>345776630000</v>
      </c>
      <c r="BG116">
        <v>116638450000</v>
      </c>
      <c r="BH116">
        <v>89428040000</v>
      </c>
      <c r="BI116">
        <v>111402338244.65601</v>
      </c>
      <c r="BJ116">
        <v>108634723292.21001</v>
      </c>
      <c r="BK116">
        <v>143548200000</v>
      </c>
      <c r="BL116">
        <v>320671170000</v>
      </c>
    </row>
    <row r="117" spans="1:64" hidden="1" x14ac:dyDescent="0.25">
      <c r="A117" t="s">
        <v>231</v>
      </c>
      <c r="B117" t="s">
        <v>232</v>
      </c>
      <c r="C117" t="s">
        <v>9</v>
      </c>
      <c r="D117" t="s">
        <v>10</v>
      </c>
    </row>
    <row r="118" spans="1:64" hidden="1" x14ac:dyDescent="0.25">
      <c r="A118" t="s">
        <v>233</v>
      </c>
      <c r="B118" t="s">
        <v>234</v>
      </c>
      <c r="C118" t="s">
        <v>9</v>
      </c>
      <c r="D118" t="s">
        <v>10</v>
      </c>
    </row>
    <row r="119" spans="1:64" hidden="1" x14ac:dyDescent="0.25">
      <c r="A119" t="s">
        <v>235</v>
      </c>
      <c r="B119" t="s">
        <v>236</v>
      </c>
      <c r="C119" t="s">
        <v>9</v>
      </c>
      <c r="D119" t="s">
        <v>10</v>
      </c>
      <c r="X119">
        <v>2539520000</v>
      </c>
      <c r="Y119">
        <v>4808410000</v>
      </c>
      <c r="Z119">
        <v>6970150000</v>
      </c>
      <c r="AA119">
        <v>15917340000</v>
      </c>
      <c r="AB119">
        <v>5096240000</v>
      </c>
      <c r="AC119">
        <v>6120110000</v>
      </c>
      <c r="AD119">
        <v>7630000000</v>
      </c>
      <c r="AE119">
        <v>9884280000</v>
      </c>
      <c r="AF119">
        <v>12109710000</v>
      </c>
      <c r="AG119">
        <v>5420180000</v>
      </c>
      <c r="AH119">
        <v>8228730000</v>
      </c>
      <c r="AI119">
        <v>8273930000</v>
      </c>
      <c r="AJ119">
        <v>14295000000</v>
      </c>
      <c r="AK119">
        <v>29698100000</v>
      </c>
      <c r="AL119">
        <v>50840710000</v>
      </c>
      <c r="AM119">
        <v>32732480000</v>
      </c>
      <c r="AN119">
        <v>36508720000</v>
      </c>
      <c r="AO119">
        <v>35770280000</v>
      </c>
      <c r="AP119">
        <v>46328090000</v>
      </c>
      <c r="AQ119">
        <v>40883390000</v>
      </c>
      <c r="AR119">
        <v>65261070000</v>
      </c>
      <c r="AS119">
        <v>66742920000</v>
      </c>
      <c r="AT119">
        <v>57655940000</v>
      </c>
      <c r="AU119">
        <v>42131470000</v>
      </c>
      <c r="AV119">
        <v>70169060000</v>
      </c>
      <c r="AW119">
        <v>91856250000</v>
      </c>
      <c r="AX119">
        <v>122577930000</v>
      </c>
      <c r="AY119">
        <v>161731740000</v>
      </c>
      <c r="AZ119">
        <v>235056380000</v>
      </c>
      <c r="BA119">
        <v>107706440000</v>
      </c>
      <c r="BB119">
        <v>188733900000</v>
      </c>
      <c r="BC119">
        <v>227614010000</v>
      </c>
      <c r="BD119">
        <v>156938650000</v>
      </c>
      <c r="BE119">
        <v>161855480000</v>
      </c>
      <c r="BF119">
        <v>203301350000</v>
      </c>
      <c r="BG119">
        <v>200524990000</v>
      </c>
      <c r="BH119">
        <v>243903680000</v>
      </c>
      <c r="BI119">
        <v>213983608689.996</v>
      </c>
      <c r="BJ119">
        <v>231048760000</v>
      </c>
      <c r="BK119">
        <v>187466400000</v>
      </c>
      <c r="BL119">
        <v>237371160000</v>
      </c>
    </row>
    <row r="120" spans="1:64" hidden="1" x14ac:dyDescent="0.25">
      <c r="A120" t="s">
        <v>237</v>
      </c>
      <c r="B120" t="s">
        <v>238</v>
      </c>
      <c r="C120" t="s">
        <v>9</v>
      </c>
      <c r="D120" t="s">
        <v>10</v>
      </c>
      <c r="AR120">
        <v>728240350000</v>
      </c>
      <c r="AS120">
        <v>768363350000</v>
      </c>
      <c r="AT120">
        <v>527467280000</v>
      </c>
      <c r="AU120">
        <v>477075420000</v>
      </c>
      <c r="AV120">
        <v>614841570000</v>
      </c>
      <c r="AW120">
        <v>789562620000</v>
      </c>
      <c r="AX120">
        <v>798072870000</v>
      </c>
      <c r="AY120">
        <v>1026504210000</v>
      </c>
      <c r="AZ120">
        <v>1072534680000</v>
      </c>
      <c r="BA120">
        <v>522087790000</v>
      </c>
    </row>
    <row r="121" spans="1:64" hidden="1" x14ac:dyDescent="0.25">
      <c r="A121" t="s">
        <v>239</v>
      </c>
      <c r="B121" t="s">
        <v>240</v>
      </c>
      <c r="C121" t="s">
        <v>9</v>
      </c>
      <c r="D121" t="s">
        <v>10</v>
      </c>
      <c r="AL121">
        <v>1471700000</v>
      </c>
      <c r="AM121">
        <v>1817100000</v>
      </c>
      <c r="AN121">
        <v>1390570000</v>
      </c>
      <c r="AO121">
        <v>1944590000</v>
      </c>
      <c r="AP121">
        <v>2291210000</v>
      </c>
      <c r="AQ121">
        <v>2133300000</v>
      </c>
      <c r="AR121">
        <v>2525300000</v>
      </c>
      <c r="AS121">
        <v>3550680000</v>
      </c>
      <c r="AT121">
        <v>4718500000</v>
      </c>
      <c r="AU121">
        <v>6037030000</v>
      </c>
      <c r="BC121">
        <v>3884350000</v>
      </c>
      <c r="BD121">
        <v>5008860000</v>
      </c>
      <c r="BL121">
        <v>15767450000</v>
      </c>
    </row>
    <row r="122" spans="1:64" hidden="1" x14ac:dyDescent="0.25">
      <c r="A122" t="s">
        <v>241</v>
      </c>
      <c r="B122" t="s">
        <v>242</v>
      </c>
      <c r="C122" t="s">
        <v>9</v>
      </c>
      <c r="D122" t="s">
        <v>10</v>
      </c>
      <c r="AZ122">
        <v>40838460000</v>
      </c>
      <c r="BA122">
        <v>35894700000</v>
      </c>
      <c r="BB122">
        <v>31826650000</v>
      </c>
      <c r="BC122">
        <v>30864420000</v>
      </c>
      <c r="BD122">
        <v>27183020000</v>
      </c>
      <c r="BE122">
        <v>26967480000</v>
      </c>
      <c r="BF122">
        <v>25764430000</v>
      </c>
      <c r="BG122">
        <v>25554860000</v>
      </c>
      <c r="BH122">
        <v>25452410000</v>
      </c>
      <c r="BI122">
        <v>24573951247.165501</v>
      </c>
      <c r="BJ122">
        <v>23968560000</v>
      </c>
      <c r="BK122">
        <v>22740040000</v>
      </c>
      <c r="BL122">
        <v>21036390000</v>
      </c>
    </row>
    <row r="123" spans="1:64" hidden="1" x14ac:dyDescent="0.25">
      <c r="A123" t="s">
        <v>243</v>
      </c>
      <c r="B123" t="s">
        <v>244</v>
      </c>
      <c r="C123" t="s">
        <v>9</v>
      </c>
      <c r="D123" t="s">
        <v>10</v>
      </c>
      <c r="T123">
        <v>141799090000</v>
      </c>
      <c r="U123">
        <v>180900950000</v>
      </c>
      <c r="V123">
        <v>21530430000</v>
      </c>
      <c r="W123">
        <v>34198150000</v>
      </c>
      <c r="X123">
        <v>289123900000</v>
      </c>
      <c r="Y123">
        <v>379212790000</v>
      </c>
      <c r="Z123">
        <v>417943120000</v>
      </c>
      <c r="AA123">
        <v>417405180000</v>
      </c>
      <c r="AB123">
        <v>545848260000</v>
      </c>
      <c r="AC123">
        <v>644412020000</v>
      </c>
      <c r="AD123">
        <v>948262520000</v>
      </c>
      <c r="AE123">
        <v>1783639430000</v>
      </c>
      <c r="AF123">
        <v>2726369260000</v>
      </c>
      <c r="AG123">
        <v>3789032960000</v>
      </c>
      <c r="AH123">
        <v>4260382520000</v>
      </c>
      <c r="AI123">
        <v>2928533730000</v>
      </c>
      <c r="AJ123">
        <v>3005697400000</v>
      </c>
      <c r="AK123">
        <v>2254844100000</v>
      </c>
      <c r="AL123">
        <v>2906298700000</v>
      </c>
      <c r="AM123">
        <v>3592193910000</v>
      </c>
      <c r="AN123">
        <v>3545306510000</v>
      </c>
      <c r="AO123">
        <v>3019733730000</v>
      </c>
      <c r="AP123">
        <v>2085370340000</v>
      </c>
      <c r="AQ123">
        <v>2439548790000</v>
      </c>
      <c r="AR123">
        <v>4455348090000</v>
      </c>
      <c r="AS123">
        <v>3157221780000</v>
      </c>
      <c r="AT123">
        <v>2264527900000</v>
      </c>
      <c r="AU123">
        <v>2069299120000</v>
      </c>
      <c r="AV123">
        <v>2953098300000</v>
      </c>
      <c r="AW123">
        <v>3557674430000</v>
      </c>
      <c r="AX123">
        <v>4572901030000</v>
      </c>
      <c r="AY123">
        <v>4614068830000</v>
      </c>
      <c r="AZ123">
        <v>4330921860000</v>
      </c>
      <c r="BA123">
        <v>3115803730000</v>
      </c>
      <c r="BB123">
        <v>3306082050000</v>
      </c>
      <c r="BC123">
        <v>3827774200000</v>
      </c>
      <c r="BD123">
        <v>3325387760000</v>
      </c>
      <c r="BE123">
        <v>3478831520000</v>
      </c>
      <c r="BF123">
        <v>4543169140000</v>
      </c>
      <c r="BG123">
        <v>4377994370000</v>
      </c>
      <c r="BH123">
        <v>4894919120000</v>
      </c>
      <c r="BI123">
        <v>4955299652289.1504</v>
      </c>
      <c r="BJ123">
        <v>6222825210000</v>
      </c>
      <c r="BK123">
        <v>5296811100000</v>
      </c>
      <c r="BL123">
        <v>6191073290000</v>
      </c>
    </row>
    <row r="124" spans="1:64" hidden="1" x14ac:dyDescent="0.25">
      <c r="A124" t="s">
        <v>245</v>
      </c>
      <c r="B124" t="s">
        <v>246</v>
      </c>
      <c r="C124" t="s">
        <v>9</v>
      </c>
      <c r="D124" t="s">
        <v>10</v>
      </c>
      <c r="AQ124">
        <v>1693670000</v>
      </c>
      <c r="AR124">
        <v>1011750000</v>
      </c>
      <c r="AS124">
        <v>802020000</v>
      </c>
      <c r="AT124">
        <v>1222740000</v>
      </c>
      <c r="AU124">
        <v>1289440000</v>
      </c>
      <c r="AV124">
        <v>2425900000</v>
      </c>
      <c r="AW124">
        <v>3941880000</v>
      </c>
      <c r="AX124">
        <v>10528660000</v>
      </c>
      <c r="AY124">
        <v>43688350000</v>
      </c>
      <c r="AZ124">
        <v>41377500000</v>
      </c>
      <c r="BA124">
        <v>23271810000</v>
      </c>
      <c r="BB124">
        <v>27929370000</v>
      </c>
      <c r="BC124">
        <v>26672730000</v>
      </c>
      <c r="BD124">
        <v>22537310000</v>
      </c>
      <c r="BE124">
        <v>23542600000</v>
      </c>
      <c r="BF124">
        <v>26228210000</v>
      </c>
      <c r="BG124">
        <v>22973440000</v>
      </c>
      <c r="BH124">
        <v>34891880000</v>
      </c>
      <c r="BI124">
        <v>40161214776.855797</v>
      </c>
      <c r="BJ124">
        <v>45558250000</v>
      </c>
      <c r="BK124">
        <v>37005250000</v>
      </c>
      <c r="BL124">
        <v>40639830000</v>
      </c>
    </row>
    <row r="125" spans="1:64" hidden="1" x14ac:dyDescent="0.25">
      <c r="A125" t="s">
        <v>247</v>
      </c>
      <c r="B125" t="s">
        <v>248</v>
      </c>
      <c r="C125" t="s">
        <v>9</v>
      </c>
      <c r="D125" t="s">
        <v>10</v>
      </c>
      <c r="AL125">
        <v>1063100000</v>
      </c>
      <c r="AM125">
        <v>3046700000</v>
      </c>
      <c r="AN125">
        <v>2017510000</v>
      </c>
      <c r="AO125">
        <v>1799020000</v>
      </c>
      <c r="AP125">
        <v>1813020000</v>
      </c>
      <c r="AQ125">
        <v>2088570000</v>
      </c>
      <c r="AS125">
        <v>1255390000</v>
      </c>
      <c r="AT125">
        <v>1045300000</v>
      </c>
      <c r="AU125">
        <v>1431290000</v>
      </c>
      <c r="AV125">
        <v>4182760000</v>
      </c>
      <c r="AW125">
        <v>3890970000</v>
      </c>
      <c r="AX125">
        <v>6383990000</v>
      </c>
      <c r="AY125">
        <v>11378040000</v>
      </c>
      <c r="AZ125">
        <v>13344620000</v>
      </c>
      <c r="BA125">
        <v>10854100000</v>
      </c>
      <c r="BB125">
        <v>10966800000</v>
      </c>
      <c r="BC125">
        <v>14460870000</v>
      </c>
      <c r="BD125">
        <v>10202610000</v>
      </c>
      <c r="BL125">
        <v>25061520000</v>
      </c>
    </row>
    <row r="126" spans="1:64" hidden="1" x14ac:dyDescent="0.25">
      <c r="A126" t="s">
        <v>249</v>
      </c>
      <c r="B126" t="s">
        <v>250</v>
      </c>
      <c r="C126" t="s">
        <v>9</v>
      </c>
      <c r="D126" t="s">
        <v>10</v>
      </c>
    </row>
    <row r="127" spans="1:64" hidden="1" x14ac:dyDescent="0.25">
      <c r="A127" t="s">
        <v>251</v>
      </c>
      <c r="B127" t="s">
        <v>252</v>
      </c>
      <c r="C127" t="s">
        <v>9</v>
      </c>
      <c r="D127" t="s">
        <v>10</v>
      </c>
    </row>
    <row r="128" spans="1:64" hidden="1" x14ac:dyDescent="0.25">
      <c r="A128" t="s">
        <v>253</v>
      </c>
      <c r="B128" t="s">
        <v>254</v>
      </c>
      <c r="C128" t="s">
        <v>9</v>
      </c>
      <c r="D128" t="s">
        <v>10</v>
      </c>
    </row>
    <row r="129" spans="1:64" hidden="1" x14ac:dyDescent="0.25">
      <c r="A129" t="s">
        <v>255</v>
      </c>
      <c r="B129" t="s">
        <v>256</v>
      </c>
      <c r="C129" t="s">
        <v>9</v>
      </c>
      <c r="D129" t="s">
        <v>10</v>
      </c>
    </row>
    <row r="130" spans="1:64" hidden="1" x14ac:dyDescent="0.25">
      <c r="A130" t="s">
        <v>257</v>
      </c>
      <c r="B130" t="s">
        <v>258</v>
      </c>
      <c r="C130" t="s">
        <v>9</v>
      </c>
      <c r="D130" t="s">
        <v>10</v>
      </c>
      <c r="X130">
        <v>5391320000</v>
      </c>
      <c r="Y130">
        <v>3828760000</v>
      </c>
      <c r="Z130">
        <v>4224270000</v>
      </c>
      <c r="AA130">
        <v>4407720000</v>
      </c>
      <c r="AB130">
        <v>4386800000</v>
      </c>
      <c r="AC130">
        <v>6222380000</v>
      </c>
      <c r="AD130">
        <v>7380820000</v>
      </c>
      <c r="AE130">
        <v>13924110000</v>
      </c>
      <c r="AF130">
        <v>33033160000</v>
      </c>
      <c r="AG130">
        <v>94348320000</v>
      </c>
      <c r="AH130">
        <v>140489660000</v>
      </c>
      <c r="AI130">
        <v>110301060000</v>
      </c>
      <c r="AJ130">
        <v>96466000000</v>
      </c>
      <c r="AK130">
        <v>107661100000</v>
      </c>
      <c r="AL130">
        <v>139583870000</v>
      </c>
      <c r="AM130">
        <v>191778110000</v>
      </c>
      <c r="AN130">
        <v>181954750000</v>
      </c>
      <c r="AO130">
        <v>139121660000</v>
      </c>
      <c r="AP130">
        <v>41881360000</v>
      </c>
      <c r="AQ130">
        <v>114593310000</v>
      </c>
      <c r="AR130">
        <v>306127530000</v>
      </c>
      <c r="AS130">
        <v>171262310000</v>
      </c>
      <c r="AT130">
        <v>233920540000</v>
      </c>
      <c r="AU130">
        <v>250706770000</v>
      </c>
      <c r="AV130">
        <v>329457320000</v>
      </c>
      <c r="AW130">
        <v>428325580000</v>
      </c>
      <c r="AX130">
        <v>718010710000</v>
      </c>
      <c r="AY130">
        <v>834404280000</v>
      </c>
      <c r="AZ130">
        <v>1122606330000</v>
      </c>
      <c r="BA130">
        <v>470797680000</v>
      </c>
      <c r="BB130">
        <v>834596860000</v>
      </c>
      <c r="BC130">
        <v>1091911460000</v>
      </c>
      <c r="BD130">
        <v>996139920000</v>
      </c>
      <c r="BE130">
        <v>1179419470000</v>
      </c>
      <c r="BF130">
        <v>1234548550000</v>
      </c>
      <c r="BG130">
        <v>1212759460000</v>
      </c>
      <c r="BH130">
        <v>1231199760000</v>
      </c>
      <c r="BI130">
        <v>1254541184535.23</v>
      </c>
      <c r="BJ130">
        <v>1771767930000</v>
      </c>
      <c r="BK130">
        <v>1413716510000</v>
      </c>
    </row>
    <row r="131" spans="1:64" hidden="1" x14ac:dyDescent="0.25">
      <c r="A131" t="s">
        <v>259</v>
      </c>
      <c r="B131" t="s">
        <v>260</v>
      </c>
      <c r="C131" t="s">
        <v>9</v>
      </c>
      <c r="D131" t="s">
        <v>10</v>
      </c>
      <c r="AL131">
        <v>10499870000</v>
      </c>
      <c r="AM131">
        <v>9956700000</v>
      </c>
      <c r="AN131">
        <v>12970260000</v>
      </c>
      <c r="AO131">
        <v>18933330000</v>
      </c>
      <c r="AP131">
        <v>29655850000</v>
      </c>
      <c r="AQ131">
        <v>22765250000</v>
      </c>
      <c r="AR131">
        <v>20019720000</v>
      </c>
      <c r="AS131">
        <v>19459900000</v>
      </c>
      <c r="AT131">
        <v>22633510000</v>
      </c>
      <c r="AU131">
        <v>31460220000</v>
      </c>
      <c r="AV131">
        <v>60951560000</v>
      </c>
      <c r="AW131">
        <v>72903660000</v>
      </c>
      <c r="AX131">
        <v>103720260000</v>
      </c>
      <c r="AY131">
        <v>107063210000</v>
      </c>
    </row>
    <row r="132" spans="1:64" hidden="1" x14ac:dyDescent="0.25">
      <c r="A132" t="s">
        <v>261</v>
      </c>
      <c r="B132" t="s">
        <v>262</v>
      </c>
      <c r="C132" t="s">
        <v>9</v>
      </c>
      <c r="D132" t="s">
        <v>10</v>
      </c>
      <c r="AS132">
        <v>419343070000</v>
      </c>
      <c r="AT132">
        <v>366604620000</v>
      </c>
      <c r="AU132">
        <v>268731750000</v>
      </c>
      <c r="AV132">
        <v>406733140000</v>
      </c>
      <c r="AW132">
        <v>561974470000</v>
      </c>
      <c r="AX132">
        <v>837515900000</v>
      </c>
      <c r="AY132">
        <v>1207938400000</v>
      </c>
      <c r="AZ132">
        <v>1998030310000</v>
      </c>
      <c r="BA132">
        <v>993369120000</v>
      </c>
      <c r="BB132">
        <v>1948688990000</v>
      </c>
      <c r="BC132">
        <v>2380999160000</v>
      </c>
      <c r="BD132">
        <v>1970886850000</v>
      </c>
      <c r="BE132">
        <v>2151476410000</v>
      </c>
      <c r="BF132">
        <v>1883246530000</v>
      </c>
      <c r="BG132">
        <v>1609867100000</v>
      </c>
      <c r="BH132">
        <v>1091433170000</v>
      </c>
      <c r="BI132">
        <v>1362030226327.95</v>
      </c>
      <c r="BJ132">
        <v>1704181660000</v>
      </c>
      <c r="BK132">
        <v>1545095610000</v>
      </c>
      <c r="BL132">
        <v>1889364090000</v>
      </c>
    </row>
    <row r="133" spans="1:64" hidden="1" x14ac:dyDescent="0.25">
      <c r="A133" t="s">
        <v>263</v>
      </c>
      <c r="B133" t="s">
        <v>264</v>
      </c>
      <c r="C133" t="s">
        <v>9</v>
      </c>
      <c r="D133" t="s">
        <v>10</v>
      </c>
    </row>
    <row r="134" spans="1:64" hidden="1" x14ac:dyDescent="0.25">
      <c r="A134" t="s">
        <v>265</v>
      </c>
      <c r="B134" t="s">
        <v>266</v>
      </c>
      <c r="C134" t="s">
        <v>9</v>
      </c>
      <c r="D134" t="s">
        <v>10</v>
      </c>
      <c r="AO134">
        <v>2396000000</v>
      </c>
      <c r="AP134">
        <v>2684000000</v>
      </c>
      <c r="AQ134">
        <v>2391000000</v>
      </c>
      <c r="AR134">
        <v>1891350000</v>
      </c>
      <c r="AS134">
        <v>1554260000</v>
      </c>
      <c r="AT134">
        <v>1228000000</v>
      </c>
      <c r="AU134">
        <v>1326450000</v>
      </c>
      <c r="AV134">
        <v>1417740000</v>
      </c>
      <c r="AW134">
        <v>2206290000</v>
      </c>
      <c r="AX134">
        <v>4809840000</v>
      </c>
      <c r="AY134">
        <v>8143960000</v>
      </c>
      <c r="AZ134">
        <v>10745910000</v>
      </c>
      <c r="BA134">
        <v>9583570000</v>
      </c>
      <c r="BB134">
        <v>12849820000</v>
      </c>
      <c r="BC134">
        <v>12697350000</v>
      </c>
      <c r="BD134">
        <v>9047140000</v>
      </c>
      <c r="BE134">
        <v>9078600000</v>
      </c>
      <c r="BF134">
        <v>10668220000</v>
      </c>
      <c r="BG134">
        <v>11328150000</v>
      </c>
      <c r="BH134">
        <v>11380950000</v>
      </c>
      <c r="BI134">
        <v>12163290000</v>
      </c>
      <c r="BJ134">
        <v>11491770000</v>
      </c>
      <c r="BK134">
        <v>9675180000</v>
      </c>
      <c r="BL134">
        <v>7735800000</v>
      </c>
    </row>
    <row r="135" spans="1:64" hidden="1" x14ac:dyDescent="0.25">
      <c r="A135" t="s">
        <v>267</v>
      </c>
      <c r="B135" t="s">
        <v>268</v>
      </c>
      <c r="C135" t="s">
        <v>9</v>
      </c>
      <c r="D135" t="s">
        <v>10</v>
      </c>
    </row>
    <row r="136" spans="1:64" hidden="1" x14ac:dyDescent="0.25">
      <c r="A136" t="s">
        <v>269</v>
      </c>
      <c r="B136" t="s">
        <v>270</v>
      </c>
      <c r="C136" t="s">
        <v>9</v>
      </c>
      <c r="D136" t="s">
        <v>10</v>
      </c>
    </row>
    <row r="137" spans="1:64" hidden="1" x14ac:dyDescent="0.25">
      <c r="A137" t="s">
        <v>271</v>
      </c>
      <c r="B137" t="s">
        <v>272</v>
      </c>
      <c r="C137" t="s">
        <v>9</v>
      </c>
      <c r="D137" t="s">
        <v>10</v>
      </c>
    </row>
    <row r="138" spans="1:64" hidden="1" x14ac:dyDescent="0.25">
      <c r="A138" t="s">
        <v>273</v>
      </c>
      <c r="B138" t="s">
        <v>274</v>
      </c>
      <c r="C138" t="s">
        <v>9</v>
      </c>
      <c r="D138" t="s">
        <v>10</v>
      </c>
      <c r="AS138">
        <v>487883020000</v>
      </c>
      <c r="AT138">
        <v>431431930000</v>
      </c>
      <c r="AU138">
        <v>321792240000</v>
      </c>
      <c r="AV138">
        <v>499231160000</v>
      </c>
      <c r="AW138">
        <v>685578330000</v>
      </c>
      <c r="AX138">
        <v>981782170000</v>
      </c>
      <c r="AY138">
        <v>1389666580000</v>
      </c>
      <c r="AZ138">
        <v>2218308840000</v>
      </c>
      <c r="BA138">
        <v>1132401280000</v>
      </c>
      <c r="BB138">
        <v>2187312880000</v>
      </c>
      <c r="BC138">
        <v>2733570590000</v>
      </c>
      <c r="BD138">
        <v>2258701050000</v>
      </c>
      <c r="BE138">
        <v>2479351990000</v>
      </c>
      <c r="BF138">
        <v>2160966610000</v>
      </c>
      <c r="BG138">
        <v>1856868460000</v>
      </c>
      <c r="BH138">
        <v>1295275110000</v>
      </c>
      <c r="BI138">
        <v>1591170490092.95</v>
      </c>
      <c r="BJ138">
        <v>2017232010000</v>
      </c>
      <c r="BK138">
        <v>1815024480000</v>
      </c>
      <c r="BL138">
        <v>2113394740000</v>
      </c>
    </row>
    <row r="139" spans="1:64" hidden="1" x14ac:dyDescent="0.25">
      <c r="A139" t="s">
        <v>275</v>
      </c>
      <c r="B139" t="s">
        <v>276</v>
      </c>
      <c r="C139" t="s">
        <v>9</v>
      </c>
      <c r="D139" t="s">
        <v>10</v>
      </c>
    </row>
    <row r="140" spans="1:64" hidden="1" x14ac:dyDescent="0.25">
      <c r="A140" t="s">
        <v>277</v>
      </c>
      <c r="B140" t="s">
        <v>278</v>
      </c>
      <c r="C140" t="s">
        <v>9</v>
      </c>
      <c r="D140" t="s">
        <v>10</v>
      </c>
    </row>
    <row r="141" spans="1:64" hidden="1" x14ac:dyDescent="0.25">
      <c r="A141" t="s">
        <v>279</v>
      </c>
      <c r="B141" t="s">
        <v>280</v>
      </c>
      <c r="C141" t="s">
        <v>9</v>
      </c>
      <c r="D141" t="s">
        <v>10</v>
      </c>
    </row>
    <row r="142" spans="1:64" hidden="1" x14ac:dyDescent="0.25">
      <c r="A142" t="s">
        <v>281</v>
      </c>
      <c r="B142" t="s">
        <v>282</v>
      </c>
      <c r="C142" t="s">
        <v>9</v>
      </c>
      <c r="D142" t="s">
        <v>10</v>
      </c>
      <c r="AR142">
        <v>1584030000</v>
      </c>
      <c r="AS142">
        <v>1074140000</v>
      </c>
      <c r="AT142">
        <v>1331530000</v>
      </c>
      <c r="AU142">
        <v>1680410000</v>
      </c>
      <c r="AV142">
        <v>2711070000</v>
      </c>
      <c r="AW142">
        <v>3657000000</v>
      </c>
      <c r="AX142">
        <v>5719990000</v>
      </c>
      <c r="AY142">
        <v>7768850000</v>
      </c>
      <c r="AZ142">
        <v>7553170000</v>
      </c>
      <c r="BA142">
        <v>4285950000</v>
      </c>
      <c r="BB142">
        <v>9546660000</v>
      </c>
      <c r="BC142">
        <v>19923860000</v>
      </c>
      <c r="BD142">
        <v>19436990000</v>
      </c>
      <c r="BE142">
        <v>16974010000</v>
      </c>
      <c r="BF142">
        <v>18806550000</v>
      </c>
      <c r="BG142">
        <v>23665120000</v>
      </c>
      <c r="BH142">
        <v>20804110000</v>
      </c>
      <c r="BI142">
        <v>18678773846.781898</v>
      </c>
      <c r="BJ142">
        <v>18959520000</v>
      </c>
      <c r="BK142">
        <v>15575020000</v>
      </c>
      <c r="BL142">
        <v>15720540000</v>
      </c>
    </row>
    <row r="143" spans="1:64" hidden="1" x14ac:dyDescent="0.25">
      <c r="A143" t="s">
        <v>283</v>
      </c>
      <c r="B143" t="s">
        <v>284</v>
      </c>
      <c r="C143" t="s">
        <v>9</v>
      </c>
      <c r="D143" t="s">
        <v>10</v>
      </c>
      <c r="AW143">
        <v>495128292209.87201</v>
      </c>
      <c r="AX143">
        <v>691418518184.42102</v>
      </c>
      <c r="AY143">
        <v>1098876266932.75</v>
      </c>
      <c r="AZ143">
        <v>2268260833319.8599</v>
      </c>
      <c r="BA143">
        <v>918131775180.98499</v>
      </c>
      <c r="BB143">
        <v>1654625329463.9299</v>
      </c>
      <c r="BC143">
        <v>2210068510760.9399</v>
      </c>
      <c r="BD143">
        <v>1513254679019.3601</v>
      </c>
      <c r="BE143">
        <v>1769785194433.9199</v>
      </c>
      <c r="BF143">
        <v>1685494862156.72</v>
      </c>
      <c r="BG143">
        <v>2167396636934.5</v>
      </c>
      <c r="BH143">
        <v>2064041269698.9399</v>
      </c>
      <c r="BI143">
        <v>2193552333238.9299</v>
      </c>
      <c r="BJ143">
        <v>3021593340845.8301</v>
      </c>
      <c r="BK143">
        <v>2718714588195.2402</v>
      </c>
      <c r="BL143">
        <v>2811480210000</v>
      </c>
    </row>
    <row r="144" spans="1:64" hidden="1" x14ac:dyDescent="0.25">
      <c r="A144" t="s">
        <v>285</v>
      </c>
      <c r="B144" t="s">
        <v>286</v>
      </c>
      <c r="C144" t="s">
        <v>9</v>
      </c>
      <c r="D144" t="s">
        <v>10</v>
      </c>
      <c r="AV144">
        <v>1951595869931.47</v>
      </c>
      <c r="AW144">
        <v>2471110602401.4702</v>
      </c>
      <c r="AX144">
        <v>3088569021170.3198</v>
      </c>
      <c r="AY144">
        <v>4948844549423.1504</v>
      </c>
      <c r="AZ144">
        <v>10774922152643.699</v>
      </c>
      <c r="BA144">
        <v>4824696306350.6904</v>
      </c>
      <c r="BB144">
        <v>9802845936267.5293</v>
      </c>
      <c r="BC144">
        <v>12014655770760.9</v>
      </c>
      <c r="BD144">
        <v>9900699309019.3594</v>
      </c>
      <c r="BE144">
        <v>11107140179746.9</v>
      </c>
      <c r="BF144">
        <v>11038750592156.699</v>
      </c>
      <c r="BG144">
        <v>12811808306934.5</v>
      </c>
      <c r="BH144">
        <v>13909648779698.9</v>
      </c>
      <c r="BI144">
        <v>14030607724205.6</v>
      </c>
      <c r="BJ144">
        <v>17236779244692</v>
      </c>
      <c r="BK144">
        <v>13780353738195.199</v>
      </c>
      <c r="BL144">
        <v>16350070160000</v>
      </c>
    </row>
    <row r="145" spans="1:64" hidden="1" x14ac:dyDescent="0.25">
      <c r="A145" t="s">
        <v>287</v>
      </c>
      <c r="B145" t="s">
        <v>288</v>
      </c>
      <c r="C145" t="s">
        <v>9</v>
      </c>
      <c r="D145" t="s">
        <v>10</v>
      </c>
    </row>
    <row r="146" spans="1:64" hidden="1" x14ac:dyDescent="0.25">
      <c r="A146" t="s">
        <v>289</v>
      </c>
      <c r="B146" t="s">
        <v>290</v>
      </c>
      <c r="C146" t="s">
        <v>9</v>
      </c>
      <c r="D146" t="s">
        <v>10</v>
      </c>
      <c r="AV146">
        <v>1321752600000</v>
      </c>
      <c r="AW146">
        <v>1491647670000</v>
      </c>
      <c r="AX146">
        <v>1746392200000</v>
      </c>
      <c r="AY146">
        <v>3026075820000</v>
      </c>
      <c r="AZ146">
        <v>7443432790000</v>
      </c>
      <c r="BA146">
        <v>3334394600730.54</v>
      </c>
      <c r="BB146">
        <v>7023344261455.5801</v>
      </c>
      <c r="BC146">
        <v>8391305248297.9902</v>
      </c>
      <c r="BD146">
        <v>7116218120803.6904</v>
      </c>
      <c r="BE146">
        <v>7765191938754.8398</v>
      </c>
      <c r="BF146">
        <v>8000488618285.2002</v>
      </c>
      <c r="BG146">
        <v>9429967552792.2207</v>
      </c>
      <c r="BH146">
        <v>10914664811646.801</v>
      </c>
      <c r="BI146">
        <v>10684571531133.199</v>
      </c>
      <c r="BJ146">
        <v>12735482534426.801</v>
      </c>
      <c r="BK146">
        <v>10032955211412.6</v>
      </c>
      <c r="BL146">
        <v>11933846123274.9</v>
      </c>
    </row>
    <row r="147" spans="1:64" hidden="1" x14ac:dyDescent="0.25">
      <c r="A147" t="s">
        <v>291</v>
      </c>
      <c r="B147" t="s">
        <v>292</v>
      </c>
      <c r="C147" t="s">
        <v>9</v>
      </c>
      <c r="D147" t="s">
        <v>10</v>
      </c>
    </row>
    <row r="148" spans="1:64" hidden="1" x14ac:dyDescent="0.25">
      <c r="A148" t="s">
        <v>293</v>
      </c>
      <c r="B148" t="s">
        <v>294</v>
      </c>
      <c r="C148" t="s">
        <v>9</v>
      </c>
      <c r="D148" t="s">
        <v>10</v>
      </c>
      <c r="T148">
        <v>800000000</v>
      </c>
      <c r="U148">
        <v>800000000</v>
      </c>
      <c r="V148">
        <v>861850000</v>
      </c>
      <c r="W148">
        <v>1046590000</v>
      </c>
      <c r="X148">
        <v>2540000000</v>
      </c>
      <c r="Y148">
        <v>1453520000</v>
      </c>
      <c r="Z148">
        <v>1516850000</v>
      </c>
      <c r="AA148">
        <v>1602090000</v>
      </c>
      <c r="AB148">
        <v>1511770000</v>
      </c>
      <c r="AC148">
        <v>1618670000</v>
      </c>
      <c r="AD148">
        <v>2800120000</v>
      </c>
      <c r="AE148">
        <v>4566160000</v>
      </c>
      <c r="AF148">
        <v>7144420000</v>
      </c>
      <c r="AG148">
        <v>8467720000</v>
      </c>
      <c r="AH148">
        <v>10348070000</v>
      </c>
      <c r="AI148">
        <v>10455530000</v>
      </c>
      <c r="AJ148">
        <v>11275800000</v>
      </c>
      <c r="AK148">
        <v>11833300000</v>
      </c>
      <c r="AL148">
        <v>19315890000</v>
      </c>
      <c r="AM148">
        <v>28518410000</v>
      </c>
      <c r="AN148">
        <v>30426440000</v>
      </c>
      <c r="AO148">
        <v>32411670000</v>
      </c>
      <c r="AP148">
        <v>33883350000</v>
      </c>
      <c r="AQ148">
        <v>38182000000</v>
      </c>
      <c r="AR148">
        <v>35938660000</v>
      </c>
      <c r="AS148">
        <v>34016520000</v>
      </c>
      <c r="AT148">
        <v>22710360000</v>
      </c>
      <c r="AU148">
        <v>24551040000</v>
      </c>
      <c r="AV148">
        <v>37333210000</v>
      </c>
      <c r="AW148">
        <v>50143550000</v>
      </c>
      <c r="AX148">
        <v>51248410000</v>
      </c>
      <c r="AY148">
        <v>79513580000</v>
      </c>
      <c r="AZ148">
        <v>166078000000</v>
      </c>
      <c r="BA148">
        <v>66614730000</v>
      </c>
      <c r="BB148">
        <v>105048190000</v>
      </c>
      <c r="BC148">
        <v>101128520000</v>
      </c>
      <c r="BD148">
        <v>67627420000</v>
      </c>
      <c r="BE148">
        <v>70338380000</v>
      </c>
      <c r="BF148">
        <v>78640840000</v>
      </c>
      <c r="BG148">
        <v>63167510000</v>
      </c>
      <c r="BH148">
        <v>47131380000</v>
      </c>
      <c r="BI148">
        <v>60910166392.836098</v>
      </c>
      <c r="BJ148">
        <v>68639080000</v>
      </c>
      <c r="BK148">
        <v>49482640000</v>
      </c>
      <c r="BL148">
        <v>44233610000</v>
      </c>
    </row>
    <row r="149" spans="1:64" hidden="1" x14ac:dyDescent="0.25">
      <c r="A149" t="s">
        <v>295</v>
      </c>
      <c r="B149" t="s">
        <v>296</v>
      </c>
      <c r="C149" t="s">
        <v>9</v>
      </c>
      <c r="D149" t="s">
        <v>10</v>
      </c>
    </row>
    <row r="150" spans="1:64" hidden="1" x14ac:dyDescent="0.25">
      <c r="A150" t="s">
        <v>297</v>
      </c>
      <c r="B150" t="s">
        <v>298</v>
      </c>
      <c r="C150" t="s">
        <v>9</v>
      </c>
      <c r="D150" t="s">
        <v>10</v>
      </c>
    </row>
    <row r="151" spans="1:64" hidden="1" x14ac:dyDescent="0.25">
      <c r="A151" t="s">
        <v>299</v>
      </c>
      <c r="B151" t="s">
        <v>300</v>
      </c>
      <c r="C151" t="s">
        <v>9</v>
      </c>
      <c r="D151" t="s">
        <v>10</v>
      </c>
    </row>
    <row r="152" spans="1:64" hidden="1" x14ac:dyDescent="0.25">
      <c r="A152" t="s">
        <v>301</v>
      </c>
      <c r="B152" t="s">
        <v>302</v>
      </c>
      <c r="C152" t="s">
        <v>9</v>
      </c>
      <c r="D152" t="s">
        <v>10</v>
      </c>
      <c r="BC152">
        <v>69152110000</v>
      </c>
      <c r="BD152">
        <v>60087890000</v>
      </c>
      <c r="BE152">
        <v>52479840000</v>
      </c>
      <c r="BF152">
        <v>53831380000</v>
      </c>
      <c r="BG152">
        <v>52746800000</v>
      </c>
      <c r="BH152">
        <v>45927920000</v>
      </c>
      <c r="BI152">
        <v>57579718867.551003</v>
      </c>
      <c r="BJ152">
        <v>67048480000</v>
      </c>
      <c r="BK152">
        <v>61080780000</v>
      </c>
      <c r="BL152">
        <v>65415260000</v>
      </c>
    </row>
    <row r="153" spans="1:64" hidden="1" x14ac:dyDescent="0.25">
      <c r="A153" t="s">
        <v>303</v>
      </c>
      <c r="B153" t="s">
        <v>304</v>
      </c>
      <c r="C153" t="s">
        <v>9</v>
      </c>
      <c r="D153" t="s">
        <v>10</v>
      </c>
    </row>
    <row r="154" spans="1:64" hidden="1" x14ac:dyDescent="0.25">
      <c r="A154" t="s">
        <v>305</v>
      </c>
      <c r="B154" t="s">
        <v>306</v>
      </c>
      <c r="C154" t="s">
        <v>9</v>
      </c>
      <c r="D154" t="s">
        <v>10</v>
      </c>
    </row>
    <row r="155" spans="1:64" hidden="1" x14ac:dyDescent="0.25">
      <c r="A155" t="s">
        <v>307</v>
      </c>
      <c r="B155" t="s">
        <v>308</v>
      </c>
      <c r="C155" t="s">
        <v>9</v>
      </c>
      <c r="D155" t="s">
        <v>10</v>
      </c>
    </row>
    <row r="156" spans="1:64" hidden="1" x14ac:dyDescent="0.25">
      <c r="A156" t="s">
        <v>309</v>
      </c>
      <c r="B156" t="s">
        <v>310</v>
      </c>
      <c r="C156" t="s">
        <v>9</v>
      </c>
      <c r="D156" t="s">
        <v>10</v>
      </c>
    </row>
    <row r="157" spans="1:64" hidden="1" x14ac:dyDescent="0.25">
      <c r="A157" t="s">
        <v>311</v>
      </c>
      <c r="B157" t="s">
        <v>312</v>
      </c>
      <c r="C157" t="s">
        <v>9</v>
      </c>
      <c r="D157" t="s">
        <v>10</v>
      </c>
      <c r="BB157">
        <v>895338068008.35706</v>
      </c>
      <c r="BC157">
        <v>1061922812462.96</v>
      </c>
      <c r="BD157">
        <v>901319378215.66394</v>
      </c>
      <c r="BE157">
        <v>921097425679.07605</v>
      </c>
      <c r="BF157">
        <v>1568471003871.51</v>
      </c>
      <c r="BG157">
        <v>1426550433547.5701</v>
      </c>
      <c r="BH157">
        <v>1306827791401.95</v>
      </c>
      <c r="BI157">
        <v>1330342346090.9199</v>
      </c>
      <c r="BJ157">
        <v>1364703002027.54</v>
      </c>
      <c r="BK157">
        <v>1415892020452.8799</v>
      </c>
      <c r="BL157">
        <v>3572087523274.8799</v>
      </c>
    </row>
    <row r="158" spans="1:64" hidden="1" x14ac:dyDescent="0.25">
      <c r="A158" t="s">
        <v>313</v>
      </c>
      <c r="B158" t="s">
        <v>314</v>
      </c>
      <c r="C158" t="s">
        <v>9</v>
      </c>
      <c r="D158" t="s">
        <v>10</v>
      </c>
      <c r="T158">
        <v>470000000</v>
      </c>
      <c r="U158">
        <v>800000000</v>
      </c>
      <c r="W158">
        <v>738000000</v>
      </c>
      <c r="X158">
        <v>1197000000</v>
      </c>
      <c r="Y158">
        <v>1299000000</v>
      </c>
      <c r="Z158">
        <v>1010000000</v>
      </c>
      <c r="AA158">
        <v>1720000000</v>
      </c>
      <c r="AB158">
        <v>3030000000</v>
      </c>
      <c r="AC158">
        <v>3660000000</v>
      </c>
      <c r="AD158">
        <v>3910000000</v>
      </c>
      <c r="AE158">
        <v>5520000000</v>
      </c>
      <c r="AF158">
        <v>9050000000</v>
      </c>
      <c r="AG158">
        <v>15200000000</v>
      </c>
      <c r="AH158">
        <v>27080000000</v>
      </c>
      <c r="AI158">
        <v>41050000000</v>
      </c>
      <c r="AJ158">
        <v>102760000000</v>
      </c>
      <c r="AK158">
        <v>138744000000</v>
      </c>
      <c r="AL158">
        <v>200865240000</v>
      </c>
      <c r="AM158">
        <v>130245850000</v>
      </c>
      <c r="AN158">
        <v>90693960000</v>
      </c>
      <c r="AO158">
        <v>106770460000</v>
      </c>
      <c r="AP158">
        <v>156595010000</v>
      </c>
      <c r="AQ158">
        <v>91745800000</v>
      </c>
      <c r="AR158">
        <v>154043880000</v>
      </c>
      <c r="AS158">
        <v>125203830000</v>
      </c>
      <c r="AT158">
        <v>126258380000</v>
      </c>
      <c r="AU158">
        <v>103941150000</v>
      </c>
      <c r="AV158">
        <v>122532960000</v>
      </c>
      <c r="AW158">
        <v>171401990000</v>
      </c>
      <c r="AX158">
        <v>239127950000</v>
      </c>
      <c r="AY158">
        <v>348345130000</v>
      </c>
      <c r="AZ158">
        <v>397724640000</v>
      </c>
      <c r="BA158">
        <v>234054920000</v>
      </c>
      <c r="BB158">
        <v>352045440000</v>
      </c>
      <c r="BC158">
        <v>454345220000</v>
      </c>
      <c r="BD158">
        <v>408689830000</v>
      </c>
      <c r="BE158">
        <v>525056680000</v>
      </c>
      <c r="BF158">
        <v>526015640000</v>
      </c>
      <c r="BG158">
        <v>480245320000</v>
      </c>
      <c r="BH158">
        <v>402253280000</v>
      </c>
      <c r="BI158">
        <v>352041000000</v>
      </c>
      <c r="BJ158">
        <v>417020520000</v>
      </c>
      <c r="BK158">
        <v>385051430000</v>
      </c>
      <c r="BL158">
        <v>413618820000</v>
      </c>
    </row>
    <row r="159" spans="1:64" hidden="1" x14ac:dyDescent="0.25">
      <c r="A159" t="s">
        <v>315</v>
      </c>
      <c r="B159" t="s">
        <v>316</v>
      </c>
      <c r="C159" t="s">
        <v>9</v>
      </c>
      <c r="D159" t="s">
        <v>10</v>
      </c>
    </row>
    <row r="160" spans="1:64" hidden="1" x14ac:dyDescent="0.25">
      <c r="A160" t="s">
        <v>317</v>
      </c>
      <c r="B160" t="s">
        <v>318</v>
      </c>
      <c r="C160" t="s">
        <v>9</v>
      </c>
      <c r="D160" t="s">
        <v>10</v>
      </c>
      <c r="AV160">
        <v>1951595869931.47</v>
      </c>
      <c r="AW160">
        <v>2471110602401.4702</v>
      </c>
      <c r="AX160">
        <v>3088569021170.3198</v>
      </c>
      <c r="AY160">
        <v>4948844549423.1504</v>
      </c>
      <c r="AZ160">
        <v>10774922152643.699</v>
      </c>
      <c r="BA160">
        <v>4824696306350.6904</v>
      </c>
      <c r="BB160">
        <v>9802845936267.5391</v>
      </c>
      <c r="BC160">
        <v>12014655770760.9</v>
      </c>
      <c r="BD160">
        <v>9900699309019.3594</v>
      </c>
      <c r="BE160">
        <v>11107140179746.9</v>
      </c>
      <c r="BF160">
        <v>11038750592156.699</v>
      </c>
      <c r="BG160">
        <v>12811808306934.5</v>
      </c>
      <c r="BH160">
        <v>13909648779698.9</v>
      </c>
      <c r="BI160">
        <v>14030607724205.6</v>
      </c>
      <c r="BJ160">
        <v>17236779244692</v>
      </c>
      <c r="BK160">
        <v>13780353738195.199</v>
      </c>
      <c r="BL160">
        <v>16346855940000</v>
      </c>
    </row>
    <row r="161" spans="1:64" hidden="1" x14ac:dyDescent="0.25">
      <c r="A161" t="s">
        <v>319</v>
      </c>
      <c r="B161" t="s">
        <v>320</v>
      </c>
      <c r="C161" t="s">
        <v>9</v>
      </c>
      <c r="D161" t="s">
        <v>10</v>
      </c>
    </row>
    <row r="162" spans="1:64" hidden="1" x14ac:dyDescent="0.25">
      <c r="A162" t="s">
        <v>321</v>
      </c>
      <c r="B162" t="s">
        <v>322</v>
      </c>
      <c r="C162" t="s">
        <v>9</v>
      </c>
      <c r="D162" t="s">
        <v>10</v>
      </c>
    </row>
    <row r="163" spans="1:64" hidden="1" x14ac:dyDescent="0.25">
      <c r="A163" t="s">
        <v>323</v>
      </c>
      <c r="B163" t="s">
        <v>324</v>
      </c>
      <c r="C163" t="s">
        <v>9</v>
      </c>
      <c r="D163" t="s">
        <v>10</v>
      </c>
      <c r="AS163">
        <v>2024330000</v>
      </c>
      <c r="AT163">
        <v>1356870000</v>
      </c>
      <c r="AU163">
        <v>1373720000</v>
      </c>
      <c r="AV163">
        <v>1850380000</v>
      </c>
      <c r="AW163">
        <v>2839820000</v>
      </c>
      <c r="AX163">
        <v>4072500000</v>
      </c>
      <c r="AY163">
        <v>4503560000</v>
      </c>
      <c r="AZ163">
        <v>5633400000</v>
      </c>
      <c r="BA163">
        <v>3576270000</v>
      </c>
      <c r="BB163">
        <v>4080300000</v>
      </c>
      <c r="BC163">
        <v>4193520000</v>
      </c>
      <c r="BD163">
        <v>3428910000</v>
      </c>
      <c r="BE163">
        <v>3631500000</v>
      </c>
      <c r="BF163">
        <v>4249190000</v>
      </c>
      <c r="BG163">
        <v>3641750000</v>
      </c>
      <c r="BH163">
        <v>4405320000</v>
      </c>
      <c r="BI163">
        <v>4433149738.8172398</v>
      </c>
      <c r="BJ163">
        <v>5171190000</v>
      </c>
      <c r="BK163">
        <v>5053840000</v>
      </c>
      <c r="BL163">
        <v>5315940000</v>
      </c>
    </row>
    <row r="164" spans="1:64" hidden="1" x14ac:dyDescent="0.25">
      <c r="A164" t="s">
        <v>325</v>
      </c>
      <c r="B164" t="s">
        <v>326</v>
      </c>
      <c r="C164" t="s">
        <v>9</v>
      </c>
      <c r="D164" t="s">
        <v>10</v>
      </c>
    </row>
    <row r="165" spans="1:64" hidden="1" x14ac:dyDescent="0.25">
      <c r="A165" t="s">
        <v>327</v>
      </c>
      <c r="B165" t="s">
        <v>328</v>
      </c>
      <c r="C165" t="s">
        <v>9</v>
      </c>
      <c r="D165" t="s">
        <v>10</v>
      </c>
      <c r="AY165">
        <v>144215886932.75</v>
      </c>
      <c r="AZ165">
        <v>241940073319.86099</v>
      </c>
      <c r="BA165">
        <v>188418044450.44199</v>
      </c>
      <c r="BB165">
        <v>206814628008.35699</v>
      </c>
      <c r="BC165">
        <v>296839252462.95599</v>
      </c>
      <c r="BD165">
        <v>264898608215.664</v>
      </c>
      <c r="BE165">
        <v>250616475679.07599</v>
      </c>
      <c r="BF165">
        <v>509695143871.513</v>
      </c>
      <c r="BG165">
        <v>288451228844.91998</v>
      </c>
      <c r="BH165">
        <v>239683669727.02802</v>
      </c>
      <c r="BI165">
        <v>251296808771.51501</v>
      </c>
      <c r="BJ165">
        <v>270856857280.996</v>
      </c>
      <c r="BK165">
        <v>291485078617.76801</v>
      </c>
    </row>
    <row r="166" spans="1:64" hidden="1" x14ac:dyDescent="0.25">
      <c r="A166" t="s">
        <v>329</v>
      </c>
      <c r="B166" t="s">
        <v>330</v>
      </c>
      <c r="C166" t="s">
        <v>9</v>
      </c>
      <c r="D166" t="s">
        <v>10</v>
      </c>
      <c r="BA166">
        <v>3468290000</v>
      </c>
      <c r="BC166">
        <v>3222750000</v>
      </c>
      <c r="BD166">
        <v>3509110000</v>
      </c>
      <c r="BE166">
        <v>3787240000</v>
      </c>
    </row>
    <row r="167" spans="1:64" hidden="1" x14ac:dyDescent="0.25">
      <c r="A167" t="s">
        <v>331</v>
      </c>
      <c r="B167" t="s">
        <v>332</v>
      </c>
      <c r="C167" t="s">
        <v>9</v>
      </c>
      <c r="D167" t="s">
        <v>10</v>
      </c>
    </row>
    <row r="168" spans="1:64" hidden="1" x14ac:dyDescent="0.25">
      <c r="A168" t="s">
        <v>333</v>
      </c>
      <c r="B168" t="s">
        <v>334</v>
      </c>
      <c r="C168" t="s">
        <v>9</v>
      </c>
      <c r="D168" t="s">
        <v>10</v>
      </c>
    </row>
    <row r="169" spans="1:64" hidden="1" x14ac:dyDescent="0.25">
      <c r="A169" t="s">
        <v>335</v>
      </c>
      <c r="B169" t="s">
        <v>336</v>
      </c>
      <c r="C169" t="s">
        <v>9</v>
      </c>
      <c r="D169" t="s">
        <v>10</v>
      </c>
    </row>
    <row r="170" spans="1:64" hidden="1" x14ac:dyDescent="0.25">
      <c r="A170" t="s">
        <v>337</v>
      </c>
      <c r="B170" t="s">
        <v>338</v>
      </c>
      <c r="C170" t="s">
        <v>9</v>
      </c>
      <c r="D170" t="s">
        <v>10</v>
      </c>
    </row>
    <row r="171" spans="1:64" hidden="1" x14ac:dyDescent="0.25">
      <c r="A171" t="s">
        <v>339</v>
      </c>
      <c r="B171" t="s">
        <v>340</v>
      </c>
      <c r="C171" t="s">
        <v>9</v>
      </c>
      <c r="D171" t="s">
        <v>10</v>
      </c>
      <c r="AL171">
        <v>700390000</v>
      </c>
      <c r="AM171">
        <v>1321630000</v>
      </c>
      <c r="AN171">
        <v>1337250000</v>
      </c>
      <c r="AO171">
        <v>1485040000</v>
      </c>
      <c r="AP171">
        <v>1524200000</v>
      </c>
      <c r="AQ171">
        <v>1702170000</v>
      </c>
      <c r="AR171">
        <v>1521820000</v>
      </c>
      <c r="AS171">
        <v>1242680000</v>
      </c>
      <c r="AT171">
        <v>978110000</v>
      </c>
      <c r="AU171">
        <v>1190490000</v>
      </c>
      <c r="AV171">
        <v>1895490000</v>
      </c>
      <c r="AW171">
        <v>2118950000</v>
      </c>
      <c r="AX171">
        <v>2326320000</v>
      </c>
      <c r="AY171">
        <v>4958510000</v>
      </c>
      <c r="AZ171">
        <v>7919080000</v>
      </c>
      <c r="BA171">
        <v>4661990000</v>
      </c>
      <c r="BB171">
        <v>6582050000</v>
      </c>
      <c r="BC171">
        <v>7752770000</v>
      </c>
      <c r="BD171">
        <v>7845150000</v>
      </c>
      <c r="BE171">
        <v>7180100000</v>
      </c>
      <c r="BF171">
        <v>8942350000</v>
      </c>
      <c r="BG171">
        <v>8751020000</v>
      </c>
      <c r="BH171">
        <v>7238550000</v>
      </c>
      <c r="BI171">
        <v>7568297308.9653196</v>
      </c>
      <c r="BJ171">
        <v>9742920000</v>
      </c>
      <c r="BK171">
        <v>9847530000</v>
      </c>
      <c r="BL171">
        <v>8615770000</v>
      </c>
    </row>
    <row r="172" spans="1:64" hidden="1" x14ac:dyDescent="0.25">
      <c r="A172" t="s">
        <v>341</v>
      </c>
      <c r="B172" t="s">
        <v>342</v>
      </c>
      <c r="C172" t="s">
        <v>9</v>
      </c>
      <c r="D172" t="s">
        <v>10</v>
      </c>
    </row>
    <row r="173" spans="1:64" hidden="1" x14ac:dyDescent="0.25">
      <c r="A173" t="s">
        <v>343</v>
      </c>
      <c r="B173" t="s">
        <v>344</v>
      </c>
      <c r="C173" t="s">
        <v>9</v>
      </c>
      <c r="D173" t="s">
        <v>10</v>
      </c>
      <c r="Z173">
        <v>15298580000</v>
      </c>
      <c r="AA173">
        <v>13877610000</v>
      </c>
      <c r="AB173">
        <v>22699050000</v>
      </c>
      <c r="AC173">
        <v>19333650000</v>
      </c>
      <c r="AD173">
        <v>24153930000</v>
      </c>
      <c r="AE173">
        <v>14861230000</v>
      </c>
      <c r="AF173">
        <v>18252570000</v>
      </c>
      <c r="AG173">
        <v>23056220000</v>
      </c>
      <c r="AH173">
        <v>39696180000</v>
      </c>
      <c r="AI173">
        <v>47868790000</v>
      </c>
      <c r="AJ173">
        <v>56721200000</v>
      </c>
      <c r="AK173">
        <v>89008100000</v>
      </c>
      <c r="AL173">
        <v>214726800000</v>
      </c>
      <c r="AM173">
        <v>184023500000</v>
      </c>
      <c r="AN173">
        <v>213755810000</v>
      </c>
      <c r="AO173">
        <v>306164190000</v>
      </c>
      <c r="AP173">
        <v>93230310000</v>
      </c>
      <c r="AQ173">
        <v>95561430000</v>
      </c>
      <c r="AR173">
        <v>139907890000</v>
      </c>
      <c r="AS173">
        <v>113155790000</v>
      </c>
      <c r="AT173">
        <v>118980790000</v>
      </c>
      <c r="AU173">
        <v>125778160000</v>
      </c>
      <c r="AV173">
        <v>160814200000</v>
      </c>
      <c r="AW173">
        <v>181623790000</v>
      </c>
      <c r="AX173">
        <v>180517540000</v>
      </c>
      <c r="AY173">
        <v>235580900000</v>
      </c>
      <c r="AZ173">
        <v>325290260000</v>
      </c>
      <c r="BA173">
        <v>189239210000</v>
      </c>
      <c r="BB173">
        <v>289219390000</v>
      </c>
      <c r="BC173">
        <v>408689120000</v>
      </c>
      <c r="BD173">
        <v>395623820000</v>
      </c>
      <c r="BE173">
        <v>466587570000</v>
      </c>
      <c r="BF173">
        <v>500387410000</v>
      </c>
      <c r="BG173">
        <v>459004370000</v>
      </c>
      <c r="BH173">
        <v>382976650000</v>
      </c>
      <c r="BI173">
        <v>359788303780.52899</v>
      </c>
      <c r="BJ173">
        <v>455772490000</v>
      </c>
      <c r="BK173">
        <v>398018700000</v>
      </c>
      <c r="BL173">
        <v>403957380000</v>
      </c>
    </row>
    <row r="174" spans="1:64" hidden="1" x14ac:dyDescent="0.25">
      <c r="A174" t="s">
        <v>345</v>
      </c>
      <c r="B174" t="s">
        <v>346</v>
      </c>
      <c r="C174" t="s">
        <v>9</v>
      </c>
      <c r="D174" t="s">
        <v>10</v>
      </c>
      <c r="Y174">
        <v>1645504660000</v>
      </c>
      <c r="Z174">
        <v>1263560700000</v>
      </c>
      <c r="AA174">
        <v>1663958100000</v>
      </c>
      <c r="AB174">
        <v>2066668600000</v>
      </c>
      <c r="AC174">
        <v>1848792060000</v>
      </c>
      <c r="AD174">
        <v>2593738040000</v>
      </c>
      <c r="AE174">
        <v>2874837880000</v>
      </c>
      <c r="AF174">
        <v>2937368560000</v>
      </c>
      <c r="AG174">
        <v>3226747110000</v>
      </c>
      <c r="AH174">
        <v>3925630210000</v>
      </c>
      <c r="AI174">
        <v>3552127120000</v>
      </c>
      <c r="AJ174">
        <v>4668228400000</v>
      </c>
      <c r="AK174">
        <v>5003793900000</v>
      </c>
      <c r="AL174">
        <v>5846595990000</v>
      </c>
      <c r="AM174">
        <v>5713456230000</v>
      </c>
      <c r="AN174">
        <v>7623768800000</v>
      </c>
      <c r="AO174">
        <v>9360294610000</v>
      </c>
      <c r="AP174">
        <v>11780650310000</v>
      </c>
      <c r="AQ174">
        <v>14004507730000</v>
      </c>
      <c r="AR174">
        <v>16225665490000</v>
      </c>
      <c r="AS174">
        <v>15880738540000</v>
      </c>
      <c r="AT174">
        <v>14601489930000</v>
      </c>
      <c r="AU174">
        <v>11945260700000</v>
      </c>
      <c r="AV174">
        <v>15179396960000</v>
      </c>
      <c r="AW174">
        <v>17503093710000</v>
      </c>
      <c r="AX174">
        <v>18485173810000</v>
      </c>
      <c r="AY174">
        <v>21272384120000</v>
      </c>
      <c r="AZ174">
        <v>22111561080000</v>
      </c>
      <c r="BA174">
        <v>12625841920000</v>
      </c>
      <c r="BB174">
        <v>16756077650000</v>
      </c>
      <c r="BC174">
        <v>19456181470000</v>
      </c>
      <c r="BD174">
        <v>17554811350000</v>
      </c>
      <c r="BE174">
        <v>20729793690000</v>
      </c>
      <c r="BF174">
        <v>26150142290000</v>
      </c>
      <c r="BG174">
        <v>28427611350000</v>
      </c>
      <c r="BH174">
        <v>26662788900000</v>
      </c>
      <c r="BI174">
        <v>29348245084381.199</v>
      </c>
      <c r="BJ174">
        <v>34490637370000</v>
      </c>
      <c r="BK174">
        <v>32376608960000</v>
      </c>
    </row>
    <row r="175" spans="1:64" hidden="1" x14ac:dyDescent="0.25">
      <c r="A175" t="s">
        <v>347</v>
      </c>
      <c r="B175" t="s">
        <v>348</v>
      </c>
      <c r="C175" t="s">
        <v>9</v>
      </c>
      <c r="D175" t="s">
        <v>10</v>
      </c>
      <c r="AL175">
        <v>27665773.91</v>
      </c>
      <c r="AM175">
        <v>196377179.59999999</v>
      </c>
      <c r="AN175">
        <v>189000275.59999999</v>
      </c>
      <c r="AO175">
        <v>473547786.69999999</v>
      </c>
      <c r="AP175">
        <v>689198354.39999998</v>
      </c>
      <c r="AQ175">
        <v>427520000</v>
      </c>
      <c r="AR175">
        <v>691512885.29999995</v>
      </c>
      <c r="AS175">
        <v>311229252.10000002</v>
      </c>
      <c r="AT175">
        <v>150479366.40000001</v>
      </c>
      <c r="AU175">
        <v>204821546.19999999</v>
      </c>
      <c r="AV175">
        <v>307715361.69999999</v>
      </c>
      <c r="AW175">
        <v>392630191.60000002</v>
      </c>
      <c r="AX175">
        <v>414662985.89999998</v>
      </c>
      <c r="AY175">
        <v>541782490.39999998</v>
      </c>
      <c r="AZ175">
        <v>699549323.79999995</v>
      </c>
      <c r="BA175">
        <v>611601169.70000005</v>
      </c>
      <c r="BB175">
        <v>967706803.60000002</v>
      </c>
      <c r="BC175">
        <v>1176270000</v>
      </c>
      <c r="BD175">
        <v>1152430000</v>
      </c>
      <c r="BE175">
        <v>1303215313</v>
      </c>
      <c r="BF175">
        <v>1785790000</v>
      </c>
      <c r="BG175">
        <v>1924030000</v>
      </c>
      <c r="BH175">
        <v>1911300000</v>
      </c>
      <c r="BI175">
        <v>2336939067.4724798</v>
      </c>
      <c r="BJ175">
        <v>2915230553.9601698</v>
      </c>
      <c r="BK175">
        <v>2461910000</v>
      </c>
      <c r="BL175">
        <v>2609010000</v>
      </c>
    </row>
    <row r="176" spans="1:64" hidden="1" x14ac:dyDescent="0.25">
      <c r="A176" t="s">
        <v>349</v>
      </c>
      <c r="B176" t="s">
        <v>350</v>
      </c>
      <c r="C176" t="s">
        <v>9</v>
      </c>
      <c r="D176" t="s">
        <v>10</v>
      </c>
    </row>
    <row r="177" spans="1:64" hidden="1" x14ac:dyDescent="0.25">
      <c r="A177" t="s">
        <v>351</v>
      </c>
      <c r="B177" t="s">
        <v>352</v>
      </c>
      <c r="C177" t="s">
        <v>9</v>
      </c>
      <c r="D177" t="s">
        <v>10</v>
      </c>
    </row>
    <row r="178" spans="1:64" hidden="1" x14ac:dyDescent="0.25">
      <c r="A178" t="s">
        <v>353</v>
      </c>
      <c r="B178" t="s">
        <v>354</v>
      </c>
      <c r="C178" t="s">
        <v>9</v>
      </c>
      <c r="D178" t="s">
        <v>10</v>
      </c>
      <c r="AL178">
        <v>2142500000</v>
      </c>
      <c r="AM178">
        <v>2977300000</v>
      </c>
      <c r="AN178">
        <v>7777200000</v>
      </c>
      <c r="AO178">
        <v>12714500000</v>
      </c>
      <c r="AP178">
        <v>12559050000</v>
      </c>
      <c r="AQ178">
        <v>10321670000</v>
      </c>
      <c r="AR178">
        <v>2939580000</v>
      </c>
      <c r="AU178">
        <v>2373940000</v>
      </c>
      <c r="AW178">
        <v>15865940000</v>
      </c>
      <c r="AX178">
        <v>22244000000</v>
      </c>
      <c r="AY178">
        <v>32830510000</v>
      </c>
      <c r="AZ178">
        <v>84894570000</v>
      </c>
      <c r="BA178">
        <v>48062280000</v>
      </c>
      <c r="BB178">
        <v>32223400000</v>
      </c>
      <c r="BC178">
        <v>50546400000</v>
      </c>
      <c r="BD178">
        <v>39028390000</v>
      </c>
      <c r="BE178">
        <v>56205200000</v>
      </c>
      <c r="BF178">
        <v>80609900000</v>
      </c>
      <c r="BG178">
        <v>62766310000</v>
      </c>
      <c r="BH178">
        <v>49973880000</v>
      </c>
      <c r="BI178">
        <v>29792434000.264099</v>
      </c>
      <c r="BJ178">
        <v>37217620000</v>
      </c>
      <c r="BK178">
        <v>31520550000</v>
      </c>
      <c r="BL178">
        <v>43921600000</v>
      </c>
    </row>
    <row r="179" spans="1:64" hidden="1" x14ac:dyDescent="0.25">
      <c r="A179" t="s">
        <v>355</v>
      </c>
      <c r="B179" t="s">
        <v>356</v>
      </c>
      <c r="C179" t="s">
        <v>9</v>
      </c>
      <c r="D179" t="s">
        <v>10</v>
      </c>
    </row>
    <row r="180" spans="1:64" hidden="1" x14ac:dyDescent="0.25">
      <c r="A180" t="s">
        <v>357</v>
      </c>
      <c r="B180" t="s">
        <v>358</v>
      </c>
      <c r="C180" t="s">
        <v>9</v>
      </c>
      <c r="D180" t="s">
        <v>10</v>
      </c>
      <c r="T180">
        <v>18300020000</v>
      </c>
      <c r="U180">
        <v>20199990000</v>
      </c>
      <c r="V180">
        <v>22518250000</v>
      </c>
      <c r="W180">
        <v>26576140000</v>
      </c>
      <c r="X180">
        <v>29197590000</v>
      </c>
      <c r="Y180">
        <v>29359340000</v>
      </c>
      <c r="Z180">
        <v>21847680000</v>
      </c>
      <c r="AA180">
        <v>25712710000</v>
      </c>
      <c r="AB180">
        <v>33741560000</v>
      </c>
      <c r="AC180">
        <v>35425550000</v>
      </c>
      <c r="AD180">
        <v>59362550000</v>
      </c>
      <c r="AE180">
        <v>83713670000</v>
      </c>
      <c r="AF180">
        <v>87105490000</v>
      </c>
      <c r="AG180">
        <v>108099020000</v>
      </c>
      <c r="AH180">
        <v>154465670000</v>
      </c>
      <c r="AI180">
        <v>119825440000</v>
      </c>
      <c r="AJ180">
        <v>169096700000</v>
      </c>
      <c r="AK180">
        <v>170744100000</v>
      </c>
      <c r="AL180">
        <v>181754190000</v>
      </c>
      <c r="AM180">
        <v>223999880000</v>
      </c>
      <c r="AN180">
        <v>286651490000</v>
      </c>
      <c r="AO180">
        <v>375357820000</v>
      </c>
      <c r="AP180">
        <v>468630690000</v>
      </c>
      <c r="AQ180">
        <v>603182200000</v>
      </c>
      <c r="AR180">
        <v>694055330000</v>
      </c>
      <c r="AS180">
        <v>640456300000</v>
      </c>
      <c r="AT180">
        <v>503022880000</v>
      </c>
      <c r="AU180">
        <v>401267710000</v>
      </c>
      <c r="AV180">
        <v>488647360000</v>
      </c>
      <c r="AW180">
        <v>538663690000</v>
      </c>
      <c r="AX180">
        <v>592835610000</v>
      </c>
      <c r="AY180">
        <v>779542640000</v>
      </c>
      <c r="AZ180">
        <v>956157630000</v>
      </c>
      <c r="BA180">
        <v>388720840000</v>
      </c>
      <c r="BB180">
        <v>559195310000</v>
      </c>
      <c r="BC180">
        <v>661099200000</v>
      </c>
      <c r="BD180">
        <v>594636520000</v>
      </c>
      <c r="BE180">
        <v>650811190000</v>
      </c>
      <c r="BF180">
        <v>817840280000</v>
      </c>
      <c r="BG180">
        <v>786573520000</v>
      </c>
      <c r="BH180">
        <v>728485580000</v>
      </c>
      <c r="BI180">
        <v>805724439486.29102</v>
      </c>
      <c r="BJ180">
        <v>1100105440292.49</v>
      </c>
    </row>
    <row r="181" spans="1:64" hidden="1" x14ac:dyDescent="0.25">
      <c r="A181" t="s">
        <v>359</v>
      </c>
      <c r="B181" t="s">
        <v>360</v>
      </c>
      <c r="C181" t="s">
        <v>9</v>
      </c>
      <c r="D181" t="s">
        <v>10</v>
      </c>
      <c r="Z181">
        <v>3334430000</v>
      </c>
      <c r="AA181">
        <v>2395630000</v>
      </c>
      <c r="AB181">
        <v>4585350000</v>
      </c>
      <c r="AC181">
        <v>57926160000</v>
      </c>
      <c r="AD181">
        <v>10062640000</v>
      </c>
      <c r="AE181">
        <v>10108300000</v>
      </c>
      <c r="AF181">
        <v>11888020000</v>
      </c>
      <c r="AG181">
        <v>15755770000</v>
      </c>
      <c r="AH181">
        <v>25285260000</v>
      </c>
      <c r="AI181">
        <v>26129830000</v>
      </c>
      <c r="AJ181">
        <v>21997200000</v>
      </c>
      <c r="AK181">
        <v>17840400000</v>
      </c>
      <c r="AL181">
        <v>27371140000</v>
      </c>
      <c r="AM181">
        <v>36459340000</v>
      </c>
      <c r="AN181">
        <v>44586980000</v>
      </c>
      <c r="AO181">
        <v>56877690000</v>
      </c>
      <c r="AP181">
        <v>66509410000</v>
      </c>
      <c r="AQ181">
        <v>46420920000</v>
      </c>
      <c r="AR181">
        <v>63699920000</v>
      </c>
      <c r="AS181">
        <v>65774110000</v>
      </c>
      <c r="AT181">
        <v>69465400000</v>
      </c>
      <c r="AU181">
        <v>64169760000</v>
      </c>
      <c r="AV181">
        <v>95919910000</v>
      </c>
      <c r="AW181">
        <v>141429860000</v>
      </c>
      <c r="AX181">
        <v>191078560000</v>
      </c>
      <c r="AY181">
        <v>280851340000</v>
      </c>
      <c r="AZ181">
        <v>354919790000</v>
      </c>
      <c r="BA181">
        <v>145906340000</v>
      </c>
      <c r="BB181">
        <v>227233230000</v>
      </c>
      <c r="BC181">
        <v>295288300000</v>
      </c>
      <c r="BD181">
        <v>220936390000</v>
      </c>
      <c r="BE181">
        <v>242764880000</v>
      </c>
      <c r="BF181">
        <v>265377100000</v>
      </c>
      <c r="BG181">
        <v>219369670000</v>
      </c>
      <c r="BH181">
        <v>193895750000</v>
      </c>
      <c r="BI181">
        <v>231257192555.22699</v>
      </c>
      <c r="BJ181">
        <v>287192200000</v>
      </c>
      <c r="BK181">
        <v>267382190000</v>
      </c>
      <c r="BL181">
        <v>295548630000</v>
      </c>
    </row>
    <row r="182" spans="1:64" hidden="1" x14ac:dyDescent="0.25">
      <c r="A182" t="s">
        <v>361</v>
      </c>
      <c r="B182" t="s">
        <v>362</v>
      </c>
      <c r="C182" t="s">
        <v>9</v>
      </c>
      <c r="D182" t="s">
        <v>10</v>
      </c>
    </row>
    <row r="183" spans="1:64" hidden="1" x14ac:dyDescent="0.25">
      <c r="A183" t="s">
        <v>363</v>
      </c>
      <c r="B183" t="s">
        <v>364</v>
      </c>
      <c r="C183" t="s">
        <v>9</v>
      </c>
      <c r="D183" t="s">
        <v>10</v>
      </c>
    </row>
    <row r="184" spans="1:64" hidden="1" x14ac:dyDescent="0.25">
      <c r="A184" t="s">
        <v>365</v>
      </c>
      <c r="B184" t="s">
        <v>366</v>
      </c>
      <c r="C184" t="s">
        <v>9</v>
      </c>
      <c r="D184" t="s">
        <v>10</v>
      </c>
      <c r="AD184">
        <v>8785860000</v>
      </c>
      <c r="AE184">
        <v>22215470000</v>
      </c>
      <c r="AF184">
        <v>15653890000</v>
      </c>
      <c r="AG184">
        <v>13448730000</v>
      </c>
      <c r="AH184">
        <v>13487070000</v>
      </c>
      <c r="AI184">
        <v>8823770000</v>
      </c>
      <c r="AJ184">
        <v>14298000000</v>
      </c>
      <c r="AK184">
        <v>15324000000</v>
      </c>
      <c r="AL184">
        <v>25620870000</v>
      </c>
      <c r="AM184">
        <v>27117660000</v>
      </c>
      <c r="AN184">
        <v>31373000000</v>
      </c>
      <c r="AO184">
        <v>38290580000</v>
      </c>
      <c r="AP184">
        <v>30509230000</v>
      </c>
      <c r="AQ184">
        <v>24783940000</v>
      </c>
      <c r="AR184">
        <v>28351500000</v>
      </c>
      <c r="AS184">
        <v>18613210000</v>
      </c>
      <c r="AT184">
        <v>17821780000</v>
      </c>
      <c r="AU184">
        <v>21761620000</v>
      </c>
      <c r="AV184">
        <v>33049760000</v>
      </c>
      <c r="AW184">
        <v>43731330000</v>
      </c>
      <c r="AX184">
        <v>40592460000</v>
      </c>
      <c r="AY184">
        <v>44816540000</v>
      </c>
      <c r="AZ184">
        <v>47485600000</v>
      </c>
      <c r="BA184">
        <v>24209610000</v>
      </c>
      <c r="BB184">
        <v>35506850000</v>
      </c>
      <c r="BC184">
        <v>43515780000</v>
      </c>
      <c r="BD184">
        <v>44123760000</v>
      </c>
      <c r="BE184">
        <v>52870100000</v>
      </c>
      <c r="BF184">
        <v>65961560000</v>
      </c>
      <c r="BG184">
        <v>74415690000</v>
      </c>
      <c r="BH184">
        <v>74350500000</v>
      </c>
      <c r="BI184">
        <v>80048458701.551697</v>
      </c>
      <c r="BJ184">
        <v>94691280000</v>
      </c>
      <c r="BK184">
        <v>86132630000</v>
      </c>
      <c r="BL184">
        <v>107879780000</v>
      </c>
    </row>
    <row r="185" spans="1:64" hidden="1" x14ac:dyDescent="0.25">
      <c r="A185" t="s">
        <v>367</v>
      </c>
      <c r="B185" t="s">
        <v>368</v>
      </c>
      <c r="C185" t="s">
        <v>9</v>
      </c>
      <c r="D185" t="s">
        <v>10</v>
      </c>
      <c r="Y185">
        <v>2377366040000</v>
      </c>
      <c r="Z185">
        <v>2153582960000</v>
      </c>
      <c r="AA185">
        <v>2556477160000</v>
      </c>
      <c r="AB185">
        <v>3178027620000</v>
      </c>
      <c r="AC185">
        <v>3110424230000</v>
      </c>
      <c r="AD185">
        <v>4499735150000</v>
      </c>
      <c r="AE185">
        <v>6127631100000</v>
      </c>
      <c r="AF185">
        <v>7423020000000</v>
      </c>
      <c r="AG185">
        <v>9063810180000</v>
      </c>
      <c r="AH185">
        <v>10816982420000</v>
      </c>
      <c r="AI185">
        <v>8954363800000</v>
      </c>
      <c r="AJ185">
        <v>10593989410000</v>
      </c>
      <c r="AK185">
        <v>10055312570000</v>
      </c>
      <c r="AL185">
        <v>12406624190000</v>
      </c>
      <c r="AM185">
        <v>13162744130000</v>
      </c>
      <c r="AN185">
        <v>15644374780000</v>
      </c>
      <c r="AO185">
        <v>17748475920000</v>
      </c>
      <c r="AP185">
        <v>20292955160000</v>
      </c>
      <c r="AQ185">
        <v>24232991510000</v>
      </c>
      <c r="AR185">
        <v>31582253810000</v>
      </c>
      <c r="AS185">
        <v>29152889130000</v>
      </c>
      <c r="AT185">
        <v>25240804850000</v>
      </c>
      <c r="AU185">
        <v>21231228090000</v>
      </c>
      <c r="AV185">
        <v>28115604140000</v>
      </c>
      <c r="AW185">
        <v>32788796400000</v>
      </c>
      <c r="AX185">
        <v>35790700950000</v>
      </c>
      <c r="AY185">
        <v>42622744520000</v>
      </c>
      <c r="AZ185">
        <v>45982124140000</v>
      </c>
      <c r="BA185">
        <v>25620084620000</v>
      </c>
      <c r="BB185">
        <v>30810011120000</v>
      </c>
      <c r="BC185">
        <v>35043492770000</v>
      </c>
      <c r="BD185">
        <v>30781095970000</v>
      </c>
      <c r="BE185">
        <v>35724976060000</v>
      </c>
      <c r="BF185">
        <v>43867690590000</v>
      </c>
      <c r="BG185">
        <v>44964823800000</v>
      </c>
      <c r="BH185">
        <v>43142017190000</v>
      </c>
      <c r="BI185">
        <v>45918955794170.898</v>
      </c>
      <c r="BJ185">
        <v>55520505805534</v>
      </c>
      <c r="BK185">
        <v>48957922974500.5</v>
      </c>
    </row>
    <row r="186" spans="1:64" hidden="1" x14ac:dyDescent="0.25">
      <c r="A186" t="s">
        <v>369</v>
      </c>
      <c r="B186" t="s">
        <v>370</v>
      </c>
      <c r="C186" t="s">
        <v>9</v>
      </c>
      <c r="D186" t="s">
        <v>10</v>
      </c>
      <c r="AL186">
        <v>1611300000</v>
      </c>
      <c r="AM186">
        <v>2133000000</v>
      </c>
      <c r="AN186">
        <v>2378600000</v>
      </c>
      <c r="AO186">
        <v>3043640000</v>
      </c>
      <c r="AP186">
        <v>7495580000</v>
      </c>
      <c r="AQ186">
        <v>4391690000</v>
      </c>
      <c r="AR186">
        <v>4177360000</v>
      </c>
      <c r="AS186">
        <v>4177360000</v>
      </c>
      <c r="AT186">
        <v>4063100000</v>
      </c>
      <c r="AU186">
        <v>5159950000</v>
      </c>
      <c r="AV186">
        <v>7256180000</v>
      </c>
      <c r="AW186">
        <v>9434910000</v>
      </c>
      <c r="AX186">
        <v>15268930000</v>
      </c>
      <c r="AY186">
        <v>16103990000</v>
      </c>
      <c r="AZ186">
        <v>26682250000</v>
      </c>
      <c r="BA186">
        <v>20588940000</v>
      </c>
      <c r="BB186">
        <v>22468970000</v>
      </c>
      <c r="BC186">
        <v>28315950000</v>
      </c>
      <c r="BD186">
        <v>26863320000</v>
      </c>
      <c r="BE186">
        <v>30291300000</v>
      </c>
      <c r="BF186">
        <v>36766600000</v>
      </c>
      <c r="BG186">
        <v>37830490000</v>
      </c>
      <c r="BH186">
        <v>41123170000</v>
      </c>
      <c r="BI186">
        <v>23285264254.100498</v>
      </c>
      <c r="BJ186">
        <v>21298880000</v>
      </c>
      <c r="BK186">
        <v>18782400000</v>
      </c>
      <c r="BL186">
        <v>17119480000</v>
      </c>
    </row>
    <row r="187" spans="1:64" hidden="1" x14ac:dyDescent="0.25">
      <c r="A187" t="s">
        <v>371</v>
      </c>
      <c r="B187" t="s">
        <v>372</v>
      </c>
      <c r="C187" t="s">
        <v>9</v>
      </c>
      <c r="D187" t="s">
        <v>10</v>
      </c>
      <c r="BG187">
        <v>226275610000</v>
      </c>
    </row>
    <row r="188" spans="1:64" hidden="1" x14ac:dyDescent="0.25">
      <c r="A188" t="s">
        <v>373</v>
      </c>
      <c r="B188" t="s">
        <v>374</v>
      </c>
      <c r="C188" t="s">
        <v>9</v>
      </c>
      <c r="D188" t="s">
        <v>10</v>
      </c>
      <c r="AL188">
        <v>12651700000</v>
      </c>
      <c r="AM188">
        <v>12927800000</v>
      </c>
      <c r="AN188">
        <v>9459210000</v>
      </c>
      <c r="AO188">
        <v>11660460000</v>
      </c>
      <c r="AP188">
        <v>11805320000</v>
      </c>
      <c r="AQ188">
        <v>5418610000</v>
      </c>
      <c r="AR188">
        <v>7007800000</v>
      </c>
      <c r="AS188">
        <v>6624600000</v>
      </c>
      <c r="AT188">
        <v>4903400000</v>
      </c>
      <c r="AU188">
        <v>10168580000</v>
      </c>
      <c r="AV188">
        <v>16629330000</v>
      </c>
      <c r="AW188">
        <v>45595630000</v>
      </c>
      <c r="AX188">
        <v>45317280000</v>
      </c>
      <c r="AY188">
        <v>44906480000</v>
      </c>
      <c r="AZ188">
        <v>69715390000</v>
      </c>
      <c r="BA188">
        <v>23354040000</v>
      </c>
      <c r="BB188">
        <v>31886980000</v>
      </c>
      <c r="BC188">
        <v>38007180000</v>
      </c>
      <c r="BD188">
        <v>32567930000</v>
      </c>
      <c r="BE188">
        <v>43673550000</v>
      </c>
      <c r="BF188">
        <v>57310840000</v>
      </c>
      <c r="BG188">
        <v>73468390000</v>
      </c>
      <c r="BH188">
        <v>66070330000</v>
      </c>
      <c r="BI188">
        <v>91863740000</v>
      </c>
    </row>
    <row r="189" spans="1:64" hidden="1" x14ac:dyDescent="0.25">
      <c r="A189" t="s">
        <v>375</v>
      </c>
      <c r="B189" t="s">
        <v>376</v>
      </c>
      <c r="C189" t="s">
        <v>9</v>
      </c>
      <c r="D189" t="s">
        <v>10</v>
      </c>
      <c r="AL189">
        <v>436000000</v>
      </c>
      <c r="AM189">
        <v>761600000</v>
      </c>
      <c r="AN189">
        <v>831000000</v>
      </c>
      <c r="AO189">
        <v>1279510000</v>
      </c>
      <c r="AP189">
        <v>2175150000</v>
      </c>
      <c r="AQ189">
        <v>3817400000</v>
      </c>
      <c r="AR189">
        <v>3482000000</v>
      </c>
      <c r="AS189">
        <v>2794000000</v>
      </c>
      <c r="AT189">
        <v>2602100000</v>
      </c>
      <c r="AU189">
        <v>3094500000</v>
      </c>
      <c r="AV189">
        <v>3220000000</v>
      </c>
      <c r="AW189">
        <v>4202600000</v>
      </c>
      <c r="AX189">
        <v>5962800000</v>
      </c>
      <c r="AY189">
        <v>7151400000</v>
      </c>
      <c r="AZ189">
        <v>7203300000</v>
      </c>
      <c r="BA189">
        <v>7065200000</v>
      </c>
      <c r="BB189">
        <v>7722500000</v>
      </c>
      <c r="BC189">
        <v>8348000000</v>
      </c>
      <c r="BD189">
        <v>10681700000</v>
      </c>
      <c r="BE189">
        <v>12544000000</v>
      </c>
      <c r="BF189">
        <v>12570000000</v>
      </c>
      <c r="BG189">
        <v>13755890000</v>
      </c>
      <c r="BH189">
        <v>13174310000</v>
      </c>
      <c r="BI189">
        <v>13563970000</v>
      </c>
      <c r="BJ189">
        <v>15023710000</v>
      </c>
      <c r="BK189">
        <v>15647730000</v>
      </c>
      <c r="BL189">
        <v>16841000000</v>
      </c>
    </row>
    <row r="190" spans="1:64" hidden="1" x14ac:dyDescent="0.25">
      <c r="A190" t="s">
        <v>377</v>
      </c>
      <c r="B190" t="s">
        <v>378</v>
      </c>
      <c r="C190" t="s">
        <v>9</v>
      </c>
      <c r="D190" t="s">
        <v>10</v>
      </c>
      <c r="AP190">
        <v>15495960000</v>
      </c>
      <c r="AQ190">
        <v>9868500000</v>
      </c>
      <c r="AR190">
        <v>12091970000</v>
      </c>
      <c r="AS190">
        <v>9749910000</v>
      </c>
      <c r="AT190">
        <v>9790330000</v>
      </c>
      <c r="AU190">
        <v>11441440000</v>
      </c>
      <c r="AV190">
        <v>14125030000</v>
      </c>
      <c r="AW190">
        <v>18073730000</v>
      </c>
      <c r="AX190">
        <v>24139720000</v>
      </c>
      <c r="AY190">
        <v>40021560000</v>
      </c>
      <c r="AZ190">
        <v>69386470000</v>
      </c>
      <c r="BA190">
        <v>37876760000</v>
      </c>
      <c r="BB190">
        <v>71662540000</v>
      </c>
      <c r="BC190">
        <v>103347480000</v>
      </c>
      <c r="BD190">
        <v>81878190000</v>
      </c>
      <c r="BE190">
        <v>102616700000</v>
      </c>
      <c r="BF190">
        <v>80977520000</v>
      </c>
      <c r="BG190">
        <v>78839860000</v>
      </c>
      <c r="BH190">
        <v>56555700000</v>
      </c>
      <c r="BI190">
        <v>81088973557.181503</v>
      </c>
      <c r="BJ190">
        <v>99217960000</v>
      </c>
      <c r="BK190">
        <v>93385360000</v>
      </c>
      <c r="BL190">
        <v>98964960000</v>
      </c>
    </row>
    <row r="191" spans="1:64" hidden="1" x14ac:dyDescent="0.25">
      <c r="A191" t="s">
        <v>379</v>
      </c>
      <c r="B191" t="s">
        <v>380</v>
      </c>
      <c r="C191" t="s">
        <v>9</v>
      </c>
      <c r="D191" t="s">
        <v>10</v>
      </c>
      <c r="AO191">
        <v>80648630000</v>
      </c>
      <c r="AP191">
        <v>31360600000</v>
      </c>
      <c r="AQ191">
        <v>35297040000</v>
      </c>
      <c r="AR191">
        <v>42177840000</v>
      </c>
      <c r="AS191">
        <v>25980660000</v>
      </c>
      <c r="AT191">
        <v>21245370000</v>
      </c>
      <c r="AU191">
        <v>18507430000</v>
      </c>
      <c r="AV191">
        <v>23175720000</v>
      </c>
      <c r="AW191">
        <v>28601910000</v>
      </c>
      <c r="AX191">
        <v>39798720000</v>
      </c>
      <c r="AY191">
        <v>67851740000</v>
      </c>
      <c r="AZ191">
        <v>102852740000</v>
      </c>
      <c r="BA191">
        <v>52030600000</v>
      </c>
      <c r="BB191">
        <v>86349430000</v>
      </c>
      <c r="BC191">
        <v>157320500000</v>
      </c>
      <c r="BD191">
        <v>165066420000</v>
      </c>
      <c r="BE191">
        <v>229316640000</v>
      </c>
      <c r="BF191">
        <v>217320260000</v>
      </c>
      <c r="BG191">
        <v>261840670000</v>
      </c>
      <c r="BH191">
        <v>238819940000</v>
      </c>
      <c r="BI191">
        <v>239738046230.45001</v>
      </c>
      <c r="BJ191">
        <v>290401420000</v>
      </c>
      <c r="BK191">
        <v>258155660000</v>
      </c>
      <c r="BL191">
        <v>275302190000</v>
      </c>
    </row>
    <row r="192" spans="1:64" hidden="1" x14ac:dyDescent="0.25">
      <c r="A192" t="s">
        <v>381</v>
      </c>
      <c r="B192" t="s">
        <v>382</v>
      </c>
      <c r="C192" t="s">
        <v>9</v>
      </c>
      <c r="D192" t="s">
        <v>10</v>
      </c>
    </row>
    <row r="193" spans="1:64" hidden="1" x14ac:dyDescent="0.25">
      <c r="A193" t="s">
        <v>383</v>
      </c>
      <c r="B193" t="s">
        <v>384</v>
      </c>
      <c r="C193" t="s">
        <v>9</v>
      </c>
      <c r="D193" t="s">
        <v>10</v>
      </c>
      <c r="AV193">
        <v>2962560000</v>
      </c>
      <c r="AW193">
        <v>3825030000</v>
      </c>
      <c r="AX193">
        <v>6138410000</v>
      </c>
      <c r="AY193">
        <v>7744350000</v>
      </c>
      <c r="AZ193">
        <v>12960830000</v>
      </c>
      <c r="BA193">
        <v>11181680000</v>
      </c>
      <c r="BB193">
        <v>17514140000</v>
      </c>
      <c r="BC193">
        <v>11027250000</v>
      </c>
      <c r="BD193">
        <v>12592450000</v>
      </c>
    </row>
    <row r="194" spans="1:64" hidden="1" x14ac:dyDescent="0.25">
      <c r="A194" t="s">
        <v>385</v>
      </c>
      <c r="B194" t="s">
        <v>386</v>
      </c>
      <c r="C194" t="s">
        <v>9</v>
      </c>
      <c r="D194" t="s">
        <v>10</v>
      </c>
      <c r="AN194">
        <v>4564210000</v>
      </c>
      <c r="AO194">
        <v>8373690000</v>
      </c>
      <c r="AP194">
        <v>12134750000</v>
      </c>
      <c r="AQ194">
        <v>20460970000</v>
      </c>
      <c r="AR194">
        <v>29576810000</v>
      </c>
      <c r="AS194">
        <v>31279370000</v>
      </c>
      <c r="AT194">
        <v>26016650000</v>
      </c>
      <c r="AU194">
        <v>28380430000</v>
      </c>
      <c r="AV194">
        <v>37020270000</v>
      </c>
      <c r="AW194">
        <v>70530890000</v>
      </c>
      <c r="AX194">
        <v>94028510000</v>
      </c>
      <c r="AY194">
        <v>148848930000</v>
      </c>
      <c r="AZ194">
        <v>211620200000</v>
      </c>
      <c r="BA194">
        <v>90815490000</v>
      </c>
      <c r="BB194">
        <v>150961530000</v>
      </c>
      <c r="BC194">
        <v>190705940000</v>
      </c>
      <c r="BD194">
        <v>138244230000</v>
      </c>
      <c r="BE194">
        <v>177408380000</v>
      </c>
      <c r="BF194">
        <v>204542550000</v>
      </c>
      <c r="BG194">
        <v>168895630000</v>
      </c>
      <c r="BH194">
        <v>137769580000</v>
      </c>
      <c r="BI194">
        <v>138691082497.66699</v>
      </c>
      <c r="BJ194">
        <v>201392890000</v>
      </c>
      <c r="BK194">
        <v>160482620000</v>
      </c>
      <c r="BL194">
        <v>151618860000</v>
      </c>
    </row>
    <row r="195" spans="1:64" hidden="1" x14ac:dyDescent="0.25">
      <c r="A195" t="s">
        <v>387</v>
      </c>
      <c r="B195" t="s">
        <v>388</v>
      </c>
      <c r="C195" t="s">
        <v>9</v>
      </c>
      <c r="D195" t="s">
        <v>10</v>
      </c>
    </row>
    <row r="196" spans="1:64" hidden="1" x14ac:dyDescent="0.25">
      <c r="A196" t="s">
        <v>389</v>
      </c>
      <c r="B196" t="s">
        <v>390</v>
      </c>
      <c r="C196" t="s">
        <v>9</v>
      </c>
      <c r="D196" t="s">
        <v>10</v>
      </c>
    </row>
    <row r="197" spans="1:64" hidden="1" x14ac:dyDescent="0.25">
      <c r="A197" t="s">
        <v>391</v>
      </c>
      <c r="B197" t="s">
        <v>392</v>
      </c>
      <c r="C197" t="s">
        <v>9</v>
      </c>
      <c r="D197" t="s">
        <v>10</v>
      </c>
    </row>
    <row r="198" spans="1:64" hidden="1" x14ac:dyDescent="0.25">
      <c r="A198" t="s">
        <v>393</v>
      </c>
      <c r="B198" t="s">
        <v>394</v>
      </c>
      <c r="C198" t="s">
        <v>9</v>
      </c>
      <c r="D198" t="s">
        <v>10</v>
      </c>
      <c r="V198">
        <v>77910000</v>
      </c>
      <c r="W198">
        <v>61010000</v>
      </c>
      <c r="X198">
        <v>88150000</v>
      </c>
      <c r="Y198">
        <v>185940000</v>
      </c>
      <c r="Z198">
        <v>156000000</v>
      </c>
      <c r="AA198">
        <v>92300000</v>
      </c>
      <c r="AB198">
        <v>92320000</v>
      </c>
      <c r="AC198">
        <v>78400000</v>
      </c>
      <c r="AD198">
        <v>213320000</v>
      </c>
      <c r="AE198">
        <v>1830770000</v>
      </c>
      <c r="AF198">
        <v>14107100000</v>
      </c>
      <c r="AG198">
        <v>7189110000</v>
      </c>
      <c r="AH198">
        <v>10600440000</v>
      </c>
      <c r="AI198">
        <v>9410540000</v>
      </c>
      <c r="AJ198">
        <v>9303260000</v>
      </c>
      <c r="AK198">
        <v>9746300000</v>
      </c>
      <c r="AL198">
        <v>12403140000</v>
      </c>
      <c r="AM198">
        <v>16259630000</v>
      </c>
      <c r="AN198">
        <v>18358980000</v>
      </c>
      <c r="AO198">
        <v>24480650000</v>
      </c>
      <c r="AP198">
        <v>38953480000</v>
      </c>
      <c r="AQ198">
        <v>62954000000</v>
      </c>
      <c r="AR198">
        <v>68147740000</v>
      </c>
      <c r="AS198">
        <v>60680690000</v>
      </c>
      <c r="AT198">
        <v>46337810000</v>
      </c>
      <c r="AU198">
        <v>42845350000</v>
      </c>
      <c r="AV198">
        <v>58284740000</v>
      </c>
      <c r="AW198">
        <v>70240380000</v>
      </c>
      <c r="AX198">
        <v>66973400000</v>
      </c>
      <c r="AY198">
        <v>104187320000</v>
      </c>
      <c r="AZ198">
        <v>132238540000</v>
      </c>
      <c r="BA198">
        <v>68876020000</v>
      </c>
      <c r="BB198">
        <v>98247200000</v>
      </c>
      <c r="BC198">
        <v>81996700000</v>
      </c>
      <c r="BD198">
        <v>61689890000</v>
      </c>
      <c r="BE198">
        <v>65519040000</v>
      </c>
      <c r="BF198">
        <v>79177900000</v>
      </c>
      <c r="BG198">
        <v>57774190000</v>
      </c>
      <c r="BH198">
        <v>59837190000</v>
      </c>
      <c r="BI198">
        <v>57255223904.945602</v>
      </c>
      <c r="BJ198">
        <v>75589628811.639206</v>
      </c>
      <c r="BK198">
        <v>61933604857.411003</v>
      </c>
    </row>
    <row r="199" spans="1:64" hidden="1" x14ac:dyDescent="0.25">
      <c r="A199" t="s">
        <v>395</v>
      </c>
      <c r="B199" t="s">
        <v>396</v>
      </c>
      <c r="C199" t="s">
        <v>9</v>
      </c>
      <c r="D199" t="s">
        <v>10</v>
      </c>
      <c r="AO199">
        <v>387540000</v>
      </c>
      <c r="AP199">
        <v>423720000</v>
      </c>
      <c r="AQ199">
        <v>366720000</v>
      </c>
      <c r="AR199">
        <v>312800000</v>
      </c>
    </row>
    <row r="200" spans="1:64" hidden="1" x14ac:dyDescent="0.25">
      <c r="A200" t="s">
        <v>397</v>
      </c>
      <c r="B200" t="s">
        <v>398</v>
      </c>
      <c r="C200" t="s">
        <v>9</v>
      </c>
      <c r="D200" t="s">
        <v>10</v>
      </c>
      <c r="AR200">
        <v>602320000</v>
      </c>
      <c r="AS200">
        <v>453100000</v>
      </c>
      <c r="AT200">
        <v>512320000</v>
      </c>
      <c r="AU200">
        <v>418350000</v>
      </c>
      <c r="AV200">
        <v>461180000</v>
      </c>
      <c r="AW200">
        <v>777420000</v>
      </c>
      <c r="AX200">
        <v>3161510000</v>
      </c>
      <c r="AY200">
        <v>1933360000</v>
      </c>
      <c r="AZ200">
        <v>1753310000</v>
      </c>
      <c r="BA200">
        <v>1820560000</v>
      </c>
      <c r="BB200">
        <v>2375360000</v>
      </c>
      <c r="BC200">
        <v>2449900000</v>
      </c>
      <c r="BD200">
        <v>2782470000</v>
      </c>
      <c r="BE200">
        <v>2859140000</v>
      </c>
      <c r="BF200">
        <v>3247480000</v>
      </c>
      <c r="BG200">
        <v>3187260000</v>
      </c>
      <c r="BH200">
        <v>3339200000</v>
      </c>
      <c r="BI200">
        <v>3390120000</v>
      </c>
      <c r="BJ200">
        <v>3891490000</v>
      </c>
      <c r="BK200">
        <v>3734920000</v>
      </c>
      <c r="BL200">
        <v>3757500000</v>
      </c>
    </row>
    <row r="201" spans="1:64" hidden="1" x14ac:dyDescent="0.25">
      <c r="A201" t="s">
        <v>399</v>
      </c>
      <c r="B201" t="s">
        <v>400</v>
      </c>
      <c r="C201" t="s">
        <v>9</v>
      </c>
      <c r="D201" t="s">
        <v>10</v>
      </c>
    </row>
    <row r="202" spans="1:64" hidden="1" x14ac:dyDescent="0.25">
      <c r="A202" t="s">
        <v>401</v>
      </c>
      <c r="B202" t="s">
        <v>402</v>
      </c>
      <c r="C202" t="s">
        <v>9</v>
      </c>
      <c r="D202" t="s">
        <v>10</v>
      </c>
      <c r="Y202">
        <v>2434689840000</v>
      </c>
      <c r="Z202">
        <v>2219391400000</v>
      </c>
      <c r="AA202">
        <v>2572259720000</v>
      </c>
      <c r="AB202">
        <v>3204984890000</v>
      </c>
      <c r="AC202">
        <v>3136508180000</v>
      </c>
      <c r="AD202">
        <v>4533857940000</v>
      </c>
      <c r="AE202">
        <v>6182690590000</v>
      </c>
      <c r="AF202">
        <v>7473810820000</v>
      </c>
      <c r="AG202">
        <v>9141609210000</v>
      </c>
      <c r="AH202">
        <v>10895163640000</v>
      </c>
      <c r="AI202">
        <v>9022694240000</v>
      </c>
      <c r="AJ202">
        <v>10618270310000</v>
      </c>
      <c r="AK202">
        <v>10075530770000</v>
      </c>
      <c r="AL202">
        <v>12588895660000</v>
      </c>
      <c r="AM202">
        <v>13311848230000</v>
      </c>
      <c r="AN202">
        <v>15870858000000</v>
      </c>
      <c r="AO202">
        <v>18103083980000</v>
      </c>
      <c r="AP202">
        <v>20417622340000</v>
      </c>
      <c r="AQ202">
        <v>24367442240000</v>
      </c>
      <c r="AR202">
        <v>31888985480000</v>
      </c>
      <c r="AS202">
        <v>29500061430000</v>
      </c>
      <c r="AT202">
        <v>25478500220000</v>
      </c>
      <c r="AU202">
        <v>21484785390000</v>
      </c>
      <c r="AV202">
        <v>28517442890000</v>
      </c>
      <c r="AW202">
        <v>33218851200000</v>
      </c>
      <c r="AX202">
        <v>36205846480000</v>
      </c>
      <c r="AY202">
        <v>43546293340000</v>
      </c>
      <c r="AZ202">
        <v>47678626520000</v>
      </c>
      <c r="BA202">
        <v>26428854310000</v>
      </c>
      <c r="BB202">
        <v>32274700520000</v>
      </c>
      <c r="BC202">
        <v>36690341170000</v>
      </c>
      <c r="BD202">
        <v>32215510220000</v>
      </c>
      <c r="BE202">
        <v>37457087060000</v>
      </c>
      <c r="BF202">
        <v>45966242510000</v>
      </c>
      <c r="BG202">
        <v>47381478550000</v>
      </c>
      <c r="BH202">
        <v>45612562370000</v>
      </c>
      <c r="BI202">
        <v>48467721716339.203</v>
      </c>
      <c r="BJ202">
        <v>59055079545534</v>
      </c>
      <c r="BK202">
        <v>52150909064500.5</v>
      </c>
    </row>
    <row r="203" spans="1:64" hidden="1" x14ac:dyDescent="0.25">
      <c r="A203" t="s">
        <v>403</v>
      </c>
      <c r="B203" t="s">
        <v>404</v>
      </c>
      <c r="C203" t="s">
        <v>9</v>
      </c>
      <c r="D203" t="s">
        <v>10</v>
      </c>
    </row>
    <row r="204" spans="1:64" hidden="1" x14ac:dyDescent="0.25">
      <c r="A204" t="s">
        <v>405</v>
      </c>
      <c r="B204" t="s">
        <v>406</v>
      </c>
      <c r="C204" t="s">
        <v>9</v>
      </c>
      <c r="D204" t="s">
        <v>10</v>
      </c>
      <c r="AZ204">
        <v>95506240000</v>
      </c>
      <c r="BA204">
        <v>76530570000</v>
      </c>
      <c r="BF204">
        <v>152576230000</v>
      </c>
      <c r="BG204">
        <v>185860280000</v>
      </c>
      <c r="BH204">
        <v>142556460000</v>
      </c>
      <c r="BI204">
        <v>154823888553.05801</v>
      </c>
      <c r="BJ204">
        <v>130610060000</v>
      </c>
      <c r="BK204">
        <v>163047410000</v>
      </c>
      <c r="BL204">
        <v>160050720000</v>
      </c>
    </row>
    <row r="205" spans="1:64" hidden="1" x14ac:dyDescent="0.25">
      <c r="A205" t="s">
        <v>407</v>
      </c>
      <c r="B205" t="s">
        <v>408</v>
      </c>
      <c r="C205" t="s">
        <v>9</v>
      </c>
      <c r="D205" t="s">
        <v>10</v>
      </c>
      <c r="AQ205">
        <v>356590000</v>
      </c>
      <c r="AR205">
        <v>313690000</v>
      </c>
      <c r="AS205">
        <v>363790000</v>
      </c>
      <c r="AT205">
        <v>1103100000</v>
      </c>
      <c r="AU205">
        <v>2489000000</v>
      </c>
      <c r="AV205">
        <v>3403000000</v>
      </c>
      <c r="AW205">
        <v>10964000000</v>
      </c>
      <c r="AX205">
        <v>15857840000</v>
      </c>
      <c r="AY205">
        <v>25234970000</v>
      </c>
      <c r="AZ205">
        <v>30642040000</v>
      </c>
      <c r="BA205">
        <v>15149440000</v>
      </c>
      <c r="BB205">
        <v>13072970000</v>
      </c>
      <c r="BC205">
        <v>14200970000</v>
      </c>
      <c r="BD205">
        <v>14023920000</v>
      </c>
      <c r="BL205">
        <v>26110300000</v>
      </c>
    </row>
    <row r="206" spans="1:64" hidden="1" x14ac:dyDescent="0.25">
      <c r="A206" t="s">
        <v>409</v>
      </c>
      <c r="B206" t="s">
        <v>410</v>
      </c>
      <c r="C206" t="s">
        <v>9</v>
      </c>
      <c r="D206" t="s">
        <v>10</v>
      </c>
      <c r="BB206">
        <v>761735930000</v>
      </c>
      <c r="BC206">
        <v>951295570000</v>
      </c>
      <c r="BD206">
        <v>783554770000</v>
      </c>
      <c r="BE206">
        <v>825340470000</v>
      </c>
      <c r="BF206">
        <v>770656620000</v>
      </c>
      <c r="BG206">
        <v>385926680000</v>
      </c>
      <c r="BH206">
        <v>393237760000</v>
      </c>
      <c r="BI206">
        <v>622051532644.55603</v>
      </c>
      <c r="BJ206">
        <v>623424900000</v>
      </c>
      <c r="BK206">
        <v>576116340000</v>
      </c>
    </row>
    <row r="207" spans="1:64" hidden="1" x14ac:dyDescent="0.25">
      <c r="A207" t="s">
        <v>411</v>
      </c>
      <c r="B207" t="s">
        <v>412</v>
      </c>
      <c r="C207" t="s">
        <v>9</v>
      </c>
      <c r="D207" t="s">
        <v>10</v>
      </c>
      <c r="BL207">
        <v>3214220000</v>
      </c>
    </row>
    <row r="208" spans="1:64" hidden="1" x14ac:dyDescent="0.25">
      <c r="A208" t="s">
        <v>413</v>
      </c>
      <c r="B208" t="s">
        <v>414</v>
      </c>
      <c r="C208" t="s">
        <v>9</v>
      </c>
      <c r="D208" t="s">
        <v>10</v>
      </c>
      <c r="AV208">
        <v>298433230000</v>
      </c>
      <c r="AW208">
        <v>437103790000</v>
      </c>
      <c r="AX208">
        <v>607410620000</v>
      </c>
      <c r="AY208">
        <v>875404220000</v>
      </c>
      <c r="AZ208">
        <v>1905101830000</v>
      </c>
      <c r="BA208">
        <v>686565830000</v>
      </c>
      <c r="BB208">
        <v>1368882820000</v>
      </c>
      <c r="BC208">
        <v>1731377450000</v>
      </c>
      <c r="BD208">
        <v>1106887350000</v>
      </c>
      <c r="BE208">
        <v>1323983060000</v>
      </c>
      <c r="BF208">
        <v>1214951410000</v>
      </c>
      <c r="BG208">
        <v>1655433200000</v>
      </c>
      <c r="BH208">
        <v>1603091150000</v>
      </c>
      <c r="BI208">
        <v>1747642426083.8</v>
      </c>
      <c r="BJ208">
        <v>2436704970000</v>
      </c>
      <c r="BK208">
        <v>2176448280000</v>
      </c>
      <c r="BL208">
        <v>2195501780000</v>
      </c>
    </row>
    <row r="209" spans="1:64" hidden="1" x14ac:dyDescent="0.25">
      <c r="A209" t="s">
        <v>415</v>
      </c>
      <c r="B209" t="s">
        <v>416</v>
      </c>
      <c r="C209" t="s">
        <v>9</v>
      </c>
      <c r="D209" t="s">
        <v>10</v>
      </c>
      <c r="BB209">
        <v>318733680000</v>
      </c>
      <c r="BC209">
        <v>353409590000</v>
      </c>
      <c r="BD209">
        <v>338873290000</v>
      </c>
      <c r="BE209">
        <v>373374750000</v>
      </c>
      <c r="BF209">
        <v>467365780000</v>
      </c>
      <c r="BG209">
        <v>483115510000</v>
      </c>
      <c r="BH209">
        <v>421060070000</v>
      </c>
      <c r="BI209">
        <v>448831069541.54901</v>
      </c>
      <c r="BJ209">
        <v>451378840000</v>
      </c>
      <c r="BK209">
        <v>496353180000</v>
      </c>
      <c r="BL209">
        <v>2406819600000</v>
      </c>
    </row>
    <row r="210" spans="1:64" hidden="1" x14ac:dyDescent="0.25">
      <c r="A210" t="s">
        <v>417</v>
      </c>
      <c r="B210" t="s">
        <v>418</v>
      </c>
      <c r="C210" t="s">
        <v>9</v>
      </c>
      <c r="D210" t="s">
        <v>10</v>
      </c>
    </row>
    <row r="211" spans="1:64" hidden="1" x14ac:dyDescent="0.25">
      <c r="A211" t="s">
        <v>419</v>
      </c>
      <c r="B211" t="s">
        <v>420</v>
      </c>
      <c r="C211" t="s">
        <v>9</v>
      </c>
      <c r="D211" t="s">
        <v>10</v>
      </c>
    </row>
    <row r="212" spans="1:64" hidden="1" x14ac:dyDescent="0.25">
      <c r="A212" t="s">
        <v>421</v>
      </c>
      <c r="B212" t="s">
        <v>422</v>
      </c>
      <c r="C212" t="s">
        <v>9</v>
      </c>
      <c r="D212" t="s">
        <v>10</v>
      </c>
      <c r="X212">
        <v>13609730000</v>
      </c>
      <c r="Y212">
        <v>24417910000</v>
      </c>
      <c r="Z212">
        <v>34807650000</v>
      </c>
      <c r="AA212">
        <v>11732560000</v>
      </c>
      <c r="AB212">
        <v>15525340000</v>
      </c>
      <c r="AC212">
        <v>12246510000</v>
      </c>
      <c r="AD212">
        <v>11069260000</v>
      </c>
      <c r="AE212">
        <v>16620000000</v>
      </c>
      <c r="AF212">
        <v>17876810000</v>
      </c>
      <c r="AG212">
        <v>24011770000</v>
      </c>
      <c r="AH212">
        <v>35924510000</v>
      </c>
      <c r="AI212">
        <v>34268500000</v>
      </c>
      <c r="AJ212">
        <v>47593400000</v>
      </c>
      <c r="AK212">
        <v>48933600000</v>
      </c>
      <c r="AL212">
        <v>132667860000</v>
      </c>
      <c r="AM212">
        <v>134088500000</v>
      </c>
      <c r="AN212">
        <v>148004240000</v>
      </c>
      <c r="AO212">
        <v>150043560000</v>
      </c>
      <c r="AP212">
        <v>104437980000</v>
      </c>
      <c r="AQ212">
        <v>94986670000</v>
      </c>
      <c r="AR212">
        <v>192983190000</v>
      </c>
      <c r="AS212">
        <v>152826410000</v>
      </c>
      <c r="AT212">
        <v>115688600000</v>
      </c>
      <c r="AU212">
        <v>101485500000</v>
      </c>
      <c r="AV212">
        <v>148502640000</v>
      </c>
      <c r="AW212">
        <v>217495360000</v>
      </c>
      <c r="AX212">
        <v>257339760000</v>
      </c>
      <c r="AY212">
        <v>384286350000</v>
      </c>
      <c r="AZ212">
        <v>539176630000</v>
      </c>
      <c r="BA212">
        <v>264974400000</v>
      </c>
      <c r="BB212">
        <v>481246700000</v>
      </c>
      <c r="BC212">
        <v>647226410000</v>
      </c>
      <c r="BD212">
        <v>598272700000</v>
      </c>
      <c r="BE212">
        <v>765077960000</v>
      </c>
      <c r="BF212">
        <v>744413230000</v>
      </c>
      <c r="BG212">
        <v>752831010000</v>
      </c>
      <c r="BH212">
        <v>639955900000</v>
      </c>
      <c r="BI212">
        <v>640427546856.62903</v>
      </c>
      <c r="BJ212">
        <v>787255330000</v>
      </c>
      <c r="BK212">
        <v>687257160000</v>
      </c>
      <c r="BL212">
        <v>697271330000</v>
      </c>
    </row>
    <row r="213" spans="1:64" hidden="1" x14ac:dyDescent="0.25">
      <c r="A213" t="s">
        <v>423</v>
      </c>
      <c r="B213" t="s">
        <v>424</v>
      </c>
      <c r="C213" t="s">
        <v>9</v>
      </c>
      <c r="D213" t="s">
        <v>10</v>
      </c>
    </row>
    <row r="214" spans="1:64" hidden="1" x14ac:dyDescent="0.25">
      <c r="A214" t="s">
        <v>425</v>
      </c>
      <c r="B214" t="s">
        <v>426</v>
      </c>
      <c r="C214" t="s">
        <v>9</v>
      </c>
      <c r="D214" t="s">
        <v>10</v>
      </c>
    </row>
    <row r="215" spans="1:64" hidden="1" x14ac:dyDescent="0.25">
      <c r="A215" t="s">
        <v>427</v>
      </c>
      <c r="B215" t="s">
        <v>428</v>
      </c>
      <c r="C215" t="s">
        <v>9</v>
      </c>
      <c r="D215" t="s">
        <v>10</v>
      </c>
    </row>
    <row r="216" spans="1:64" hidden="1" x14ac:dyDescent="0.25">
      <c r="A216" t="s">
        <v>429</v>
      </c>
      <c r="B216" t="s">
        <v>430</v>
      </c>
      <c r="C216" t="s">
        <v>9</v>
      </c>
      <c r="D216" t="s">
        <v>10</v>
      </c>
    </row>
    <row r="217" spans="1:64" hidden="1" x14ac:dyDescent="0.25">
      <c r="A217" t="s">
        <v>431</v>
      </c>
      <c r="B217" t="s">
        <v>432</v>
      </c>
      <c r="C217" t="s">
        <v>9</v>
      </c>
      <c r="D217" t="s">
        <v>10</v>
      </c>
    </row>
    <row r="218" spans="1:64" hidden="1" x14ac:dyDescent="0.25">
      <c r="A218" t="s">
        <v>433</v>
      </c>
      <c r="B218" t="s">
        <v>434</v>
      </c>
      <c r="C218" t="s">
        <v>9</v>
      </c>
      <c r="D218" t="s">
        <v>10</v>
      </c>
      <c r="AV218">
        <v>1426600000</v>
      </c>
      <c r="AW218">
        <v>3259900000</v>
      </c>
      <c r="AX218">
        <v>5365220000</v>
      </c>
      <c r="AY218">
        <v>10825400000</v>
      </c>
      <c r="AZ218">
        <v>23721640000</v>
      </c>
      <c r="BA218">
        <v>12575890000</v>
      </c>
      <c r="BB218">
        <v>11415840000</v>
      </c>
      <c r="BC218">
        <v>1541580000</v>
      </c>
      <c r="BD218">
        <v>1791690000</v>
      </c>
    </row>
    <row r="219" spans="1:64" hidden="1" x14ac:dyDescent="0.25">
      <c r="A219" t="s">
        <v>435</v>
      </c>
      <c r="B219" t="s">
        <v>436</v>
      </c>
      <c r="C219" t="s">
        <v>9</v>
      </c>
      <c r="D219" t="s">
        <v>10</v>
      </c>
      <c r="AM219">
        <v>269932197179.60001</v>
      </c>
      <c r="AN219">
        <v>292335890275.59998</v>
      </c>
      <c r="AO219">
        <v>262866477786.70001</v>
      </c>
      <c r="AP219">
        <v>249404258354.39999</v>
      </c>
    </row>
    <row r="220" spans="1:64" hidden="1" x14ac:dyDescent="0.25">
      <c r="A220" t="s">
        <v>437</v>
      </c>
      <c r="B220" t="s">
        <v>438</v>
      </c>
      <c r="C220" t="s">
        <v>9</v>
      </c>
      <c r="D220" t="s">
        <v>10</v>
      </c>
    </row>
    <row r="221" spans="1:64" hidden="1" x14ac:dyDescent="0.25">
      <c r="A221" t="s">
        <v>439</v>
      </c>
      <c r="B221" t="s">
        <v>440</v>
      </c>
      <c r="C221" t="s">
        <v>9</v>
      </c>
      <c r="D221" t="s">
        <v>10</v>
      </c>
      <c r="AM221">
        <v>271253827179.60001</v>
      </c>
      <c r="AN221">
        <v>293673140275.59998</v>
      </c>
      <c r="AO221">
        <v>264351517786.70001</v>
      </c>
      <c r="AP221">
        <v>250928458354.39999</v>
      </c>
    </row>
    <row r="222" spans="1:64" hidden="1" x14ac:dyDescent="0.25">
      <c r="A222" t="s">
        <v>441</v>
      </c>
      <c r="B222" t="s">
        <v>442</v>
      </c>
      <c r="C222" t="s">
        <v>9</v>
      </c>
      <c r="D222" t="s">
        <v>10</v>
      </c>
    </row>
    <row r="223" spans="1:64" hidden="1" x14ac:dyDescent="0.25">
      <c r="A223" t="s">
        <v>443</v>
      </c>
      <c r="B223" t="s">
        <v>444</v>
      </c>
      <c r="C223" t="s">
        <v>9</v>
      </c>
      <c r="D223" t="s">
        <v>10</v>
      </c>
    </row>
    <row r="224" spans="1:64" hidden="1" x14ac:dyDescent="0.25">
      <c r="A224" t="s">
        <v>445</v>
      </c>
      <c r="B224" t="s">
        <v>446</v>
      </c>
      <c r="C224" t="s">
        <v>9</v>
      </c>
      <c r="D224" t="s">
        <v>10</v>
      </c>
    </row>
    <row r="225" spans="1:64" hidden="1" x14ac:dyDescent="0.25">
      <c r="A225" t="s">
        <v>447</v>
      </c>
      <c r="B225" t="s">
        <v>448</v>
      </c>
      <c r="C225" t="s">
        <v>9</v>
      </c>
      <c r="D225" t="s">
        <v>10</v>
      </c>
      <c r="AL225">
        <v>2625990000</v>
      </c>
      <c r="AM225">
        <v>2935790000</v>
      </c>
      <c r="AN225">
        <v>1201900000</v>
      </c>
      <c r="AO225">
        <v>1209750000</v>
      </c>
      <c r="AP225">
        <v>1359710000</v>
      </c>
      <c r="AQ225">
        <v>650480000</v>
      </c>
      <c r="AR225">
        <v>459970000</v>
      </c>
      <c r="AS225">
        <v>436180000</v>
      </c>
      <c r="AT225">
        <v>543500000</v>
      </c>
      <c r="AU225">
        <v>926730000</v>
      </c>
      <c r="AV225">
        <v>1294840000</v>
      </c>
      <c r="AW225">
        <v>2409060000</v>
      </c>
      <c r="AX225">
        <v>2457950000</v>
      </c>
      <c r="AY225">
        <v>5831440000</v>
      </c>
      <c r="AZ225">
        <v>6910820000</v>
      </c>
      <c r="BA225">
        <v>5381080000</v>
      </c>
      <c r="BB225">
        <v>5091820000</v>
      </c>
      <c r="BC225">
        <v>4166890000</v>
      </c>
      <c r="BD225">
        <v>5430820000</v>
      </c>
      <c r="BE225">
        <v>4610560000</v>
      </c>
      <c r="BF225">
        <v>4801320000</v>
      </c>
    </row>
    <row r="226" spans="1:64" hidden="1" x14ac:dyDescent="0.25">
      <c r="A226" t="s">
        <v>449</v>
      </c>
      <c r="B226" t="s">
        <v>450</v>
      </c>
      <c r="C226" t="s">
        <v>9</v>
      </c>
      <c r="D226" t="s">
        <v>10</v>
      </c>
      <c r="AP226">
        <v>1875520000</v>
      </c>
      <c r="AQ226">
        <v>2984930000</v>
      </c>
      <c r="AR226">
        <v>2854000000</v>
      </c>
      <c r="AS226">
        <v>3099650000</v>
      </c>
      <c r="AT226">
        <v>3461290000</v>
      </c>
      <c r="AU226">
        <v>5577900000</v>
      </c>
      <c r="AV226">
        <v>7134130000</v>
      </c>
      <c r="AW226">
        <v>9676810000</v>
      </c>
      <c r="AX226">
        <v>7898880000</v>
      </c>
      <c r="AY226">
        <v>15181750000</v>
      </c>
      <c r="AZ226">
        <v>28859820000</v>
      </c>
      <c r="BA226">
        <v>11799390000</v>
      </c>
      <c r="BB226">
        <v>12140920000</v>
      </c>
      <c r="BC226">
        <v>9428350000</v>
      </c>
      <c r="BD226">
        <v>6325860000</v>
      </c>
      <c r="BE226">
        <v>6474850000</v>
      </c>
      <c r="BF226">
        <v>7128430000</v>
      </c>
      <c r="BG226">
        <v>7519360000</v>
      </c>
      <c r="BH226">
        <v>6034990000</v>
      </c>
      <c r="BI226">
        <v>5262429994.2848196</v>
      </c>
      <c r="BJ226">
        <v>6318340000</v>
      </c>
      <c r="BK226">
        <v>7266520000</v>
      </c>
      <c r="BL226">
        <v>7923300000</v>
      </c>
    </row>
    <row r="227" spans="1:64" hidden="1" x14ac:dyDescent="0.25">
      <c r="A227" t="s">
        <v>451</v>
      </c>
      <c r="B227" t="s">
        <v>452</v>
      </c>
      <c r="C227" t="s">
        <v>9</v>
      </c>
      <c r="D227" t="s">
        <v>10</v>
      </c>
      <c r="T227">
        <v>2200010000</v>
      </c>
      <c r="U227">
        <v>2600010000</v>
      </c>
      <c r="V227">
        <v>7600940000</v>
      </c>
      <c r="W227">
        <v>10224760000</v>
      </c>
      <c r="X227">
        <v>10676110000</v>
      </c>
      <c r="Y227">
        <v>12909710000</v>
      </c>
      <c r="Z227">
        <v>17215760000</v>
      </c>
      <c r="AA227">
        <v>18596750000</v>
      </c>
      <c r="AB227">
        <v>30244970000</v>
      </c>
      <c r="AC227">
        <v>25674080000</v>
      </c>
      <c r="AD227">
        <v>37295710000</v>
      </c>
      <c r="AE227">
        <v>63355090000</v>
      </c>
      <c r="AF227">
        <v>70377220000</v>
      </c>
      <c r="AG227">
        <v>99675170000</v>
      </c>
      <c r="AH227">
        <v>119238800000</v>
      </c>
      <c r="AI227">
        <v>92014740000</v>
      </c>
      <c r="AJ227">
        <v>97055300000</v>
      </c>
      <c r="AK227">
        <v>78079270000</v>
      </c>
      <c r="AL227">
        <v>100510120000</v>
      </c>
      <c r="AM227">
        <v>119259980000</v>
      </c>
      <c r="AN227">
        <v>172550320000</v>
      </c>
      <c r="AO227">
        <v>240382280000</v>
      </c>
      <c r="AP227">
        <v>264710130000</v>
      </c>
      <c r="AQ227">
        <v>278707220000</v>
      </c>
      <c r="AR227">
        <v>373277650000</v>
      </c>
      <c r="AS227">
        <v>328339040000</v>
      </c>
      <c r="AT227">
        <v>236514390000</v>
      </c>
      <c r="AU227">
        <v>179117370000</v>
      </c>
      <c r="AV227">
        <v>289877140000</v>
      </c>
    </row>
    <row r="228" spans="1:64" hidden="1" x14ac:dyDescent="0.25">
      <c r="A228" t="s">
        <v>453</v>
      </c>
      <c r="B228" t="s">
        <v>454</v>
      </c>
      <c r="C228" t="s">
        <v>9</v>
      </c>
      <c r="D228" t="s">
        <v>10</v>
      </c>
      <c r="AM228">
        <v>338600000</v>
      </c>
      <c r="AN228">
        <v>338860000</v>
      </c>
      <c r="AO228">
        <v>471190000</v>
      </c>
      <c r="AP228">
        <v>129460000</v>
      </c>
      <c r="AQ228">
        <v>85040000</v>
      </c>
      <c r="AR228">
        <v>94830000</v>
      </c>
      <c r="AS228">
        <v>73030000</v>
      </c>
      <c r="AT228">
        <v>127100000</v>
      </c>
      <c r="AU228">
        <v>147770000</v>
      </c>
      <c r="AV228">
        <v>172250000</v>
      </c>
      <c r="AW228">
        <v>222040000</v>
      </c>
      <c r="AX228">
        <v>196330000</v>
      </c>
      <c r="AY228">
        <v>197500000</v>
      </c>
      <c r="AZ228">
        <v>234260000</v>
      </c>
    </row>
    <row r="229" spans="1:64" hidden="1" x14ac:dyDescent="0.25">
      <c r="A229" t="s">
        <v>455</v>
      </c>
      <c r="B229" t="s">
        <v>456</v>
      </c>
      <c r="C229" t="s">
        <v>9</v>
      </c>
      <c r="D229" t="s">
        <v>10</v>
      </c>
    </row>
    <row r="230" spans="1:64" hidden="1" x14ac:dyDescent="0.25">
      <c r="A230" t="s">
        <v>457</v>
      </c>
      <c r="B230" t="s">
        <v>458</v>
      </c>
      <c r="C230" t="s">
        <v>9</v>
      </c>
      <c r="D230" t="s">
        <v>10</v>
      </c>
      <c r="BL230">
        <v>1136540000</v>
      </c>
    </row>
    <row r="231" spans="1:64" hidden="1" x14ac:dyDescent="0.25">
      <c r="A231" t="s">
        <v>459</v>
      </c>
      <c r="B231" t="s">
        <v>460</v>
      </c>
      <c r="C231" t="s">
        <v>9</v>
      </c>
      <c r="D231" t="s">
        <v>10</v>
      </c>
    </row>
    <row r="232" spans="1:64" hidden="1" x14ac:dyDescent="0.25">
      <c r="A232" t="s">
        <v>461</v>
      </c>
      <c r="B232" t="s">
        <v>462</v>
      </c>
      <c r="C232" t="s">
        <v>9</v>
      </c>
      <c r="D232" t="s">
        <v>10</v>
      </c>
    </row>
    <row r="233" spans="1:64" hidden="1" x14ac:dyDescent="0.25">
      <c r="A233" t="s">
        <v>463</v>
      </c>
      <c r="B233" t="s">
        <v>464</v>
      </c>
      <c r="C233" t="s">
        <v>9</v>
      </c>
      <c r="D233" t="s">
        <v>10</v>
      </c>
    </row>
    <row r="234" spans="1:64" hidden="1" x14ac:dyDescent="0.25">
      <c r="A234" t="s">
        <v>465</v>
      </c>
      <c r="B234" t="s">
        <v>466</v>
      </c>
      <c r="C234" t="s">
        <v>9</v>
      </c>
      <c r="D234" t="s">
        <v>10</v>
      </c>
      <c r="AV234">
        <v>873607510000</v>
      </c>
      <c r="AW234">
        <v>850412010000</v>
      </c>
      <c r="AX234">
        <v>833620000000</v>
      </c>
      <c r="AY234">
        <v>1735679500000</v>
      </c>
      <c r="AZ234">
        <v>5328792690000</v>
      </c>
      <c r="BA234">
        <v>2245490210730.54</v>
      </c>
      <c r="BB234">
        <v>4391440061455.5801</v>
      </c>
      <c r="BC234">
        <v>5279851998297.9902</v>
      </c>
      <c r="BD234">
        <v>4669948310803.6904</v>
      </c>
      <c r="BE234">
        <v>5247964778754.8398</v>
      </c>
      <c r="BF234">
        <v>5413019358285.2002</v>
      </c>
      <c r="BG234">
        <v>7630773058089.5801</v>
      </c>
      <c r="BH234">
        <v>9570618909971.9102</v>
      </c>
      <c r="BI234">
        <v>8852210876831.6797</v>
      </c>
      <c r="BJ234">
        <v>10652232746857</v>
      </c>
      <c r="BK234">
        <v>8101214069577.4805</v>
      </c>
      <c r="BL234">
        <v>10437131410000</v>
      </c>
    </row>
    <row r="235" spans="1:64" hidden="1" x14ac:dyDescent="0.25">
      <c r="A235" t="s">
        <v>467</v>
      </c>
      <c r="B235" t="s">
        <v>468</v>
      </c>
      <c r="C235" t="s">
        <v>9</v>
      </c>
      <c r="D235" t="s">
        <v>10</v>
      </c>
      <c r="BB235">
        <v>1232064250000</v>
      </c>
      <c r="BC235">
        <v>1561952570000</v>
      </c>
      <c r="BD235">
        <v>1217201180000</v>
      </c>
      <c r="BE235">
        <v>1345276220000</v>
      </c>
      <c r="BF235">
        <v>1218657640000</v>
      </c>
      <c r="BG235">
        <v>817595190000</v>
      </c>
      <c r="BH235">
        <v>773175580000</v>
      </c>
      <c r="BI235">
        <v>992849577017.047</v>
      </c>
      <c r="BJ235">
        <v>1125850660000</v>
      </c>
      <c r="BK235">
        <v>947792200000</v>
      </c>
    </row>
    <row r="236" spans="1:64" hidden="1" x14ac:dyDescent="0.25">
      <c r="A236" t="s">
        <v>469</v>
      </c>
      <c r="B236" t="s">
        <v>470</v>
      </c>
      <c r="C236" t="s">
        <v>9</v>
      </c>
      <c r="D236" t="s">
        <v>10</v>
      </c>
    </row>
    <row r="237" spans="1:64" hidden="1" x14ac:dyDescent="0.25">
      <c r="A237" t="s">
        <v>471</v>
      </c>
      <c r="B237" t="s">
        <v>472</v>
      </c>
      <c r="C237" t="s">
        <v>9</v>
      </c>
      <c r="D237" t="s">
        <v>10</v>
      </c>
      <c r="AH237">
        <v>23085060000</v>
      </c>
      <c r="AI237">
        <v>20453640000</v>
      </c>
      <c r="AJ237">
        <v>38069100000</v>
      </c>
      <c r="AK237">
        <v>57278300000</v>
      </c>
      <c r="AL237">
        <v>128118850000</v>
      </c>
      <c r="AM237">
        <v>127100130000</v>
      </c>
      <c r="AN237">
        <v>140277690000</v>
      </c>
      <c r="AO237">
        <v>96697310000</v>
      </c>
      <c r="AP237">
        <v>22886210000</v>
      </c>
      <c r="AQ237">
        <v>34252430000</v>
      </c>
      <c r="AR237">
        <v>57176550000</v>
      </c>
      <c r="AS237">
        <v>29217400000</v>
      </c>
      <c r="AT237">
        <v>35943180000</v>
      </c>
      <c r="AU237">
        <v>45504360000</v>
      </c>
      <c r="AV237">
        <v>119017200000</v>
      </c>
      <c r="AW237">
        <v>115390380000</v>
      </c>
      <c r="AX237">
        <v>123884960000</v>
      </c>
      <c r="AY237">
        <v>140161280000</v>
      </c>
      <c r="AZ237">
        <v>197129360000</v>
      </c>
      <c r="BA237">
        <v>103128240000</v>
      </c>
      <c r="BB237">
        <v>176956070000</v>
      </c>
      <c r="BC237">
        <v>277731740000</v>
      </c>
      <c r="BD237">
        <v>268488820000</v>
      </c>
      <c r="BE237">
        <v>389756320000</v>
      </c>
      <c r="BF237">
        <v>354366960000</v>
      </c>
      <c r="BG237">
        <v>430426610000</v>
      </c>
      <c r="BH237">
        <v>348798010000</v>
      </c>
      <c r="BI237">
        <v>432956179450.80298</v>
      </c>
      <c r="BJ237">
        <v>548795410000</v>
      </c>
      <c r="BK237">
        <v>500741030000</v>
      </c>
      <c r="BL237">
        <v>569228320000</v>
      </c>
    </row>
    <row r="238" spans="1:64" hidden="1" x14ac:dyDescent="0.25">
      <c r="A238" t="s">
        <v>473</v>
      </c>
      <c r="B238" t="s">
        <v>474</v>
      </c>
      <c r="C238" t="s">
        <v>9</v>
      </c>
      <c r="D238" t="s">
        <v>10</v>
      </c>
    </row>
    <row r="239" spans="1:64" hidden="1" x14ac:dyDescent="0.25">
      <c r="A239" t="s">
        <v>475</v>
      </c>
      <c r="B239" t="s">
        <v>476</v>
      </c>
      <c r="C239" t="s">
        <v>9</v>
      </c>
      <c r="D239" t="s">
        <v>10</v>
      </c>
    </row>
    <row r="240" spans="1:64" hidden="1" x14ac:dyDescent="0.25">
      <c r="A240" t="s">
        <v>477</v>
      </c>
      <c r="B240" t="s">
        <v>478</v>
      </c>
      <c r="C240" t="s">
        <v>9</v>
      </c>
      <c r="D240" t="s">
        <v>10</v>
      </c>
      <c r="AS240">
        <v>485956330000</v>
      </c>
      <c r="AT240">
        <v>429405540000</v>
      </c>
      <c r="AU240">
        <v>321653250000</v>
      </c>
      <c r="AV240">
        <v>496479050000</v>
      </c>
      <c r="AW240">
        <v>683101340000</v>
      </c>
      <c r="AX240">
        <v>979972050000</v>
      </c>
      <c r="AY240">
        <v>1389508580000</v>
      </c>
      <c r="AZ240">
        <v>2218143840000</v>
      </c>
      <c r="BA240">
        <v>1132242280000</v>
      </c>
      <c r="BB240">
        <v>2187143880000</v>
      </c>
      <c r="BC240">
        <v>2731146040000</v>
      </c>
      <c r="BD240">
        <v>2251857630000</v>
      </c>
      <c r="BE240">
        <v>2477345680000</v>
      </c>
      <c r="BF240">
        <v>2160966610000</v>
      </c>
      <c r="BG240">
        <v>1856868460000</v>
      </c>
      <c r="BH240">
        <v>1294959480000</v>
      </c>
      <c r="BI240">
        <v>1588073990092.95</v>
      </c>
      <c r="BJ240">
        <v>2013881110000</v>
      </c>
      <c r="BK240">
        <v>1811482900000</v>
      </c>
      <c r="BL240">
        <v>2109996740000</v>
      </c>
    </row>
    <row r="241" spans="1:64" hidden="1" x14ac:dyDescent="0.25">
      <c r="A241" t="s">
        <v>479</v>
      </c>
      <c r="B241" t="s">
        <v>480</v>
      </c>
      <c r="C241" t="s">
        <v>9</v>
      </c>
      <c r="D241" t="s">
        <v>10</v>
      </c>
    </row>
    <row r="242" spans="1:64" hidden="1" x14ac:dyDescent="0.25">
      <c r="A242" t="s">
        <v>481</v>
      </c>
      <c r="B242" t="s">
        <v>482</v>
      </c>
      <c r="C242" t="s">
        <v>9</v>
      </c>
      <c r="D242" t="s">
        <v>10</v>
      </c>
      <c r="AY242">
        <v>142282526932.75</v>
      </c>
      <c r="AZ242">
        <v>240186763319.86099</v>
      </c>
      <c r="BA242">
        <v>186597484450.44199</v>
      </c>
      <c r="BB242">
        <v>204439268008.35699</v>
      </c>
      <c r="BC242">
        <v>294389352462.95599</v>
      </c>
      <c r="BD242">
        <v>262116138215.664</v>
      </c>
      <c r="BE242">
        <v>247757335679.07599</v>
      </c>
      <c r="BF242">
        <v>506447663871.513</v>
      </c>
      <c r="BG242">
        <v>285263968844.91998</v>
      </c>
      <c r="BH242">
        <v>236344469727.02802</v>
      </c>
      <c r="BI242">
        <v>247906688771.51501</v>
      </c>
      <c r="BJ242">
        <v>266965367280.996</v>
      </c>
      <c r="BK242">
        <v>287750158617.76801</v>
      </c>
    </row>
    <row r="243" spans="1:64" hidden="1" x14ac:dyDescent="0.25">
      <c r="A243" t="s">
        <v>483</v>
      </c>
      <c r="B243" t="s">
        <v>484</v>
      </c>
      <c r="C243" t="s">
        <v>9</v>
      </c>
      <c r="D243" t="s">
        <v>10</v>
      </c>
    </row>
    <row r="244" spans="1:64" hidden="1" x14ac:dyDescent="0.25">
      <c r="A244" t="s">
        <v>485</v>
      </c>
      <c r="B244" t="s">
        <v>486</v>
      </c>
      <c r="C244" t="s">
        <v>9</v>
      </c>
      <c r="D244" t="s">
        <v>10</v>
      </c>
      <c r="AV244">
        <v>298433230000</v>
      </c>
      <c r="AW244">
        <v>437103790000</v>
      </c>
      <c r="AX244">
        <v>607410620000</v>
      </c>
      <c r="AY244">
        <v>875404220000</v>
      </c>
      <c r="AZ244">
        <v>1905101830000</v>
      </c>
      <c r="BA244">
        <v>686565830000</v>
      </c>
      <c r="BB244">
        <v>1368882820000</v>
      </c>
      <c r="BC244">
        <v>1731377450000</v>
      </c>
      <c r="BD244">
        <v>1106887350000</v>
      </c>
      <c r="BE244">
        <v>1323983060000</v>
      </c>
      <c r="BF244">
        <v>1214951410000</v>
      </c>
      <c r="BG244">
        <v>1655433200000</v>
      </c>
      <c r="BH244">
        <v>1603091150000</v>
      </c>
      <c r="BI244">
        <v>1747642426083.8</v>
      </c>
      <c r="BJ244">
        <v>2436704970000</v>
      </c>
      <c r="BK244">
        <v>2176448280000</v>
      </c>
      <c r="BL244">
        <v>2195501780000</v>
      </c>
    </row>
    <row r="245" spans="1:64" hidden="1" x14ac:dyDescent="0.25">
      <c r="A245" t="s">
        <v>487</v>
      </c>
      <c r="B245" t="s">
        <v>488</v>
      </c>
      <c r="C245" t="s">
        <v>9</v>
      </c>
      <c r="D245" t="s">
        <v>10</v>
      </c>
      <c r="AM245">
        <v>271253827179.60001</v>
      </c>
      <c r="AN245">
        <v>293673140275.59998</v>
      </c>
      <c r="AO245">
        <v>264351517786.70001</v>
      </c>
      <c r="AP245">
        <v>250928458354.39999</v>
      </c>
    </row>
    <row r="246" spans="1:64" hidden="1" x14ac:dyDescent="0.25">
      <c r="A246" t="s">
        <v>489</v>
      </c>
      <c r="B246" t="s">
        <v>490</v>
      </c>
      <c r="C246" t="s">
        <v>9</v>
      </c>
      <c r="D246" t="s">
        <v>10</v>
      </c>
      <c r="AS246">
        <v>3418490000</v>
      </c>
      <c r="AT246">
        <v>3889100000</v>
      </c>
    </row>
    <row r="247" spans="1:64" hidden="1" x14ac:dyDescent="0.25">
      <c r="A247" t="s">
        <v>491</v>
      </c>
      <c r="B247" t="s">
        <v>492</v>
      </c>
      <c r="C247" t="s">
        <v>9</v>
      </c>
      <c r="D247" t="s">
        <v>10</v>
      </c>
      <c r="AN247">
        <v>4028260000</v>
      </c>
      <c r="AO247">
        <v>3762020000</v>
      </c>
      <c r="AP247">
        <v>2237120000</v>
      </c>
      <c r="AQ247">
        <v>2172880000</v>
      </c>
      <c r="AR247">
        <v>2634730000</v>
      </c>
      <c r="AS247">
        <v>2815270000</v>
      </c>
      <c r="AT247">
        <v>2230470000</v>
      </c>
      <c r="AU247">
        <v>2130280000</v>
      </c>
      <c r="AV247">
        <v>2462960000</v>
      </c>
      <c r="AW247">
        <v>2572120000</v>
      </c>
      <c r="AX247">
        <v>2816490000</v>
      </c>
      <c r="AY247">
        <v>4233290000</v>
      </c>
      <c r="AZ247">
        <v>5346930000</v>
      </c>
      <c r="BA247">
        <v>6337120000</v>
      </c>
      <c r="BB247">
        <v>9281860000</v>
      </c>
      <c r="BC247">
        <v>10651710000</v>
      </c>
      <c r="BD247">
        <v>9661970000</v>
      </c>
      <c r="BE247">
        <v>8886880000</v>
      </c>
      <c r="BF247">
        <v>8600520000</v>
      </c>
      <c r="BG247">
        <v>8743770000</v>
      </c>
      <c r="BH247">
        <v>8819260000</v>
      </c>
      <c r="BI247">
        <v>8450200000</v>
      </c>
      <c r="BJ247">
        <v>8922590000</v>
      </c>
      <c r="BK247">
        <v>8328990000</v>
      </c>
      <c r="BL247">
        <v>8503230000</v>
      </c>
    </row>
    <row r="248" spans="1:64" hidden="1" x14ac:dyDescent="0.25">
      <c r="A248" t="s">
        <v>493</v>
      </c>
      <c r="B248" t="s">
        <v>494</v>
      </c>
      <c r="C248" t="s">
        <v>9</v>
      </c>
      <c r="D248" t="s">
        <v>10</v>
      </c>
      <c r="AL248">
        <v>36612690000</v>
      </c>
      <c r="AM248">
        <v>21605060000</v>
      </c>
      <c r="AN248">
        <v>20771720000</v>
      </c>
      <c r="AO248">
        <v>30311800000</v>
      </c>
      <c r="AP248">
        <v>61095030000</v>
      </c>
      <c r="AQ248">
        <v>33645590000</v>
      </c>
      <c r="AR248">
        <v>112715840000</v>
      </c>
      <c r="AS248">
        <v>69710920000</v>
      </c>
      <c r="AT248">
        <v>48387990000</v>
      </c>
      <c r="AU248">
        <v>36043970000</v>
      </c>
      <c r="AV248">
        <v>68379000000</v>
      </c>
      <c r="AW248">
        <v>98298000000</v>
      </c>
      <c r="AX248">
        <v>159997200000</v>
      </c>
      <c r="AY248">
        <v>160875110000</v>
      </c>
      <c r="AZ248">
        <v>284530840000</v>
      </c>
      <c r="BA248">
        <v>117584350000</v>
      </c>
      <c r="BB248">
        <v>231676450000</v>
      </c>
      <c r="BC248">
        <v>302443140000</v>
      </c>
      <c r="BD248">
        <v>197074460000</v>
      </c>
      <c r="BE248">
        <v>315197530000</v>
      </c>
      <c r="BF248">
        <v>195745520000</v>
      </c>
      <c r="BG248">
        <v>219762560000</v>
      </c>
      <c r="BH248">
        <v>188861890000</v>
      </c>
      <c r="BI248">
        <v>171764937097.96799</v>
      </c>
      <c r="BJ248">
        <v>227511820000</v>
      </c>
      <c r="BK248">
        <v>149263560000</v>
      </c>
      <c r="BL248">
        <v>184966060000</v>
      </c>
    </row>
    <row r="249" spans="1:64" hidden="1" x14ac:dyDescent="0.25">
      <c r="A249" t="s">
        <v>495</v>
      </c>
      <c r="B249" t="s">
        <v>496</v>
      </c>
      <c r="C249" t="s">
        <v>9</v>
      </c>
      <c r="D249" t="s">
        <v>10</v>
      </c>
    </row>
    <row r="250" spans="1:64" hidden="1" x14ac:dyDescent="0.25">
      <c r="A250" t="s">
        <v>497</v>
      </c>
      <c r="B250" t="s">
        <v>498</v>
      </c>
      <c r="C250" t="s">
        <v>9</v>
      </c>
      <c r="D250" t="s">
        <v>10</v>
      </c>
      <c r="AR250">
        <v>171390000</v>
      </c>
      <c r="AS250">
        <v>231480000</v>
      </c>
      <c r="AT250">
        <v>398100000</v>
      </c>
    </row>
    <row r="251" spans="1:64" hidden="1" x14ac:dyDescent="0.25">
      <c r="A251" t="s">
        <v>499</v>
      </c>
      <c r="B251" t="s">
        <v>500</v>
      </c>
      <c r="C251" t="s">
        <v>9</v>
      </c>
      <c r="D251" t="s">
        <v>10</v>
      </c>
    </row>
    <row r="252" spans="1:64" hidden="1" x14ac:dyDescent="0.25">
      <c r="A252" t="s">
        <v>501</v>
      </c>
      <c r="B252" t="s">
        <v>502</v>
      </c>
      <c r="C252" t="s">
        <v>9</v>
      </c>
      <c r="D252" t="s">
        <v>10</v>
      </c>
      <c r="BC252">
        <v>38897400000</v>
      </c>
      <c r="BD252">
        <v>25654060000</v>
      </c>
      <c r="BJ252">
        <v>5198000000</v>
      </c>
      <c r="BK252">
        <v>4415440000</v>
      </c>
    </row>
    <row r="253" spans="1:64" hidden="1" x14ac:dyDescent="0.25">
      <c r="A253" t="s">
        <v>503</v>
      </c>
      <c r="B253" t="s">
        <v>504</v>
      </c>
      <c r="C253" t="s">
        <v>9</v>
      </c>
      <c r="D253" t="s">
        <v>10</v>
      </c>
      <c r="AV253">
        <v>1618206885361.7</v>
      </c>
      <c r="AW253">
        <v>1975982310191.6001</v>
      </c>
      <c r="AX253">
        <v>2397150502985.8999</v>
      </c>
      <c r="AY253">
        <v>3849968282490.3999</v>
      </c>
      <c r="AZ253">
        <v>8506661319323.7998</v>
      </c>
      <c r="BA253">
        <v>3906564531169.7002</v>
      </c>
      <c r="BB253">
        <v>8148220606803.5996</v>
      </c>
      <c r="BC253">
        <v>9804587260000</v>
      </c>
      <c r="BD253">
        <v>8387444630000</v>
      </c>
      <c r="BE253">
        <v>9337354985313</v>
      </c>
      <c r="BF253">
        <v>9353255730000</v>
      </c>
      <c r="BG253">
        <v>10644411670000</v>
      </c>
      <c r="BH253">
        <v>11845607510000</v>
      </c>
      <c r="BI253">
        <v>11837055390966.699</v>
      </c>
      <c r="BJ253">
        <v>14215185903846.199</v>
      </c>
      <c r="BK253">
        <v>11061639150000</v>
      </c>
      <c r="BL253">
        <v>13535375730000</v>
      </c>
    </row>
    <row r="254" spans="1:64" hidden="1" x14ac:dyDescent="0.25">
      <c r="A254" t="s">
        <v>505</v>
      </c>
      <c r="B254" t="s">
        <v>506</v>
      </c>
      <c r="C254" t="s">
        <v>9</v>
      </c>
      <c r="D254" t="s">
        <v>10</v>
      </c>
      <c r="AN254">
        <v>1300440000</v>
      </c>
      <c r="AO254">
        <v>283800000</v>
      </c>
    </row>
    <row r="255" spans="1:64" x14ac:dyDescent="0.25">
      <c r="A255" t="s">
        <v>507</v>
      </c>
      <c r="B255" t="s">
        <v>508</v>
      </c>
      <c r="C255" t="s">
        <v>9</v>
      </c>
      <c r="D255" t="s">
        <v>10</v>
      </c>
      <c r="Y255">
        <v>1359797800000</v>
      </c>
      <c r="Z255">
        <v>1263560700000</v>
      </c>
      <c r="AA255">
        <v>1456865200000</v>
      </c>
      <c r="AB255">
        <v>1809034400000</v>
      </c>
      <c r="AC255">
        <v>1602159700000</v>
      </c>
      <c r="AD255">
        <v>2300857900000</v>
      </c>
      <c r="AE255">
        <v>2537942200000</v>
      </c>
      <c r="AF255">
        <v>2531767700000</v>
      </c>
      <c r="AG255">
        <v>2779940700000</v>
      </c>
      <c r="AH255">
        <v>3382233600000</v>
      </c>
      <c r="AI255">
        <v>3093448500000</v>
      </c>
      <c r="AJ255">
        <v>4159595200000</v>
      </c>
      <c r="AK255">
        <v>4545844000000</v>
      </c>
      <c r="AL255">
        <v>5251079630000</v>
      </c>
      <c r="AM255">
        <v>5137739860000</v>
      </c>
      <c r="AN255">
        <v>6952026000000</v>
      </c>
      <c r="AO255">
        <v>8480497000000</v>
      </c>
      <c r="AP255">
        <v>10770143000000</v>
      </c>
      <c r="AQ255">
        <v>12922580000000</v>
      </c>
      <c r="AR255">
        <v>14777387400000</v>
      </c>
      <c r="AS255">
        <v>15107751000000</v>
      </c>
      <c r="AT255">
        <v>13983666000000</v>
      </c>
      <c r="AU255">
        <v>11054430000000</v>
      </c>
      <c r="AV255">
        <v>14266265650000</v>
      </c>
      <c r="AW255">
        <v>16323726330000</v>
      </c>
      <c r="AX255">
        <v>17000864470000</v>
      </c>
      <c r="AY255">
        <v>19568972500000</v>
      </c>
      <c r="AZ255">
        <v>19922279820000</v>
      </c>
      <c r="BA255">
        <v>11590277780000</v>
      </c>
      <c r="BB255">
        <v>15077285740000</v>
      </c>
      <c r="BC255">
        <v>17283451680000</v>
      </c>
      <c r="BD255">
        <v>15640707040000</v>
      </c>
      <c r="BE255">
        <v>18668333210000</v>
      </c>
      <c r="BF255">
        <v>24034853520000</v>
      </c>
      <c r="BG255">
        <v>26330589190000</v>
      </c>
      <c r="BH255">
        <v>25067539600000</v>
      </c>
      <c r="BI255">
        <v>27352200720000</v>
      </c>
      <c r="BJ255">
        <v>32120702650000</v>
      </c>
      <c r="BK255">
        <v>30436313050000</v>
      </c>
    </row>
    <row r="256" spans="1:64" hidden="1" x14ac:dyDescent="0.25">
      <c r="A256" t="s">
        <v>509</v>
      </c>
      <c r="B256" t="s">
        <v>510</v>
      </c>
      <c r="C256" t="s">
        <v>9</v>
      </c>
      <c r="D256" t="s">
        <v>10</v>
      </c>
    </row>
    <row r="257" spans="1:64" hidden="1" x14ac:dyDescent="0.25">
      <c r="A257" t="s">
        <v>511</v>
      </c>
      <c r="B257" t="s">
        <v>512</v>
      </c>
      <c r="C257" t="s">
        <v>9</v>
      </c>
      <c r="D257" t="s">
        <v>10</v>
      </c>
    </row>
    <row r="258" spans="1:64" hidden="1" x14ac:dyDescent="0.25">
      <c r="A258" t="s">
        <v>513</v>
      </c>
      <c r="B258" t="s">
        <v>514</v>
      </c>
      <c r="C258" t="s">
        <v>9</v>
      </c>
      <c r="D258" t="s">
        <v>10</v>
      </c>
      <c r="AL258">
        <v>7800700000</v>
      </c>
      <c r="AM258">
        <v>4927900000</v>
      </c>
      <c r="AN258">
        <v>4285060000</v>
      </c>
      <c r="AO258">
        <v>10063460000</v>
      </c>
      <c r="AP258">
        <v>14580590000</v>
      </c>
      <c r="AQ258">
        <v>7580420000</v>
      </c>
      <c r="AR258">
        <v>7453750000</v>
      </c>
      <c r="AS258">
        <v>8100000000</v>
      </c>
      <c r="AT258">
        <v>6215800000</v>
      </c>
      <c r="AU258">
        <v>3979600000</v>
      </c>
    </row>
    <row r="259" spans="1:64" hidden="1" x14ac:dyDescent="0.25">
      <c r="A259" t="s">
        <v>515</v>
      </c>
      <c r="B259" t="s">
        <v>516</v>
      </c>
      <c r="C259" t="s">
        <v>9</v>
      </c>
      <c r="D259" t="s">
        <v>10</v>
      </c>
    </row>
    <row r="260" spans="1:64" hidden="1" x14ac:dyDescent="0.25">
      <c r="A260" t="s">
        <v>517</v>
      </c>
      <c r="B260" t="s">
        <v>518</v>
      </c>
      <c r="C260" t="s">
        <v>9</v>
      </c>
      <c r="D260" t="s">
        <v>10</v>
      </c>
    </row>
    <row r="261" spans="1:64" hidden="1" x14ac:dyDescent="0.25">
      <c r="A261" t="s">
        <v>519</v>
      </c>
      <c r="B261" t="s">
        <v>520</v>
      </c>
      <c r="C261" t="s">
        <v>9</v>
      </c>
      <c r="D261" t="s">
        <v>10</v>
      </c>
      <c r="BA261">
        <v>12365840730.543501</v>
      </c>
      <c r="BB261">
        <v>33307101455.577499</v>
      </c>
      <c r="BC261">
        <v>36854988297.985397</v>
      </c>
      <c r="BD261">
        <v>25961620803.692299</v>
      </c>
      <c r="BE261">
        <v>36705648754.843903</v>
      </c>
      <c r="BF261">
        <v>45127428285.204102</v>
      </c>
      <c r="BG261">
        <v>52426688089.5756</v>
      </c>
      <c r="BH261">
        <v>58734029971.914101</v>
      </c>
      <c r="BI261">
        <v>73222197644.723206</v>
      </c>
      <c r="BJ261">
        <v>125309526857.043</v>
      </c>
      <c r="BK261">
        <v>132652999577.476</v>
      </c>
      <c r="BL261">
        <v>149817280000</v>
      </c>
    </row>
    <row r="262" spans="1:64" hidden="1" x14ac:dyDescent="0.25">
      <c r="A262" t="s">
        <v>521</v>
      </c>
      <c r="B262" t="s">
        <v>522</v>
      </c>
      <c r="C262" t="s">
        <v>9</v>
      </c>
      <c r="D262" t="s">
        <v>10</v>
      </c>
    </row>
    <row r="263" spans="1:64" x14ac:dyDescent="0.25">
      <c r="A263" t="s">
        <v>523</v>
      </c>
      <c r="B263" t="s">
        <v>524</v>
      </c>
      <c r="C263" t="s">
        <v>9</v>
      </c>
      <c r="D263" t="s">
        <v>10</v>
      </c>
      <c r="Y263">
        <v>2500582120000</v>
      </c>
      <c r="Z263">
        <v>2318922620000</v>
      </c>
      <c r="AA263">
        <v>2682595570000</v>
      </c>
      <c r="AB263">
        <v>3319952630000</v>
      </c>
      <c r="AC263">
        <v>3220180980000</v>
      </c>
      <c r="AD263">
        <v>4627024630000</v>
      </c>
      <c r="AE263">
        <v>6317198860000</v>
      </c>
      <c r="AF263">
        <v>7653429640000</v>
      </c>
      <c r="AG263">
        <v>9314027340000</v>
      </c>
      <c r="AH263">
        <v>11377814830000</v>
      </c>
      <c r="AI263">
        <v>9379751620000</v>
      </c>
      <c r="AJ263">
        <v>11185055410000</v>
      </c>
      <c r="AK263">
        <v>10705343270000</v>
      </c>
      <c r="AL263">
        <v>13764161445773.9</v>
      </c>
      <c r="AM263">
        <v>14470193647179.6</v>
      </c>
      <c r="AN263">
        <v>17087721440275.6</v>
      </c>
      <c r="AO263">
        <v>19594314507786.699</v>
      </c>
      <c r="AP263">
        <v>21708247148354.398</v>
      </c>
      <c r="AQ263">
        <v>25445271790000</v>
      </c>
      <c r="AR263">
        <v>33492125981327.898</v>
      </c>
      <c r="AS263">
        <v>30963463195259.102</v>
      </c>
      <c r="AT263">
        <v>26815924144797.699</v>
      </c>
      <c r="AU263">
        <v>22770427533433.398</v>
      </c>
      <c r="AV263">
        <v>31253989239931.5</v>
      </c>
      <c r="AW263">
        <v>36677497452401.5</v>
      </c>
      <c r="AX263">
        <v>40439926591170.297</v>
      </c>
      <c r="AY263">
        <v>49993998569423.102</v>
      </c>
      <c r="AZ263">
        <v>60305010382643.703</v>
      </c>
      <c r="BA263">
        <v>32271465666350.699</v>
      </c>
      <c r="BB263">
        <v>43959427666267.5</v>
      </c>
      <c r="BC263">
        <v>50941861580760.898</v>
      </c>
      <c r="BD263">
        <v>43956921719019.398</v>
      </c>
      <c r="BE263">
        <v>50655765599746.898</v>
      </c>
      <c r="BF263">
        <v>59629932862156.703</v>
      </c>
      <c r="BG263">
        <v>62837256171637.102</v>
      </c>
      <c r="BH263">
        <v>61894377981373.898</v>
      </c>
      <c r="BI263">
        <v>64998472607208.898</v>
      </c>
      <c r="BJ263">
        <v>79233321687795.797</v>
      </c>
      <c r="BK263">
        <v>68650476424530.797</v>
      </c>
    </row>
    <row r="264" spans="1:64" hidden="1" x14ac:dyDescent="0.25">
      <c r="A264" t="s">
        <v>525</v>
      </c>
      <c r="B264" t="s">
        <v>526</v>
      </c>
      <c r="C264" t="s">
        <v>9</v>
      </c>
      <c r="D264" t="s">
        <v>10</v>
      </c>
    </row>
    <row r="265" spans="1:64" hidden="1" x14ac:dyDescent="0.25">
      <c r="A265" t="s">
        <v>527</v>
      </c>
      <c r="B265" t="s">
        <v>528</v>
      </c>
      <c r="C265" t="s">
        <v>9</v>
      </c>
      <c r="D265" t="s">
        <v>10</v>
      </c>
    </row>
    <row r="266" spans="1:64" hidden="1" x14ac:dyDescent="0.25">
      <c r="A266" t="s">
        <v>529</v>
      </c>
      <c r="B266" t="s">
        <v>530</v>
      </c>
      <c r="C266" t="s">
        <v>9</v>
      </c>
      <c r="D266" t="s">
        <v>10</v>
      </c>
    </row>
    <row r="267" spans="1:64" hidden="1" x14ac:dyDescent="0.25">
      <c r="A267" t="s">
        <v>531</v>
      </c>
      <c r="B267" t="s">
        <v>532</v>
      </c>
      <c r="C267" t="s">
        <v>9</v>
      </c>
      <c r="D267" t="s">
        <v>10</v>
      </c>
      <c r="T267">
        <v>24100740000</v>
      </c>
      <c r="U267">
        <v>19700610000</v>
      </c>
      <c r="V267">
        <v>24066140000</v>
      </c>
      <c r="W267">
        <v>30944810000</v>
      </c>
      <c r="X267">
        <v>44464360000</v>
      </c>
      <c r="Y267">
        <v>55829970000</v>
      </c>
      <c r="Z267">
        <v>74856260000</v>
      </c>
      <c r="AA267">
        <v>77848000000</v>
      </c>
      <c r="AB267">
        <v>82756160000</v>
      </c>
      <c r="AC267">
        <v>53388340000</v>
      </c>
      <c r="AD267">
        <v>55436930000</v>
      </c>
      <c r="AE267">
        <v>102651830000</v>
      </c>
      <c r="AF267">
        <v>138788410000</v>
      </c>
      <c r="AG267">
        <v>126189190000</v>
      </c>
      <c r="AH267">
        <v>145438090000</v>
      </c>
      <c r="AI267">
        <v>136868720000</v>
      </c>
      <c r="AJ267">
        <v>184704700000</v>
      </c>
      <c r="AK267">
        <v>164045800000</v>
      </c>
      <c r="AL267">
        <v>217097540000</v>
      </c>
      <c r="AM267">
        <v>259523420000</v>
      </c>
      <c r="AN267">
        <v>277389380000</v>
      </c>
      <c r="AO267">
        <v>241571140000</v>
      </c>
      <c r="AP267">
        <v>230039860000</v>
      </c>
      <c r="AQ267">
        <v>168535560000</v>
      </c>
      <c r="AR267">
        <v>259739340000</v>
      </c>
      <c r="AS267">
        <v>204300790000</v>
      </c>
      <c r="AT267">
        <v>147471530000</v>
      </c>
      <c r="AU267">
        <v>181998390000</v>
      </c>
      <c r="AV267">
        <v>260748270000</v>
      </c>
      <c r="AW267">
        <v>442519700000</v>
      </c>
      <c r="AX267">
        <v>549310310000</v>
      </c>
      <c r="AY267">
        <v>711232320000</v>
      </c>
      <c r="AZ267">
        <v>828185320000</v>
      </c>
      <c r="BA267">
        <v>482699980000</v>
      </c>
      <c r="BB267">
        <v>799023750000</v>
      </c>
      <c r="BC267">
        <v>925007150000</v>
      </c>
      <c r="BD267">
        <v>789037130000</v>
      </c>
      <c r="BE267">
        <v>907723200000</v>
      </c>
      <c r="BF267">
        <v>942812110000</v>
      </c>
      <c r="BG267">
        <v>933930700000</v>
      </c>
      <c r="BH267">
        <v>735945170000</v>
      </c>
      <c r="BI267">
        <v>951320328603.54395</v>
      </c>
      <c r="BJ267">
        <v>1230977190000</v>
      </c>
      <c r="BK267">
        <v>865327650000</v>
      </c>
      <c r="BL267">
        <v>1056341440000</v>
      </c>
    </row>
    <row r="268" spans="1:64" hidden="1" x14ac:dyDescent="0.25">
      <c r="A268" t="s">
        <v>533</v>
      </c>
      <c r="B268" t="s">
        <v>534</v>
      </c>
      <c r="C268" t="s">
        <v>9</v>
      </c>
      <c r="D268" t="s">
        <v>10</v>
      </c>
      <c r="AN268">
        <v>427960000</v>
      </c>
      <c r="AO268">
        <v>217050000</v>
      </c>
      <c r="AP268">
        <v>501770000</v>
      </c>
      <c r="AQ268">
        <v>285830000</v>
      </c>
      <c r="AR268">
        <v>273540000</v>
      </c>
      <c r="AT268">
        <v>300000000</v>
      </c>
      <c r="AV268">
        <v>755650000</v>
      </c>
      <c r="AW268">
        <v>1649980000</v>
      </c>
      <c r="AX268">
        <v>2516720000</v>
      </c>
      <c r="AY268">
        <v>2952560000</v>
      </c>
      <c r="BD268">
        <v>3184470000</v>
      </c>
    </row>
    <row r="269" spans="1:64" hidden="1" x14ac:dyDescent="0.25">
      <c r="A269" t="s">
        <v>535</v>
      </c>
      <c r="B269" t="s">
        <v>536</v>
      </c>
      <c r="C269" t="s">
        <v>9</v>
      </c>
      <c r="D269" t="s">
        <v>10</v>
      </c>
      <c r="AL269">
        <v>1437900000</v>
      </c>
      <c r="AM269">
        <v>1685100000</v>
      </c>
      <c r="AN269">
        <v>2130100000</v>
      </c>
      <c r="AO269">
        <v>3633060000</v>
      </c>
      <c r="AP269">
        <v>1929160000</v>
      </c>
      <c r="AQ269">
        <v>956090000</v>
      </c>
      <c r="AR269">
        <v>2460690000</v>
      </c>
    </row>
    <row r="271" spans="1:64" x14ac:dyDescent="0.25">
      <c r="A271" t="s">
        <v>544</v>
      </c>
      <c r="BG271">
        <v>0.75373228818066917</v>
      </c>
      <c r="BH271">
        <v>0.90118983712594214</v>
      </c>
      <c r="BI271">
        <v>0.90391073082494233</v>
      </c>
      <c r="BJ271">
        <v>0.88718253581551609</v>
      </c>
      <c r="BK271">
        <v>0.84718515555069707</v>
      </c>
    </row>
    <row r="281" spans="57:61" x14ac:dyDescent="0.25">
      <c r="BE281" t="s">
        <v>546</v>
      </c>
    </row>
    <row r="282" spans="57:61" x14ac:dyDescent="0.25">
      <c r="BF282" t="s">
        <v>543</v>
      </c>
      <c r="BG282" t="s">
        <v>538</v>
      </c>
      <c r="BI282" t="s">
        <v>545</v>
      </c>
    </row>
    <row r="283" spans="57:61" x14ac:dyDescent="0.25">
      <c r="BE283" t="s">
        <v>539</v>
      </c>
      <c r="BF283" s="3">
        <f>AVERAGE(BG72:BK72)/10^9</f>
        <v>6441.8732681537986</v>
      </c>
      <c r="BG283" s="2">
        <f>BF283/( AVERAGE($BG$263:$BK$263)/10^9 )</f>
        <v>9.5402961418098092E-2</v>
      </c>
      <c r="BI283">
        <f>AVERAGE(SUMPRODUCT(BG72:BK72,$BG$271:$BK$271))/10^6</f>
        <v>27686298.925981462</v>
      </c>
    </row>
    <row r="284" spans="57:61" x14ac:dyDescent="0.25">
      <c r="BE284" t="s">
        <v>540</v>
      </c>
      <c r="BF284" s="3">
        <f>AVERAGE(BG255:BK255)/10^9</f>
        <v>28261.469042000001</v>
      </c>
      <c r="BG284" s="2">
        <f t="shared" ref="BG284:BG286" si="0">BF284/( AVERAGE($BG$263:$BK$263)/10^9 )</f>
        <v>0.41854717228943905</v>
      </c>
      <c r="BI284">
        <f>AVERAGE(SUMPRODUCT(BG255:BK255,$BG$271:$BK$271))/10^6</f>
        <v>121442893.94593884</v>
      </c>
    </row>
    <row r="285" spans="57:61" x14ac:dyDescent="0.25">
      <c r="BE285" t="s">
        <v>541</v>
      </c>
      <c r="BF285" s="3">
        <f>AVERAGE(BG44:BK44)/10^9</f>
        <v>7309.970469957836</v>
      </c>
      <c r="BG285" s="2">
        <f t="shared" si="0"/>
        <v>0.10825932173494812</v>
      </c>
      <c r="BI285">
        <f>AVERAGE(SUMPRODUCT(BG44:BK44,$BG$271:$BK$271))/10^6</f>
        <v>31609205.109863821</v>
      </c>
    </row>
    <row r="286" spans="57:61" x14ac:dyDescent="0.25">
      <c r="BE286" t="s">
        <v>542</v>
      </c>
      <c r="BF286" s="3">
        <f>AVERAGE(BG263:BK263)/10^9-BF283-BF284-BF285</f>
        <v>25509.468194397668</v>
      </c>
      <c r="BG286" s="2">
        <f t="shared" si="0"/>
        <v>0.37779054455751482</v>
      </c>
      <c r="BI286">
        <f>AVERAGE(SUMPRODUCT(BG263:BK263,$BG$271:$BK$271))/10^6-BI283-BI284-BI285</f>
        <v>109609555.98880261</v>
      </c>
    </row>
  </sheetData>
  <autoFilter ref="A5:BM269">
    <filterColumn colId="0">
      <filters>
        <filter val="China"/>
        <filter val="Euro area"/>
        <filter val="United States"/>
        <filter val="Worl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21"/>
  <sheetViews>
    <sheetView tabSelected="1" topLeftCell="E1" workbookViewId="0">
      <selection activeCell="I19" sqref="I19"/>
    </sheetView>
  </sheetViews>
  <sheetFormatPr defaultRowHeight="15" x14ac:dyDescent="0.25"/>
  <cols>
    <col min="5" max="5" width="10.26953125" customWidth="1"/>
    <col min="6" max="6" width="12.26953125" customWidth="1"/>
    <col min="7" max="7" width="10.81640625" customWidth="1"/>
    <col min="8" max="8" width="10.7265625" customWidth="1"/>
    <col min="9" max="9" width="16.453125" customWidth="1"/>
    <col min="10" max="10" width="11.81640625" bestFit="1" customWidth="1"/>
    <col min="11" max="11" width="11.36328125" bestFit="1" customWidth="1"/>
  </cols>
  <sheetData>
    <row r="4" spans="4:11" x14ac:dyDescent="0.25">
      <c r="E4" s="8" t="s">
        <v>548</v>
      </c>
      <c r="F4" s="8"/>
      <c r="G4" s="8"/>
      <c r="H4" s="8"/>
      <c r="I4" s="8"/>
      <c r="J4" s="8" t="s">
        <v>549</v>
      </c>
      <c r="K4" s="8" t="s">
        <v>552</v>
      </c>
    </row>
    <row r="5" spans="4:11" x14ac:dyDescent="0.25">
      <c r="E5" t="str">
        <f>'[1]Finflows stocks'!G33224</f>
        <v>US</v>
      </c>
      <c r="F5" t="str">
        <f>'[1]Finflows stocks'!H33224</f>
        <v>EA</v>
      </c>
      <c r="G5" t="str">
        <f>'[1]Finflows stocks'!I33224</f>
        <v>CN</v>
      </c>
      <c r="H5" t="str">
        <f>'[1]Finflows stocks'!J33224</f>
        <v>ROW</v>
      </c>
      <c r="I5" t="str">
        <f>'[1]Finflows stocks'!K33224</f>
        <v>WORLD(TOTAL)</v>
      </c>
      <c r="J5" s="8"/>
      <c r="K5" s="8"/>
    </row>
    <row r="6" spans="4:11" x14ac:dyDescent="0.25">
      <c r="D6" t="str">
        <f>'[1]Finflows stocks'!F33225</f>
        <v>US</v>
      </c>
      <c r="E6" s="5"/>
      <c r="F6" s="5">
        <f>'[1]Finflows stocks'!H33225</f>
        <v>2083029.6930149938</v>
      </c>
      <c r="G6" s="5">
        <f>'[1]Finflows stocks'!I33225</f>
        <v>116086.78866624922</v>
      </c>
      <c r="H6" s="5">
        <f>'[1]Finflows stocks'!J33225</f>
        <v>7028574.2426693812</v>
      </c>
      <c r="I6" s="6">
        <f>'[1]Finflows stocks'!K33225</f>
        <v>9227690.7243506238</v>
      </c>
      <c r="J6">
        <f>WB_capitalization!BI284</f>
        <v>121442893.94593884</v>
      </c>
      <c r="K6" s="3">
        <f>J6+I6</f>
        <v>130670584.67028946</v>
      </c>
    </row>
    <row r="7" spans="4:11" x14ac:dyDescent="0.25">
      <c r="D7" t="str">
        <f>'[1]Finflows stocks'!F33226</f>
        <v>EA</v>
      </c>
      <c r="E7" s="5">
        <f>'[1]Finflows stocks'!G33226</f>
        <v>2758700.8171409043</v>
      </c>
      <c r="F7" s="5"/>
      <c r="G7" s="5">
        <f>'[1]Finflows stocks'!I33226</f>
        <v>83704.267006243565</v>
      </c>
      <c r="H7" s="5">
        <f>'[1]Finflows stocks'!J33226</f>
        <v>5236035.1158528524</v>
      </c>
      <c r="I7" s="6">
        <f>'[1]Finflows stocks'!K33226</f>
        <v>8078440.2000000002</v>
      </c>
      <c r="J7">
        <f>WB_capitalization!BI283</f>
        <v>27686298.925981462</v>
      </c>
      <c r="K7" s="3">
        <f t="shared" ref="K7:K9" si="0">J7+I7</f>
        <v>35764739.125981465</v>
      </c>
    </row>
    <row r="8" spans="4:11" x14ac:dyDescent="0.25">
      <c r="D8" t="str">
        <f>'[1]Finflows stocks'!F33227</f>
        <v>CN</v>
      </c>
      <c r="E8" s="5">
        <f>'[1]Finflows stocks'!G33227</f>
        <v>118018.9737660056</v>
      </c>
      <c r="F8" s="5">
        <f>'[1]Finflows stocks'!H33227</f>
        <v>27789.618074563419</v>
      </c>
      <c r="G8" s="5"/>
      <c r="H8" s="5">
        <f>'[1]Finflows stocks'!J33227</f>
        <v>190754.76355582371</v>
      </c>
      <c r="I8" s="6">
        <f>'[1]Finflows stocks'!K33227</f>
        <v>336563.35539639276</v>
      </c>
      <c r="J8">
        <f>WB_capitalization!BI285</f>
        <v>31609205.109863821</v>
      </c>
      <c r="K8" s="3">
        <f t="shared" si="0"/>
        <v>31945768.465260215</v>
      </c>
    </row>
    <row r="9" spans="4:11" x14ac:dyDescent="0.25">
      <c r="D9" t="str">
        <f>'[1]Finflows stocks'!F33228</f>
        <v>ROW</v>
      </c>
      <c r="E9" s="5">
        <f>'[1]Finflows stocks'!G33228</f>
        <v>12766629.469485629</v>
      </c>
      <c r="F9" s="5">
        <f>'[1]Finflows stocks'!H33228</f>
        <v>4537169.1856768839</v>
      </c>
      <c r="G9" s="5">
        <f>'[1]Finflows stocks'!I33228</f>
        <v>610193.77048333129</v>
      </c>
      <c r="H9" s="5"/>
      <c r="I9" s="5">
        <f>'[1]Finflows stocks'!K33228</f>
        <v>17913992.425645843</v>
      </c>
      <c r="J9">
        <f>WB_capitalization!BI286</f>
        <v>109609555.98880261</v>
      </c>
      <c r="K9" s="3">
        <f>J9+I9</f>
        <v>127523548.41444845</v>
      </c>
    </row>
    <row r="10" spans="4:11" x14ac:dyDescent="0.25">
      <c r="D10" t="str">
        <f>'[1]Finflows stocks'!F33229</f>
        <v>WORLD</v>
      </c>
      <c r="E10" s="5">
        <f>'[1]Finflows stocks'!G33229</f>
        <v>15643349.260392537</v>
      </c>
      <c r="F10" s="5">
        <f>'[1]Finflows stocks'!H33229</f>
        <v>19103352.61884449</v>
      </c>
      <c r="G10" s="5">
        <f>'[1]Finflows stocks'!I33229</f>
        <v>809984.82615582412</v>
      </c>
      <c r="H10" s="5">
        <f>'[1]Finflows stocks'!J33229</f>
        <v>19536119.094607137</v>
      </c>
      <c r="I10" s="7">
        <f>'[1]Finflows stocks'!K33229</f>
        <v>55092805.799999997</v>
      </c>
    </row>
    <row r="15" spans="4:11" x14ac:dyDescent="0.25">
      <c r="E15" t="s">
        <v>550</v>
      </c>
    </row>
    <row r="17" spans="6:10" x14ac:dyDescent="0.25">
      <c r="F17" t="s">
        <v>551</v>
      </c>
      <c r="G17" t="s">
        <v>540</v>
      </c>
      <c r="H17" t="s">
        <v>539</v>
      </c>
      <c r="I17" t="s">
        <v>541</v>
      </c>
      <c r="J17" t="s">
        <v>547</v>
      </c>
    </row>
    <row r="18" spans="6:10" x14ac:dyDescent="0.25">
      <c r="F18" t="s">
        <v>540</v>
      </c>
      <c r="G18" s="2">
        <f>J6/$K6</f>
        <v>0.92938203538589725</v>
      </c>
      <c r="H18" s="2">
        <f>F6/$K6</f>
        <v>1.5941075784354487E-2</v>
      </c>
      <c r="I18" s="2">
        <f t="shared" ref="I18:J18" si="1">G6/$K6</f>
        <v>8.8839266281054495E-4</v>
      </c>
      <c r="J18" s="2">
        <f t="shared" si="1"/>
        <v>5.3788496166937767E-2</v>
      </c>
    </row>
    <row r="19" spans="6:10" x14ac:dyDescent="0.25">
      <c r="F19" t="s">
        <v>539</v>
      </c>
      <c r="G19" s="2">
        <f>E7/$K7</f>
        <v>7.7134655097675045E-2</v>
      </c>
      <c r="H19" s="2">
        <f>J7/$K7</f>
        <v>0.77412277015236552</v>
      </c>
      <c r="I19" s="9">
        <f>G7/$K7</f>
        <v>2.3404131849360031E-3</v>
      </c>
      <c r="J19" s="2">
        <f>H7/$K7</f>
        <v>0.14640216156502339</v>
      </c>
    </row>
    <row r="20" spans="6:10" x14ac:dyDescent="0.25">
      <c r="F20" t="s">
        <v>541</v>
      </c>
      <c r="G20" s="4">
        <f>E8/$K8</f>
        <v>3.6943538827167877E-3</v>
      </c>
      <c r="H20" s="4">
        <f>F8/$K8</f>
        <v>8.6989981489359232E-4</v>
      </c>
      <c r="I20" s="2">
        <f>J8/$K8</f>
        <v>0.98946454032676057</v>
      </c>
      <c r="J20" s="4">
        <f>H8/$K8</f>
        <v>5.9712059756290448E-3</v>
      </c>
    </row>
    <row r="21" spans="6:10" x14ac:dyDescent="0.25">
      <c r="F21" t="s">
        <v>547</v>
      </c>
      <c r="G21" s="2">
        <f>E9/$K9</f>
        <v>0.10011193719292057</v>
      </c>
      <c r="H21" s="2">
        <f>F9/$K9</f>
        <v>3.5579069451009894E-2</v>
      </c>
      <c r="I21" s="2">
        <f>G9/$K9</f>
        <v>4.7849497451264156E-3</v>
      </c>
      <c r="J21" s="2">
        <f>J9/$K9</f>
        <v>0.85952404361094314</v>
      </c>
    </row>
  </sheetData>
  <mergeCells count="3">
    <mergeCell ref="E4:I4"/>
    <mergeCell ref="J4:J5"/>
    <mergeCell ref="K4:K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WB_capitalization</vt:lpstr>
      <vt:lpstr>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Victoria</dc:creator>
  <cp:lastModifiedBy>Виктория Виктория</cp:lastModifiedBy>
  <dcterms:created xsi:type="dcterms:W3CDTF">2021-06-29T11:50:11Z</dcterms:created>
  <dcterms:modified xsi:type="dcterms:W3CDTF">2021-06-30T10:55:55Z</dcterms:modified>
</cp:coreProperties>
</file>