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nguyen\Desktop\Archieve\CreedMonarch\"/>
    </mc:Choice>
  </mc:AlternateContent>
  <bookViews>
    <workbookView xWindow="0" yWindow="0" windowWidth="16710" windowHeight="6900"/>
  </bookViews>
  <sheets>
    <sheet name="EXAMPLE" sheetId="1" r:id="rId1"/>
    <sheet name="RPT LAYOUT" sheetId="2" r:id="rId2"/>
  </sheets>
  <definedNames>
    <definedName name="_xlnm.Print_Area" localSheetId="0">EXAMPLE!$A$1:$H$51</definedName>
  </definedNames>
  <calcPr calcId="152511"/>
</workbook>
</file>

<file path=xl/calcChain.xml><?xml version="1.0" encoding="utf-8"?>
<calcChain xmlns="http://schemas.openxmlformats.org/spreadsheetml/2006/main">
  <c r="F16" i="1" l="1"/>
  <c r="F15" i="1"/>
  <c r="F14" i="1"/>
  <c r="F13" i="1"/>
  <c r="F12" i="1"/>
  <c r="F11" i="1"/>
  <c r="F10" i="1"/>
  <c r="F9" i="1"/>
  <c r="F8" i="1"/>
  <c r="F7" i="1"/>
  <c r="F6" i="1"/>
  <c r="F5" i="1"/>
  <c r="F4" i="1"/>
  <c r="H30" i="1"/>
  <c r="H29" i="1"/>
  <c r="H28" i="1"/>
  <c r="H27" i="1"/>
  <c r="H26" i="1"/>
  <c r="H25" i="1"/>
  <c r="H24" i="1"/>
  <c r="H23" i="1"/>
  <c r="L24" i="2" l="1"/>
  <c r="L23" i="2"/>
  <c r="L22" i="2"/>
  <c r="L21" i="2"/>
  <c r="L20" i="2"/>
  <c r="L19" i="2"/>
  <c r="L18" i="2"/>
  <c r="L17" i="2"/>
  <c r="E30" i="1" l="1"/>
  <c r="E29" i="1"/>
  <c r="E28" i="1"/>
  <c r="E27" i="1"/>
  <c r="E26" i="1"/>
  <c r="E25" i="1"/>
  <c r="E24" i="1"/>
  <c r="E23" i="1"/>
</calcChain>
</file>

<file path=xl/comments1.xml><?xml version="1.0" encoding="utf-8"?>
<comments xmlns="http://schemas.openxmlformats.org/spreadsheetml/2006/main">
  <authors>
    <author>Bao Nguyen</author>
  </authors>
  <commentList>
    <comment ref="J17" authorId="0" shapeId="0">
      <text>
        <r>
          <rPr>
            <b/>
            <sz val="9"/>
            <color indexed="81"/>
            <rFont val="Tahoma"/>
            <charset val="1"/>
          </rPr>
          <t>Bao Nguyen:</t>
        </r>
        <r>
          <rPr>
            <sz val="9"/>
            <color indexed="81"/>
            <rFont val="Tahoma"/>
            <charset val="1"/>
          </rPr>
          <t xml:space="preserve">
18281 - 9197 (wip#)</t>
        </r>
      </text>
    </comment>
  </commentList>
</comments>
</file>

<file path=xl/sharedStrings.xml><?xml version="1.0" encoding="utf-8"?>
<sst xmlns="http://schemas.openxmlformats.org/spreadsheetml/2006/main" count="86" uniqueCount="48">
  <si>
    <t>Part Supply and Demand</t>
  </si>
  <si>
    <t>WO / SO</t>
  </si>
  <si>
    <t>Type</t>
  </si>
  <si>
    <t xml:space="preserve">Order                   </t>
  </si>
  <si>
    <t>WORK ORDER EXAMPLE</t>
  </si>
  <si>
    <t>STEPS</t>
  </si>
  <si>
    <t>QTY COMP</t>
  </si>
  <si>
    <t>QTY IN WIP</t>
  </si>
  <si>
    <t>NEXT PC OFF DUE</t>
  </si>
  <si>
    <t>WIPD</t>
  </si>
  <si>
    <t>INVENTORY OF 1000</t>
  </si>
  <si>
    <t>F406257</t>
  </si>
  <si>
    <t>Ship Schedule</t>
  </si>
  <si>
    <t>RUN DEMAND TTL</t>
  </si>
  <si>
    <t>TTL WIP+INV AVAIL</t>
  </si>
  <si>
    <t xml:space="preserve">Step 500 is an outside step - 16685 represents completed pcs plus open po qty </t>
  </si>
  <si>
    <t>COMPLETE - WIPD</t>
  </si>
  <si>
    <t xml:space="preserve"> + INVENTORY</t>
  </si>
  <si>
    <t xml:space="preserve">Qty In WIP = Completed thru step less wipd to fgds qty </t>
  </si>
  <si>
    <t>Qty Due</t>
  </si>
  <si>
    <t>Due Date</t>
  </si>
  <si>
    <t>WO</t>
  </si>
  <si>
    <t>SUFFIX</t>
  </si>
  <si>
    <t>WC DISPATCH DASHBOARD</t>
  </si>
  <si>
    <t>SEQ</t>
  </si>
  <si>
    <t>WC</t>
  </si>
  <si>
    <t>DEPT</t>
  </si>
  <si>
    <t xml:space="preserve">PART </t>
  </si>
  <si>
    <t>PART DESC</t>
  </si>
  <si>
    <t>STEP QTY COMPLETED</t>
  </si>
  <si>
    <t>NEW WIP DUE FOR SS DATE</t>
  </si>
  <si>
    <t xml:space="preserve">IN INSTANCES OF MORE THAN ONE WORK ORDER OPEN - ASSUME FIRST IN FIRST OUT - OLDER WO FIRST </t>
  </si>
  <si>
    <t>COULD BE MORE THAN ONE SALES ORDER FOR A PART - APPLY TO ASCENDING DUE DATES IRREGARDLESS OF SALES ORDER #</t>
  </si>
  <si>
    <t xml:space="preserve">INSTANCES OF DEMAND COMPRISED OF BOTH SALES ORDERS AND WORK ORDERS; APPLY TO ASCENDING DUE DATES IRREGARDLESS OF WHICH  </t>
  </si>
  <si>
    <t>IF CURRENT SUPPLY SATISFIES ALL DEMAND - ENTER  'NO DEMAND' OR WHATEVER WORKS THAT SIGNIFIES NO OPEN DEMAND</t>
  </si>
  <si>
    <t>OPEN WIP QTY (ON STEP)</t>
  </si>
  <si>
    <t xml:space="preserve">CURRENT ONHAND </t>
  </si>
  <si>
    <t>WO QTY</t>
  </si>
  <si>
    <t>TOTAL (J+K)</t>
  </si>
  <si>
    <t xml:space="preserve">QTY NEEDED </t>
  </si>
  <si>
    <t xml:space="preserve">SS QTY </t>
  </si>
  <si>
    <t>COLUMN L MINUS THE MRP DEMAND AMOUNT ON THE RELATED SS DATE</t>
  </si>
  <si>
    <t>SS QTY ON RELATED DUE DATE</t>
  </si>
  <si>
    <t>CURRENT ONHAND</t>
  </si>
  <si>
    <t>WIP+INV AVAIL</t>
  </si>
  <si>
    <t>RUNNING DEMAND TTL (MRP)</t>
  </si>
  <si>
    <t>EXAMPLE:</t>
  </si>
  <si>
    <t>(10084-11491)=  1407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</si>
</sst>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8" fillId="0" borderId="0" xfId="0" applyFont="1"/>
    <xf numFmtId="0" fontId="0" fillId="0" borderId="0" xfId="0" applyAlignment="1">
      <alignment horizontal="right"/>
    </xf>
    <xf numFmtId="0" fontId="16" fillId="0" borderId="0" xfId="0" applyFont="1" applyAlignment="1">
      <alignment horizontal="right"/>
    </xf>
    <xf numFmtId="0" fontId="16" fillId="0" borderId="0" xfId="0" applyFont="1"/>
    <xf numFmtId="0" fontId="14" fillId="0" borderId="0" xfId="0" applyFont="1" applyAlignment="1">
      <alignment wrapText="1"/>
    </xf>
    <xf numFmtId="49" fontId="14" fillId="0" borderId="0" xfId="0" applyNumberFormat="1" applyFont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right" wrapText="1"/>
    </xf>
    <xf numFmtId="0" fontId="19" fillId="0" borderId="0" xfId="0" applyFont="1"/>
    <xf numFmtId="0" fontId="0" fillId="33" borderId="0" xfId="0" applyFill="1"/>
    <xf numFmtId="14" fontId="0" fillId="34" borderId="0" xfId="0" applyNumberFormat="1" applyFill="1"/>
    <xf numFmtId="0" fontId="0" fillId="35" borderId="0" xfId="0" applyFill="1"/>
    <xf numFmtId="0" fontId="0" fillId="36" borderId="0" xfId="0" applyFill="1"/>
    <xf numFmtId="14" fontId="0" fillId="37" borderId="0" xfId="0" applyNumberFormat="1" applyFill="1"/>
    <xf numFmtId="0" fontId="0" fillId="38" borderId="0" xfId="0" applyFill="1"/>
    <xf numFmtId="0" fontId="0" fillId="39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552450</xdr:colOff>
      <xdr:row>3</xdr:row>
      <xdr:rowOff>47625</xdr:rowOff>
    </xdr:from>
    <xdr:to>
      <xdr:col>13</xdr:col>
      <xdr:colOff>581025</xdr:colOff>
      <xdr:row>15</xdr:row>
      <xdr:rowOff>276225</xdr:rowOff>
    </xdr:to>
    <xdr:cxnSp macro="">
      <xdr:nvCxnSpPr>
        <xdr:cNvPr id="3" name="Straight Arrow Connector 2"/>
        <xdr:cNvCxnSpPr/>
      </xdr:nvCxnSpPr>
      <xdr:spPr>
        <a:xfrm flipH="1">
          <a:off x="10372725" y="1390650"/>
          <a:ext cx="28575" cy="2524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428625</xdr:colOff>
      <xdr:row>3</xdr:row>
      <xdr:rowOff>85725</xdr:rowOff>
    </xdr:from>
    <xdr:to>
      <xdr:col>14</xdr:col>
      <xdr:colOff>438150</xdr:colOff>
      <xdr:row>15</xdr:row>
      <xdr:rowOff>247650</xdr:rowOff>
    </xdr:to>
    <xdr:cxnSp macro="">
      <xdr:nvCxnSpPr>
        <xdr:cNvPr id="5" name="Straight Arrow Connector 4"/>
        <xdr:cNvCxnSpPr/>
      </xdr:nvCxnSpPr>
      <xdr:spPr>
        <a:xfrm flipH="1">
          <a:off x="11496675" y="1428750"/>
          <a:ext cx="9525" cy="2457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0"/>
  <sheetViews>
    <sheetView tabSelected="1" workbookViewId="0">
      <selection activeCell="C9" sqref="C9"/>
    </sheetView>
  </sheetViews>
  <sheetFormatPr defaultRowHeight="15" x14ac:dyDescent="0.25"/>
  <cols>
    <col min="1" max="1" width="11.140625" customWidth="1"/>
    <col min="2" max="2" width="14.42578125" bestFit="1" customWidth="1"/>
    <col min="3" max="3" width="17.28515625" customWidth="1"/>
    <col min="4" max="4" width="15.7109375" customWidth="1"/>
    <col min="5" max="5" width="17.42578125" customWidth="1"/>
    <col min="6" max="6" width="17.85546875" customWidth="1"/>
    <col min="10" max="10" width="12.5703125" bestFit="1" customWidth="1"/>
  </cols>
  <sheetData>
    <row r="1" spans="1:14" x14ac:dyDescent="0.25">
      <c r="A1" t="s">
        <v>0</v>
      </c>
      <c r="C1" s="5" t="s">
        <v>12</v>
      </c>
      <c r="D1" s="6"/>
      <c r="N1" s="1"/>
    </row>
    <row r="2" spans="1:14" x14ac:dyDescent="0.25">
      <c r="A2" t="s">
        <v>1</v>
      </c>
      <c r="B2" t="s">
        <v>2</v>
      </c>
      <c r="C2" s="5" t="s">
        <v>19</v>
      </c>
      <c r="D2" s="5" t="s">
        <v>20</v>
      </c>
      <c r="E2" s="4" t="s">
        <v>13</v>
      </c>
    </row>
    <row r="3" spans="1:14" x14ac:dyDescent="0.25">
      <c r="A3">
        <v>87219001</v>
      </c>
      <c r="B3" t="s">
        <v>3</v>
      </c>
      <c r="C3">
        <v>1801</v>
      </c>
      <c r="D3" s="1">
        <v>43607</v>
      </c>
      <c r="E3">
        <v>1801</v>
      </c>
      <c r="F3">
        <v>1801</v>
      </c>
    </row>
    <row r="4" spans="1:14" x14ac:dyDescent="0.25">
      <c r="A4">
        <v>87219001</v>
      </c>
      <c r="B4" t="s">
        <v>3</v>
      </c>
      <c r="C4">
        <v>1530</v>
      </c>
      <c r="D4" s="1">
        <v>43635</v>
      </c>
      <c r="E4">
        <v>3331</v>
      </c>
      <c r="F4">
        <f>SUM(C3:C4)</f>
        <v>3331</v>
      </c>
    </row>
    <row r="5" spans="1:14" x14ac:dyDescent="0.25">
      <c r="A5">
        <v>87219001</v>
      </c>
      <c r="B5" t="s">
        <v>3</v>
      </c>
      <c r="C5">
        <v>2040</v>
      </c>
      <c r="D5" s="1">
        <v>43665</v>
      </c>
      <c r="E5">
        <v>5371</v>
      </c>
      <c r="F5">
        <f>SUM(C3:C5)</f>
        <v>5371</v>
      </c>
    </row>
    <row r="6" spans="1:14" x14ac:dyDescent="0.25">
      <c r="A6">
        <v>87219001</v>
      </c>
      <c r="B6" t="s">
        <v>3</v>
      </c>
      <c r="C6">
        <v>1020</v>
      </c>
      <c r="D6" s="1">
        <v>43679</v>
      </c>
      <c r="E6">
        <v>6391</v>
      </c>
      <c r="F6">
        <f>SUM(C3:C6)</f>
        <v>6391</v>
      </c>
    </row>
    <row r="7" spans="1:14" x14ac:dyDescent="0.25">
      <c r="A7">
        <v>87219001</v>
      </c>
      <c r="B7" t="s">
        <v>3</v>
      </c>
      <c r="C7">
        <v>2040</v>
      </c>
      <c r="D7" s="16">
        <v>43693</v>
      </c>
      <c r="E7">
        <v>8431</v>
      </c>
      <c r="F7" s="17">
        <f>SUM(C3:C7)</f>
        <v>8431</v>
      </c>
    </row>
    <row r="8" spans="1:14" x14ac:dyDescent="0.25">
      <c r="A8">
        <v>87219001</v>
      </c>
      <c r="B8" t="s">
        <v>3</v>
      </c>
      <c r="C8">
        <v>1530</v>
      </c>
      <c r="D8" s="1">
        <v>43705</v>
      </c>
      <c r="E8">
        <v>9961</v>
      </c>
      <c r="F8">
        <f>SUM(C3:C8)</f>
        <v>9961</v>
      </c>
    </row>
    <row r="9" spans="1:14" x14ac:dyDescent="0.25">
      <c r="A9">
        <v>87219001</v>
      </c>
      <c r="B9" t="s">
        <v>3</v>
      </c>
      <c r="C9">
        <v>1530</v>
      </c>
      <c r="D9" s="13">
        <v>43721</v>
      </c>
      <c r="E9">
        <v>11491</v>
      </c>
      <c r="F9" s="15">
        <f>SUM(C3:C9)</f>
        <v>11491</v>
      </c>
    </row>
    <row r="10" spans="1:14" x14ac:dyDescent="0.25">
      <c r="A10">
        <v>87219001</v>
      </c>
      <c r="B10" t="s">
        <v>3</v>
      </c>
      <c r="C10">
        <v>2040</v>
      </c>
      <c r="D10" s="1">
        <v>43735</v>
      </c>
      <c r="E10">
        <v>13531</v>
      </c>
      <c r="F10">
        <f>SUM(C3:C10)</f>
        <v>13531</v>
      </c>
    </row>
    <row r="11" spans="1:14" x14ac:dyDescent="0.25">
      <c r="A11">
        <v>87219001</v>
      </c>
      <c r="B11" t="s">
        <v>3</v>
      </c>
      <c r="C11">
        <v>2040</v>
      </c>
      <c r="D11" s="1">
        <v>43749</v>
      </c>
      <c r="E11">
        <v>15571</v>
      </c>
      <c r="F11">
        <f>SUM(C3:C11)</f>
        <v>15571</v>
      </c>
    </row>
    <row r="12" spans="1:14" x14ac:dyDescent="0.25">
      <c r="A12">
        <v>87219001</v>
      </c>
      <c r="B12" t="s">
        <v>3</v>
      </c>
      <c r="C12">
        <v>1530</v>
      </c>
      <c r="D12" s="1">
        <v>43763</v>
      </c>
      <c r="E12">
        <v>17101</v>
      </c>
      <c r="F12">
        <f>SUM(C3:C12)</f>
        <v>17101</v>
      </c>
    </row>
    <row r="13" spans="1:14" x14ac:dyDescent="0.25">
      <c r="A13">
        <v>87219001</v>
      </c>
      <c r="B13" t="s">
        <v>3</v>
      </c>
      <c r="C13">
        <v>2040</v>
      </c>
      <c r="D13" s="1">
        <v>43777</v>
      </c>
      <c r="E13">
        <v>19141</v>
      </c>
      <c r="F13">
        <f>SUM(C3:C13)</f>
        <v>19141</v>
      </c>
    </row>
    <row r="14" spans="1:14" x14ac:dyDescent="0.25">
      <c r="A14">
        <v>87219001</v>
      </c>
      <c r="B14" t="s">
        <v>3</v>
      </c>
      <c r="C14">
        <v>1530</v>
      </c>
      <c r="D14" s="1">
        <v>43789</v>
      </c>
      <c r="E14">
        <v>20671</v>
      </c>
      <c r="F14">
        <f>SUM(C3:C14)</f>
        <v>20671</v>
      </c>
    </row>
    <row r="15" spans="1:14" x14ac:dyDescent="0.25">
      <c r="A15">
        <v>87219001</v>
      </c>
      <c r="B15" t="s">
        <v>3</v>
      </c>
      <c r="C15">
        <v>1530</v>
      </c>
      <c r="D15" s="1">
        <v>43802</v>
      </c>
      <c r="E15">
        <v>22201</v>
      </c>
      <c r="F15">
        <f>SUM(C3:C15)</f>
        <v>22201</v>
      </c>
    </row>
    <row r="16" spans="1:14" x14ac:dyDescent="0.25">
      <c r="A16">
        <v>87219001</v>
      </c>
      <c r="B16" t="s">
        <v>3</v>
      </c>
      <c r="C16">
        <v>1020</v>
      </c>
      <c r="D16" s="1">
        <v>43825</v>
      </c>
      <c r="E16">
        <v>23221</v>
      </c>
      <c r="F16">
        <f>SUM(C3:C16)</f>
        <v>23221</v>
      </c>
    </row>
    <row r="18" spans="1:8" x14ac:dyDescent="0.25">
      <c r="A18" s="6" t="s">
        <v>10</v>
      </c>
      <c r="B18" s="6"/>
    </row>
    <row r="20" spans="1:8" x14ac:dyDescent="0.25">
      <c r="A20" s="6" t="s">
        <v>4</v>
      </c>
      <c r="B20" s="6"/>
    </row>
    <row r="21" spans="1:8" x14ac:dyDescent="0.25">
      <c r="C21" t="s">
        <v>7</v>
      </c>
    </row>
    <row r="22" spans="1:8" x14ac:dyDescent="0.25">
      <c r="A22" s="4" t="s">
        <v>5</v>
      </c>
      <c r="B22" s="4" t="s">
        <v>6</v>
      </c>
      <c r="C22" t="s">
        <v>16</v>
      </c>
      <c r="D22" s="4" t="s">
        <v>17</v>
      </c>
      <c r="E22" t="s">
        <v>14</v>
      </c>
      <c r="F22" s="4" t="s">
        <v>8</v>
      </c>
    </row>
    <row r="23" spans="1:8" x14ac:dyDescent="0.25">
      <c r="A23">
        <v>300</v>
      </c>
      <c r="B23">
        <v>18281</v>
      </c>
      <c r="C23" s="12">
        <v>9084</v>
      </c>
      <c r="D23">
        <v>1000</v>
      </c>
      <c r="E23" s="14">
        <f>SUM(C23+D23)</f>
        <v>10084</v>
      </c>
      <c r="F23" s="13">
        <v>43721</v>
      </c>
      <c r="H23" s="12">
        <f>C23+D23</f>
        <v>10084</v>
      </c>
    </row>
    <row r="24" spans="1:8" x14ac:dyDescent="0.25">
      <c r="A24">
        <v>400</v>
      </c>
      <c r="B24" s="3">
        <v>16221</v>
      </c>
      <c r="C24" s="12">
        <v>7024</v>
      </c>
      <c r="D24">
        <v>1000</v>
      </c>
      <c r="E24" s="18">
        <f t="shared" ref="E24:E30" si="0">SUM(C24+D24)</f>
        <v>8024</v>
      </c>
      <c r="F24" s="16">
        <v>43693</v>
      </c>
      <c r="H24" s="12">
        <f>B24-B32</f>
        <v>7024</v>
      </c>
    </row>
    <row r="25" spans="1:8" x14ac:dyDescent="0.25">
      <c r="A25">
        <v>500</v>
      </c>
      <c r="B25" s="3">
        <v>16685</v>
      </c>
      <c r="C25" s="12">
        <v>7488</v>
      </c>
      <c r="D25">
        <v>1000</v>
      </c>
      <c r="E25">
        <f t="shared" si="0"/>
        <v>8488</v>
      </c>
      <c r="F25" s="1">
        <v>43693</v>
      </c>
      <c r="H25" s="12">
        <f>B25-B32</f>
        <v>7488</v>
      </c>
    </row>
    <row r="26" spans="1:8" x14ac:dyDescent="0.25">
      <c r="A26">
        <v>700</v>
      </c>
      <c r="B26">
        <v>12190</v>
      </c>
      <c r="C26" s="12">
        <v>2993</v>
      </c>
      <c r="D26">
        <v>1000</v>
      </c>
      <c r="E26">
        <f t="shared" si="0"/>
        <v>3993</v>
      </c>
      <c r="F26" s="1">
        <v>43665</v>
      </c>
      <c r="H26" s="12">
        <f>B26-B32</f>
        <v>2993</v>
      </c>
    </row>
    <row r="27" spans="1:8" x14ac:dyDescent="0.25">
      <c r="A27">
        <v>800</v>
      </c>
      <c r="B27">
        <v>11634</v>
      </c>
      <c r="C27" s="12">
        <v>2437</v>
      </c>
      <c r="D27">
        <v>1000</v>
      </c>
      <c r="E27">
        <f t="shared" si="0"/>
        <v>3437</v>
      </c>
      <c r="F27" s="1">
        <v>43665</v>
      </c>
      <c r="H27" s="12">
        <f>B27-B32</f>
        <v>2437</v>
      </c>
    </row>
    <row r="28" spans="1:8" x14ac:dyDescent="0.25">
      <c r="A28">
        <v>1000</v>
      </c>
      <c r="B28">
        <v>10850</v>
      </c>
      <c r="C28" s="12">
        <v>1653</v>
      </c>
      <c r="D28">
        <v>1000</v>
      </c>
      <c r="E28">
        <f t="shared" si="0"/>
        <v>2653</v>
      </c>
      <c r="F28" s="1">
        <v>43635</v>
      </c>
      <c r="H28" s="12">
        <f>B28-B32</f>
        <v>1653</v>
      </c>
    </row>
    <row r="29" spans="1:8" x14ac:dyDescent="0.25">
      <c r="A29">
        <v>1100</v>
      </c>
      <c r="B29">
        <v>10165</v>
      </c>
      <c r="C29" s="12">
        <v>968</v>
      </c>
      <c r="D29">
        <v>1000</v>
      </c>
      <c r="E29">
        <f t="shared" si="0"/>
        <v>1968</v>
      </c>
      <c r="F29" s="1">
        <v>43635</v>
      </c>
      <c r="H29" s="12">
        <f>B29-B32</f>
        <v>968</v>
      </c>
    </row>
    <row r="30" spans="1:8" x14ac:dyDescent="0.25">
      <c r="A30">
        <v>1200</v>
      </c>
      <c r="B30" s="3">
        <v>8598</v>
      </c>
      <c r="C30" s="12">
        <v>0</v>
      </c>
      <c r="D30">
        <v>1000</v>
      </c>
      <c r="E30">
        <f t="shared" si="0"/>
        <v>1000</v>
      </c>
      <c r="F30" s="1">
        <v>43607</v>
      </c>
      <c r="H30" s="12">
        <f>B30-B32</f>
        <v>-599</v>
      </c>
    </row>
    <row r="31" spans="1:8" x14ac:dyDescent="0.25">
      <c r="B31" s="3"/>
      <c r="F31" s="1"/>
    </row>
    <row r="32" spans="1:8" x14ac:dyDescent="0.25">
      <c r="A32" t="s">
        <v>9</v>
      </c>
      <c r="B32" s="3">
        <v>9197</v>
      </c>
    </row>
    <row r="34" spans="1:3" x14ac:dyDescent="0.25">
      <c r="A34" t="s">
        <v>15</v>
      </c>
    </row>
    <row r="35" spans="1:3" x14ac:dyDescent="0.25">
      <c r="A35" t="s">
        <v>18</v>
      </c>
    </row>
    <row r="39" spans="1:3" x14ac:dyDescent="0.25">
      <c r="A39" t="s">
        <v>11</v>
      </c>
    </row>
    <row r="40" spans="1:3" ht="30" customHeight="1" x14ac:dyDescent="0.25">
      <c r="C40" s="2"/>
    </row>
  </sheetData>
  <printOptions gridLines="1"/>
  <pageMargins left="0.2" right="0.2" top="0.25" bottom="0.5" header="0" footer="0"/>
  <pageSetup scale="9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P43"/>
  <sheetViews>
    <sheetView topLeftCell="A10" workbookViewId="0">
      <selection activeCell="O17" sqref="O17"/>
    </sheetView>
  </sheetViews>
  <sheetFormatPr defaultRowHeight="15" x14ac:dyDescent="0.25"/>
  <cols>
    <col min="4" max="4" width="10.7109375" bestFit="1" customWidth="1"/>
    <col min="5" max="5" width="16.7109375" bestFit="1" customWidth="1"/>
    <col min="7" max="8" width="10.7109375" customWidth="1"/>
    <col min="9" max="9" width="12.5703125" customWidth="1"/>
    <col min="10" max="10" width="14.140625" customWidth="1"/>
    <col min="11" max="11" width="11.85546875" customWidth="1"/>
    <col min="12" max="12" width="10.28515625" customWidth="1"/>
    <col min="13" max="13" width="13" customWidth="1"/>
    <col min="14" max="14" width="18.7109375" customWidth="1"/>
    <col min="15" max="15" width="12.85546875" customWidth="1"/>
    <col min="16" max="16" width="14.7109375" customWidth="1"/>
  </cols>
  <sheetData>
    <row r="1" spans="1:16" x14ac:dyDescent="0.25">
      <c r="B1" t="s">
        <v>23</v>
      </c>
    </row>
    <row r="2" spans="1:16" ht="30.75" customHeight="1" x14ac:dyDescent="0.25">
      <c r="A2" t="s">
        <v>21</v>
      </c>
      <c r="B2" t="s">
        <v>22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37</v>
      </c>
      <c r="I2" s="2" t="s">
        <v>29</v>
      </c>
      <c r="J2" s="2" t="s">
        <v>35</v>
      </c>
      <c r="K2" s="2" t="s">
        <v>36</v>
      </c>
      <c r="L2" s="7" t="s">
        <v>38</v>
      </c>
      <c r="M2" s="2" t="s">
        <v>30</v>
      </c>
      <c r="N2" s="8" t="s">
        <v>39</v>
      </c>
      <c r="O2" s="7" t="s">
        <v>40</v>
      </c>
      <c r="P2" s="2"/>
    </row>
    <row r="3" spans="1:16" ht="60" x14ac:dyDescent="0.25">
      <c r="N3" s="2" t="s">
        <v>41</v>
      </c>
      <c r="O3" s="9" t="s">
        <v>42</v>
      </c>
    </row>
    <row r="7" spans="1:16" x14ac:dyDescent="0.25">
      <c r="A7" t="s">
        <v>31</v>
      </c>
    </row>
    <row r="8" spans="1:16" x14ac:dyDescent="0.25">
      <c r="A8" t="s">
        <v>32</v>
      </c>
    </row>
    <row r="10" spans="1:16" x14ac:dyDescent="0.25">
      <c r="A10" t="s">
        <v>33</v>
      </c>
    </row>
    <row r="12" spans="1:16" x14ac:dyDescent="0.25">
      <c r="A12" t="s">
        <v>34</v>
      </c>
    </row>
    <row r="14" spans="1:16" ht="15.75" x14ac:dyDescent="0.25">
      <c r="K14" s="11" t="s">
        <v>46</v>
      </c>
    </row>
    <row r="16" spans="1:16" ht="39.75" customHeight="1" x14ac:dyDescent="0.25">
      <c r="C16" s="4" t="s">
        <v>5</v>
      </c>
      <c r="I16" s="10" t="s">
        <v>29</v>
      </c>
      <c r="J16" s="2" t="s">
        <v>35</v>
      </c>
      <c r="K16" s="10" t="s">
        <v>43</v>
      </c>
      <c r="L16" s="2" t="s">
        <v>44</v>
      </c>
      <c r="M16" s="10" t="s">
        <v>8</v>
      </c>
    </row>
    <row r="17" spans="1:15" x14ac:dyDescent="0.25">
      <c r="C17">
        <v>300</v>
      </c>
      <c r="H17">
        <v>35000</v>
      </c>
      <c r="I17">
        <v>18281</v>
      </c>
      <c r="J17">
        <v>9084</v>
      </c>
      <c r="K17">
        <v>1000</v>
      </c>
      <c r="L17">
        <f t="shared" ref="L17:L24" si="0">SUM(J17+K17)</f>
        <v>10084</v>
      </c>
      <c r="M17" s="1">
        <v>43721</v>
      </c>
      <c r="N17" t="s">
        <v>47</v>
      </c>
      <c r="O17">
        <v>1530</v>
      </c>
    </row>
    <row r="18" spans="1:15" x14ac:dyDescent="0.25">
      <c r="C18">
        <v>400</v>
      </c>
      <c r="I18" s="3">
        <v>16221</v>
      </c>
      <c r="J18">
        <v>7024</v>
      </c>
      <c r="K18">
        <v>1000</v>
      </c>
      <c r="L18">
        <f t="shared" si="0"/>
        <v>8024</v>
      </c>
      <c r="M18" s="1">
        <v>43693</v>
      </c>
      <c r="N18">
        <v>407</v>
      </c>
      <c r="O18">
        <v>2040</v>
      </c>
    </row>
    <row r="19" spans="1:15" x14ac:dyDescent="0.25">
      <c r="C19">
        <v>500</v>
      </c>
      <c r="I19" s="3">
        <v>16685</v>
      </c>
      <c r="J19">
        <v>7488</v>
      </c>
      <c r="K19">
        <v>1000</v>
      </c>
      <c r="L19">
        <f t="shared" si="0"/>
        <v>8488</v>
      </c>
      <c r="M19" s="1">
        <v>43693</v>
      </c>
      <c r="N19">
        <v>1473</v>
      </c>
      <c r="O19">
        <v>1530</v>
      </c>
    </row>
    <row r="20" spans="1:15" x14ac:dyDescent="0.25">
      <c r="C20">
        <v>700</v>
      </c>
      <c r="I20">
        <v>12190</v>
      </c>
      <c r="J20">
        <v>2993</v>
      </c>
      <c r="K20">
        <v>1000</v>
      </c>
      <c r="L20">
        <f t="shared" si="0"/>
        <v>3993</v>
      </c>
      <c r="M20" s="1">
        <v>43665</v>
      </c>
      <c r="N20">
        <v>1378</v>
      </c>
      <c r="O20">
        <v>2040</v>
      </c>
    </row>
    <row r="21" spans="1:15" x14ac:dyDescent="0.25">
      <c r="C21">
        <v>800</v>
      </c>
      <c r="I21">
        <v>11634</v>
      </c>
      <c r="J21">
        <v>2437</v>
      </c>
      <c r="K21">
        <v>1000</v>
      </c>
      <c r="L21">
        <f t="shared" si="0"/>
        <v>3437</v>
      </c>
      <c r="M21" s="1">
        <v>43665</v>
      </c>
      <c r="N21">
        <v>1934</v>
      </c>
      <c r="O21">
        <v>2040</v>
      </c>
    </row>
    <row r="22" spans="1:15" x14ac:dyDescent="0.25">
      <c r="C22">
        <v>1000</v>
      </c>
      <c r="I22">
        <v>10850</v>
      </c>
      <c r="J22">
        <v>1653</v>
      </c>
      <c r="K22">
        <v>1000</v>
      </c>
      <c r="L22">
        <f t="shared" si="0"/>
        <v>2653</v>
      </c>
      <c r="M22" s="1">
        <v>43635</v>
      </c>
      <c r="N22">
        <v>678</v>
      </c>
      <c r="O22">
        <v>1530</v>
      </c>
    </row>
    <row r="23" spans="1:15" x14ac:dyDescent="0.25">
      <c r="C23">
        <v>1100</v>
      </c>
      <c r="I23">
        <v>10165</v>
      </c>
      <c r="J23">
        <v>968</v>
      </c>
      <c r="K23">
        <v>1000</v>
      </c>
      <c r="L23">
        <f t="shared" si="0"/>
        <v>1968</v>
      </c>
      <c r="M23" s="1">
        <v>43635</v>
      </c>
      <c r="N23">
        <v>1363</v>
      </c>
      <c r="O23">
        <v>1530</v>
      </c>
    </row>
    <row r="24" spans="1:15" x14ac:dyDescent="0.25">
      <c r="C24">
        <v>1200</v>
      </c>
      <c r="I24" s="3">
        <v>8598</v>
      </c>
      <c r="J24">
        <v>0</v>
      </c>
      <c r="K24">
        <v>1000</v>
      </c>
      <c r="L24">
        <f t="shared" si="0"/>
        <v>1000</v>
      </c>
      <c r="M24" s="1">
        <v>43607</v>
      </c>
      <c r="N24">
        <v>801</v>
      </c>
      <c r="O24">
        <v>1801</v>
      </c>
    </row>
    <row r="25" spans="1:15" x14ac:dyDescent="0.25">
      <c r="D25" s="3"/>
      <c r="M25" s="1"/>
    </row>
    <row r="26" spans="1:15" x14ac:dyDescent="0.25">
      <c r="C26" t="s">
        <v>9</v>
      </c>
      <c r="D26" s="3">
        <v>9197</v>
      </c>
    </row>
    <row r="28" spans="1:15" x14ac:dyDescent="0.25">
      <c r="A28" t="s">
        <v>0</v>
      </c>
      <c r="D28" s="5" t="s">
        <v>12</v>
      </c>
    </row>
    <row r="29" spans="1:15" ht="51" customHeight="1" x14ac:dyDescent="0.25">
      <c r="A29" t="s">
        <v>1</v>
      </c>
      <c r="B29" t="s">
        <v>2</v>
      </c>
      <c r="C29" s="5" t="s">
        <v>19</v>
      </c>
      <c r="D29" s="5" t="s">
        <v>20</v>
      </c>
      <c r="E29" s="10" t="s">
        <v>45</v>
      </c>
    </row>
    <row r="30" spans="1:15" x14ac:dyDescent="0.25">
      <c r="A30">
        <v>87219001</v>
      </c>
      <c r="B30" t="s">
        <v>3</v>
      </c>
      <c r="C30">
        <v>1801</v>
      </c>
      <c r="D30" s="1">
        <v>43607</v>
      </c>
    </row>
    <row r="31" spans="1:15" x14ac:dyDescent="0.25">
      <c r="A31">
        <v>87219001</v>
      </c>
      <c r="B31" t="s">
        <v>3</v>
      </c>
      <c r="C31">
        <v>1530</v>
      </c>
      <c r="D31" s="1">
        <v>43635</v>
      </c>
      <c r="E31">
        <v>3331</v>
      </c>
    </row>
    <row r="32" spans="1:15" x14ac:dyDescent="0.25">
      <c r="A32">
        <v>87219001</v>
      </c>
      <c r="B32" t="s">
        <v>3</v>
      </c>
      <c r="C32">
        <v>2040</v>
      </c>
      <c r="D32" s="1">
        <v>43665</v>
      </c>
      <c r="E32">
        <v>5371</v>
      </c>
    </row>
    <row r="33" spans="1:5" x14ac:dyDescent="0.25">
      <c r="A33">
        <v>87219001</v>
      </c>
      <c r="B33" t="s">
        <v>3</v>
      </c>
      <c r="C33">
        <v>1020</v>
      </c>
      <c r="D33" s="1">
        <v>43679</v>
      </c>
      <c r="E33">
        <v>6391</v>
      </c>
    </row>
    <row r="34" spans="1:5" x14ac:dyDescent="0.25">
      <c r="A34">
        <v>87219001</v>
      </c>
      <c r="B34" t="s">
        <v>3</v>
      </c>
      <c r="C34">
        <v>2040</v>
      </c>
      <c r="D34" s="1">
        <v>43693</v>
      </c>
      <c r="E34">
        <v>8431</v>
      </c>
    </row>
    <row r="35" spans="1:5" x14ac:dyDescent="0.25">
      <c r="A35">
        <v>87219001</v>
      </c>
      <c r="B35" t="s">
        <v>3</v>
      </c>
      <c r="C35">
        <v>1530</v>
      </c>
      <c r="D35" s="1">
        <v>43705</v>
      </c>
      <c r="E35">
        <v>9961</v>
      </c>
    </row>
    <row r="36" spans="1:5" x14ac:dyDescent="0.25">
      <c r="A36">
        <v>87219001</v>
      </c>
      <c r="B36" t="s">
        <v>3</v>
      </c>
      <c r="C36">
        <v>1530</v>
      </c>
      <c r="D36" s="1">
        <v>43721</v>
      </c>
      <c r="E36">
        <v>11491</v>
      </c>
    </row>
    <row r="37" spans="1:5" x14ac:dyDescent="0.25">
      <c r="A37">
        <v>87219001</v>
      </c>
      <c r="B37" t="s">
        <v>3</v>
      </c>
      <c r="C37">
        <v>2040</v>
      </c>
      <c r="D37" s="1">
        <v>43735</v>
      </c>
      <c r="E37">
        <v>13531</v>
      </c>
    </row>
    <row r="38" spans="1:5" x14ac:dyDescent="0.25">
      <c r="A38">
        <v>87219001</v>
      </c>
      <c r="B38" t="s">
        <v>3</v>
      </c>
      <c r="C38">
        <v>2040</v>
      </c>
      <c r="D38" s="1">
        <v>43749</v>
      </c>
      <c r="E38">
        <v>15571</v>
      </c>
    </row>
    <row r="39" spans="1:5" x14ac:dyDescent="0.25">
      <c r="A39">
        <v>87219001</v>
      </c>
      <c r="B39" t="s">
        <v>3</v>
      </c>
      <c r="C39">
        <v>1530</v>
      </c>
      <c r="D39" s="1">
        <v>43763</v>
      </c>
      <c r="E39">
        <v>17101</v>
      </c>
    </row>
    <row r="40" spans="1:5" x14ac:dyDescent="0.25">
      <c r="A40">
        <v>87219001</v>
      </c>
      <c r="B40" t="s">
        <v>3</v>
      </c>
      <c r="C40">
        <v>2040</v>
      </c>
      <c r="D40" s="1">
        <v>43777</v>
      </c>
      <c r="E40">
        <v>19141</v>
      </c>
    </row>
    <row r="41" spans="1:5" x14ac:dyDescent="0.25">
      <c r="A41">
        <v>87219001</v>
      </c>
      <c r="B41" t="s">
        <v>3</v>
      </c>
      <c r="C41">
        <v>1530</v>
      </c>
      <c r="D41" s="1">
        <v>43789</v>
      </c>
      <c r="E41">
        <v>20671</v>
      </c>
    </row>
    <row r="42" spans="1:5" x14ac:dyDescent="0.25">
      <c r="A42">
        <v>87219001</v>
      </c>
      <c r="B42" t="s">
        <v>3</v>
      </c>
      <c r="C42">
        <v>1530</v>
      </c>
      <c r="D42" s="1">
        <v>43802</v>
      </c>
      <c r="E42">
        <v>22201</v>
      </c>
    </row>
    <row r="43" spans="1:5" x14ac:dyDescent="0.25">
      <c r="A43">
        <v>87219001</v>
      </c>
      <c r="B43" t="s">
        <v>3</v>
      </c>
      <c r="C43">
        <v>1020</v>
      </c>
      <c r="D43" s="1">
        <v>43825</v>
      </c>
      <c r="E43">
        <v>23221</v>
      </c>
    </row>
  </sheetData>
  <printOptions gridLines="1"/>
  <pageMargins left="0.7" right="0.7" top="0.75" bottom="0.75" header="0.3" footer="0.3"/>
  <pageSetup scale="96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EXAMPLE</vt:lpstr>
      <vt:lpstr>RPT LAYOUT</vt:lpstr>
      <vt:lpstr>EXAMPLE!Print_Area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Meunier</dc:creator>
  <cp:lastModifiedBy>Bao Nguyen</cp:lastModifiedBy>
  <cp:lastPrinted>2019-05-10T12:56:52Z</cp:lastPrinted>
  <dcterms:created xsi:type="dcterms:W3CDTF">2019-04-15T16:05:47Z</dcterms:created>
  <dcterms:modified xsi:type="dcterms:W3CDTF">2019-05-29T05:28:10Z</dcterms:modified>
</cp:coreProperties>
</file>