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21"/>
  <workbookPr date1904="1" showInkAnnotation="0" autoCompressPictures="0"/>
  <bookViews>
    <workbookView xWindow="12840" yWindow="0" windowWidth="25040" windowHeight="15960" tabRatio="500"/>
  </bookViews>
  <sheets>
    <sheet name="categorization.input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87" i="1" l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Q114" i="1"/>
  <c r="R87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3" i="1"/>
  <c r="L114" i="1"/>
  <c r="Q86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S58" i="1"/>
  <c r="Q58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N58" i="1"/>
  <c r="L58" i="1"/>
  <c r="H58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S30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N30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Q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I58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I30" i="1"/>
  <c r="L86" i="1"/>
  <c r="L30" i="1"/>
</calcChain>
</file>

<file path=xl/sharedStrings.xml><?xml version="1.0" encoding="utf-8"?>
<sst xmlns="http://schemas.openxmlformats.org/spreadsheetml/2006/main" count="471" uniqueCount="223">
  <si>
    <t>id</t>
  </si>
  <si>
    <t>ontology</t>
  </si>
  <si>
    <t>value</t>
  </si>
  <si>
    <t>child</t>
  </si>
  <si>
    <t>parent</t>
  </si>
  <si>
    <t>qual1</t>
  </si>
  <si>
    <t>BWW</t>
  </si>
  <si>
    <t>Level</t>
  </si>
  <si>
    <t>Event</t>
  </si>
  <si>
    <t>qual2</t>
  </si>
  <si>
    <t>Process</t>
  </si>
  <si>
    <t>Composite Thing</t>
  </si>
  <si>
    <t>qual3</t>
  </si>
  <si>
    <t>World</t>
  </si>
  <si>
    <t>qual4</t>
  </si>
  <si>
    <t>Natural Kind</t>
  </si>
  <si>
    <t>Change</t>
  </si>
  <si>
    <t>qual5</t>
  </si>
  <si>
    <t>Juxtaposition of Things</t>
  </si>
  <si>
    <t>qual6</t>
  </si>
  <si>
    <t>Thing</t>
  </si>
  <si>
    <t>qual7</t>
  </si>
  <si>
    <t>State</t>
  </si>
  <si>
    <t>Property</t>
  </si>
  <si>
    <t>qual8</t>
  </si>
  <si>
    <t>Binding Property</t>
  </si>
  <si>
    <t>Mutual Property</t>
  </si>
  <si>
    <t>qual9</t>
  </si>
  <si>
    <t>Composite Event</t>
  </si>
  <si>
    <t>qual10</t>
  </si>
  <si>
    <t>Bond</t>
  </si>
  <si>
    <t>Basic Thing</t>
  </si>
  <si>
    <t>qual11</t>
  </si>
  <si>
    <t>qual12</t>
  </si>
  <si>
    <t>qual13</t>
  </si>
  <si>
    <t>qual14</t>
  </si>
  <si>
    <t>qual15</t>
  </si>
  <si>
    <t>qual16</t>
  </si>
  <si>
    <t>Function Value</t>
  </si>
  <si>
    <t>qual17</t>
  </si>
  <si>
    <t>qual18</t>
  </si>
  <si>
    <t>Lawful Event</t>
  </si>
  <si>
    <t>qual19</t>
  </si>
  <si>
    <t>Null</t>
  </si>
  <si>
    <t>qual20</t>
  </si>
  <si>
    <t>qual21</t>
  </si>
  <si>
    <t>Composite Individual</t>
  </si>
  <si>
    <t>qual22</t>
  </si>
  <si>
    <t>qual23</t>
  </si>
  <si>
    <t>qual24</t>
  </si>
  <si>
    <t>qual25</t>
  </si>
  <si>
    <t>Non-binding Property</t>
  </si>
  <si>
    <t>qual26</t>
  </si>
  <si>
    <t>qual27</t>
  </si>
  <si>
    <t>qual28</t>
  </si>
  <si>
    <t>qual29</t>
  </si>
  <si>
    <t>SUMO</t>
  </si>
  <si>
    <t>Astronomical Body</t>
  </si>
  <si>
    <t>qual30</t>
  </si>
  <si>
    <t>Geographical Area</t>
  </si>
  <si>
    <t>Internal Change</t>
  </si>
  <si>
    <t>qual31</t>
  </si>
  <si>
    <t>Group</t>
  </si>
  <si>
    <t>Object</t>
  </si>
  <si>
    <t>qual32</t>
  </si>
  <si>
    <t>Transportation</t>
  </si>
  <si>
    <t>qual33</t>
  </si>
  <si>
    <t>Collection</t>
  </si>
  <si>
    <t>qual34</t>
  </si>
  <si>
    <t>Organism</t>
  </si>
  <si>
    <t>Dual Object Process</t>
  </si>
  <si>
    <t>qual35</t>
  </si>
  <si>
    <t>Biological Process</t>
  </si>
  <si>
    <t>qual36</t>
  </si>
  <si>
    <t>Chemical Process</t>
  </si>
  <si>
    <t>qual37</t>
  </si>
  <si>
    <t>Geopolitical Area</t>
  </si>
  <si>
    <t>qual38</t>
  </si>
  <si>
    <t>Transfer</t>
  </si>
  <si>
    <t>Agent</t>
  </si>
  <si>
    <t>qual39</t>
  </si>
  <si>
    <t>Separation</t>
  </si>
  <si>
    <t>qual40</t>
  </si>
  <si>
    <t>qual41</t>
  </si>
  <si>
    <t>Organisational Process</t>
  </si>
  <si>
    <t>qual42</t>
  </si>
  <si>
    <t>qual43</t>
  </si>
  <si>
    <t>qual44</t>
  </si>
  <si>
    <t>qual45</t>
  </si>
  <si>
    <t>Content Bearing Object</t>
  </si>
  <si>
    <t>qual46</t>
  </si>
  <si>
    <t>qual47</t>
  </si>
  <si>
    <t>qual48</t>
  </si>
  <si>
    <t>qual49</t>
  </si>
  <si>
    <t>qual50</t>
  </si>
  <si>
    <t>Sentient Agent</t>
  </si>
  <si>
    <t>qual51</t>
  </si>
  <si>
    <t>Substitution</t>
  </si>
  <si>
    <t>qual52</t>
  </si>
  <si>
    <t>qual53</t>
  </si>
  <si>
    <t>qual54</t>
  </si>
  <si>
    <t>qual55</t>
  </si>
  <si>
    <t>qual56</t>
  </si>
  <si>
    <t>qual57</t>
  </si>
  <si>
    <t>EKAW</t>
  </si>
  <si>
    <t>Conference Banquet</t>
  </si>
  <si>
    <t>qual58</t>
  </si>
  <si>
    <t>Flyer</t>
  </si>
  <si>
    <t>Orgainsation</t>
  </si>
  <si>
    <t>qual59</t>
  </si>
  <si>
    <t>Session Chair</t>
  </si>
  <si>
    <t>Conference Participant</t>
  </si>
  <si>
    <t>qual60</t>
  </si>
  <si>
    <t>University</t>
  </si>
  <si>
    <t>Academic Institution</t>
  </si>
  <si>
    <t>qual61</t>
  </si>
  <si>
    <t>Organising Agency</t>
  </si>
  <si>
    <t>Scinetific Event</t>
  </si>
  <si>
    <t>qual62</t>
  </si>
  <si>
    <t>Poster Session</t>
  </si>
  <si>
    <t>Person</t>
  </si>
  <si>
    <t>qual63</t>
  </si>
  <si>
    <t>Social Event</t>
  </si>
  <si>
    <t>qual64</t>
  </si>
  <si>
    <t>qual65</t>
  </si>
  <si>
    <t>Conference</t>
  </si>
  <si>
    <t>qual66</t>
  </si>
  <si>
    <t>Invited Speaker</t>
  </si>
  <si>
    <t>Paper</t>
  </si>
  <si>
    <t>qual67</t>
  </si>
  <si>
    <t>qual68</t>
  </si>
  <si>
    <t>qual69</t>
  </si>
  <si>
    <t>Workshop</t>
  </si>
  <si>
    <t>Multi-author Volume</t>
  </si>
  <si>
    <t>qual70</t>
  </si>
  <si>
    <t>Presenter</t>
  </si>
  <si>
    <t>qual71</t>
  </si>
  <si>
    <t>Document</t>
  </si>
  <si>
    <t>qual72</t>
  </si>
  <si>
    <t>Research Topic</t>
  </si>
  <si>
    <t>qual73</t>
  </si>
  <si>
    <t>Conference Proceedings</t>
  </si>
  <si>
    <t>Proceedings</t>
  </si>
  <si>
    <t>qual74</t>
  </si>
  <si>
    <t>qual75</t>
  </si>
  <si>
    <t>Submitted Paper</t>
  </si>
  <si>
    <t>qual76</t>
  </si>
  <si>
    <t>qual77</t>
  </si>
  <si>
    <t>qual78</t>
  </si>
  <si>
    <t>Demo Chair</t>
  </si>
  <si>
    <t>qual79</t>
  </si>
  <si>
    <t>qual80</t>
  </si>
  <si>
    <t>qual81</t>
  </si>
  <si>
    <t>qual82</t>
  </si>
  <si>
    <t>qual83</t>
  </si>
  <si>
    <t>qual84</t>
  </si>
  <si>
    <t>qual85</t>
  </si>
  <si>
    <t>WN</t>
  </si>
  <si>
    <t>Weather satellite</t>
  </si>
  <si>
    <t>Satellite</t>
  </si>
  <si>
    <t>qual86</t>
  </si>
  <si>
    <t>License</t>
  </si>
  <si>
    <t>qual87</t>
  </si>
  <si>
    <t>Distilled water</t>
  </si>
  <si>
    <t>Microorganism</t>
  </si>
  <si>
    <t>qual88</t>
  </si>
  <si>
    <t>Plant tissue</t>
  </si>
  <si>
    <t>Liquid</t>
  </si>
  <si>
    <t>qual89</t>
  </si>
  <si>
    <t>Programmer</t>
  </si>
  <si>
    <t>Legal document</t>
  </si>
  <si>
    <t>qual90</t>
  </si>
  <si>
    <t>Civil engineer</t>
  </si>
  <si>
    <t>Engineer</t>
  </si>
  <si>
    <t>qual91</t>
  </si>
  <si>
    <t>Computer</t>
  </si>
  <si>
    <t>Device</t>
  </si>
  <si>
    <t>qual92</t>
  </si>
  <si>
    <t>Virus</t>
  </si>
  <si>
    <t>qual93</t>
  </si>
  <si>
    <t>Equipment</t>
  </si>
  <si>
    <t>qual94</t>
  </si>
  <si>
    <t>Bacteria</t>
  </si>
  <si>
    <t>qual95</t>
  </si>
  <si>
    <t>Seawater</t>
  </si>
  <si>
    <t>qual96</t>
  </si>
  <si>
    <t>Assembly</t>
  </si>
  <si>
    <t>Natural object</t>
  </si>
  <si>
    <t>qual97</t>
  </si>
  <si>
    <t>Telecommunication system</t>
  </si>
  <si>
    <t>qual98</t>
  </si>
  <si>
    <t>qual99</t>
  </si>
  <si>
    <t>qual100</t>
  </si>
  <si>
    <t>qual101</t>
  </si>
  <si>
    <t>Water</t>
  </si>
  <si>
    <t>qual102</t>
  </si>
  <si>
    <t>Law</t>
  </si>
  <si>
    <t>qual103</t>
  </si>
  <si>
    <t>Pebble</t>
  </si>
  <si>
    <t>qual104</t>
  </si>
  <si>
    <t>Machine</t>
  </si>
  <si>
    <t>qual105</t>
  </si>
  <si>
    <t>qual106</t>
  </si>
  <si>
    <t>Rock</t>
  </si>
  <si>
    <t>qual107</t>
  </si>
  <si>
    <t>Antitrust legislation</t>
  </si>
  <si>
    <t>qual108</t>
  </si>
  <si>
    <t>qual109</t>
  </si>
  <si>
    <t>qual110</t>
  </si>
  <si>
    <t>qual111</t>
  </si>
  <si>
    <t>qual112</t>
  </si>
  <si>
    <t>Students</t>
  </si>
  <si>
    <t>Correct answers (out of 32)</t>
  </si>
  <si>
    <t>% correct</t>
  </si>
  <si>
    <t>Average correct</t>
  </si>
  <si>
    <t>Mturk (single question configuration)</t>
  </si>
  <si>
    <t>Correct answers on TRUE statements(out of 32)</t>
  </si>
  <si>
    <t>Average correct on TRUE statements</t>
  </si>
  <si>
    <t>% correct on TRUE statements</t>
  </si>
  <si>
    <t>% correct answers on TRUE statements</t>
  </si>
  <si>
    <t>Mturk (all questions on one screen configuration)</t>
  </si>
  <si>
    <t>Input data</t>
  </si>
  <si>
    <t>Distance in hierarchy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</si>
</sst>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7" tint="0.79998168889431442"/>
      <name val="Calibri"/>
      <scheme val="minor"/>
    </font>
    <font>
      <b/>
      <sz val="14"/>
      <color theme="1"/>
      <name val="Calibri"/>
      <scheme val="min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3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18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1">
    <xf numFmtId="0" fontId="0" fillId="0" borderId="0" xfId="0"/>
    <xf numFmtId="0" fontId="0" fillId="2" borderId="0" xfId="0" applyFill="1"/>
    <xf numFmtId="9" fontId="0" fillId="2" borderId="0" xfId="0" applyNumberFormat="1" applyFill="1"/>
    <xf numFmtId="0" fontId="0" fillId="3" borderId="0" xfId="0" applyFill="1"/>
    <xf numFmtId="9" fontId="0" fillId="3" borderId="0" xfId="0" applyNumberFormat="1" applyFill="1"/>
    <xf numFmtId="0" fontId="0" fillId="4" borderId="0" xfId="0" applyFill="1"/>
    <xf numFmtId="9" fontId="0" fillId="4" borderId="0" xfId="0" applyNumberFormat="1" applyFill="1"/>
    <xf numFmtId="0" fontId="0" fillId="5" borderId="0" xfId="0" applyFill="1"/>
    <xf numFmtId="9" fontId="0" fillId="5" borderId="0" xfId="0" applyNumberFormat="1" applyFill="1"/>
    <xf numFmtId="0" fontId="0" fillId="6" borderId="0" xfId="0" applyFill="1"/>
    <xf numFmtId="9" fontId="0" fillId="6" borderId="0" xfId="0" applyNumberFormat="1" applyFill="1"/>
    <xf numFmtId="0" fontId="0" fillId="0" borderId="0" xfId="0" applyNumberFormat="1" applyAlignment="1">
      <alignment wrapText="1"/>
    </xf>
    <xf numFmtId="9" fontId="3" fillId="7" borderId="0" xfId="0" applyNumberFormat="1" applyFont="1" applyFill="1"/>
    <xf numFmtId="0" fontId="4" fillId="0" borderId="0" xfId="0" applyFont="1" applyAlignment="1">
      <alignment horizontal="center" vertical="center"/>
    </xf>
    <xf numFmtId="0" fontId="0" fillId="8" borderId="0" xfId="0" applyFill="1"/>
    <xf numFmtId="9" fontId="0" fillId="8" borderId="0" xfId="0" applyNumberFormat="1" applyFill="1"/>
    <xf numFmtId="0" fontId="0" fillId="0" borderId="1" xfId="0" applyNumberFormat="1" applyBorder="1" applyAlignment="1">
      <alignment wrapText="1"/>
    </xf>
    <xf numFmtId="0" fontId="0" fillId="0" borderId="0" xfId="0" applyNumberFormat="1" applyBorder="1" applyAlignment="1">
      <alignment wrapText="1"/>
    </xf>
    <xf numFmtId="0" fontId="0" fillId="2" borderId="1" xfId="0" applyFill="1" applyBorder="1"/>
    <xf numFmtId="9" fontId="0" fillId="2" borderId="0" xfId="0" applyNumberFormat="1" applyFill="1" applyBorder="1"/>
    <xf numFmtId="0" fontId="0" fillId="5" borderId="1" xfId="0" applyFill="1" applyBorder="1"/>
    <xf numFmtId="9" fontId="0" fillId="5" borderId="0" xfId="0" applyNumberFormat="1" applyFill="1" applyBorder="1"/>
    <xf numFmtId="9" fontId="3" fillId="7" borderId="0" xfId="0" applyNumberFormat="1" applyFont="1" applyFill="1" applyBorder="1"/>
    <xf numFmtId="0" fontId="0" fillId="3" borderId="1" xfId="0" applyFill="1" applyBorder="1"/>
    <xf numFmtId="9" fontId="0" fillId="3" borderId="0" xfId="0" applyNumberFormat="1" applyFill="1" applyBorder="1"/>
    <xf numFmtId="0" fontId="0" fillId="8" borderId="1" xfId="0" applyFill="1" applyBorder="1"/>
    <xf numFmtId="9" fontId="0" fillId="8" borderId="0" xfId="0" applyNumberFormat="1" applyFill="1" applyBorder="1"/>
    <xf numFmtId="0" fontId="0" fillId="4" borderId="1" xfId="0" applyFill="1" applyBorder="1"/>
    <xf numFmtId="0" fontId="0" fillId="4" borderId="0" xfId="0" applyFill="1" applyBorder="1"/>
    <xf numFmtId="0" fontId="0" fillId="6" borderId="1" xfId="0" applyFill="1" applyBorder="1"/>
    <xf numFmtId="0" fontId="0" fillId="6" borderId="0" xfId="0" applyFill="1" applyBorder="1"/>
    <xf numFmtId="0" fontId="0" fillId="0" borderId="1" xfId="0" applyBorder="1"/>
    <xf numFmtId="0" fontId="0" fillId="0" borderId="0" xfId="0" applyBorder="1"/>
    <xf numFmtId="0" fontId="4" fillId="0" borderId="0" xfId="0" applyFont="1" applyBorder="1" applyAlignment="1">
      <alignment horizontal="center" vertical="center"/>
    </xf>
    <xf numFmtId="9" fontId="0" fillId="2" borderId="1" xfId="0" applyNumberFormat="1" applyFill="1" applyBorder="1"/>
    <xf numFmtId="0" fontId="4" fillId="0" borderId="1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18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4"/>
  <sheetViews>
    <sheetView tabSelected="1" topLeftCell="A65" zoomScale="75" zoomScaleNormal="75" zoomScalePageLayoutView="75" workbookViewId="0">
      <selection activeCell="P87" sqref="P87:P114"/>
    </sheetView>
  </sheetViews>
  <sheetFormatPr baseColWidth="10" defaultRowHeight="15" x14ac:dyDescent="0"/>
  <cols>
    <col min="4" max="4" width="15.83203125" customWidth="1"/>
    <col min="5" max="5" width="21.6640625" customWidth="1"/>
    <col min="6" max="6" width="9" customWidth="1"/>
    <col min="7" max="7" width="10.83203125" style="31"/>
    <col min="8" max="9" width="10.83203125" style="32"/>
    <col min="10" max="10" width="9.6640625" style="31" hidden="1" customWidth="1"/>
    <col min="11" max="14" width="10.83203125" hidden="1" customWidth="1"/>
    <col min="15" max="15" width="10.83203125" style="31"/>
    <col min="20" max="20" width="10.83203125" style="31"/>
  </cols>
  <sheetData>
    <row r="1" spans="1:20" s="13" customFormat="1" ht="23" customHeight="1">
      <c r="A1" s="38" t="s">
        <v>221</v>
      </c>
      <c r="B1" s="39"/>
      <c r="C1" s="39"/>
      <c r="D1" s="39"/>
      <c r="E1" s="39"/>
      <c r="F1" s="40"/>
      <c r="G1" s="35" t="s">
        <v>211</v>
      </c>
      <c r="H1" s="36"/>
      <c r="I1" s="37"/>
      <c r="J1" s="36" t="s">
        <v>215</v>
      </c>
      <c r="K1" s="36"/>
      <c r="L1" s="36"/>
      <c r="M1" s="36"/>
      <c r="N1" s="37"/>
      <c r="O1" s="36" t="s">
        <v>220</v>
      </c>
      <c r="P1" s="36"/>
      <c r="Q1" s="36"/>
      <c r="R1" s="36"/>
      <c r="S1" s="37"/>
      <c r="T1" s="33"/>
    </row>
    <row r="2" spans="1:20" s="11" customFormat="1" ht="86" customHeight="1">
      <c r="A2" s="11" t="s">
        <v>0</v>
      </c>
      <c r="B2" s="11" t="s">
        <v>1</v>
      </c>
      <c r="C2" s="11" t="s">
        <v>2</v>
      </c>
      <c r="D2" s="11" t="s">
        <v>3</v>
      </c>
      <c r="E2" s="11" t="s">
        <v>4</v>
      </c>
      <c r="F2" s="11" t="s">
        <v>222</v>
      </c>
      <c r="G2" s="16" t="s">
        <v>216</v>
      </c>
      <c r="H2" s="17" t="s">
        <v>218</v>
      </c>
      <c r="I2" s="17" t="s">
        <v>217</v>
      </c>
      <c r="J2" s="16" t="s">
        <v>212</v>
      </c>
      <c r="K2" s="11" t="s">
        <v>213</v>
      </c>
      <c r="L2" s="11" t="s">
        <v>214</v>
      </c>
      <c r="M2" s="11" t="s">
        <v>219</v>
      </c>
      <c r="N2" s="11" t="s">
        <v>217</v>
      </c>
      <c r="O2" s="16" t="s">
        <v>212</v>
      </c>
      <c r="P2" s="11" t="s">
        <v>213</v>
      </c>
      <c r="Q2" s="11" t="s">
        <v>214</v>
      </c>
      <c r="R2" s="11" t="s">
        <v>219</v>
      </c>
      <c r="S2" s="11" t="s">
        <v>217</v>
      </c>
      <c r="T2" s="16"/>
    </row>
    <row r="3" spans="1:20" s="1" customFormat="1">
      <c r="A3" s="1" t="s">
        <v>5</v>
      </c>
      <c r="B3" s="1" t="s">
        <v>6</v>
      </c>
      <c r="C3" s="1" t="b">
        <v>0</v>
      </c>
      <c r="D3" s="1" t="s">
        <v>7</v>
      </c>
      <c r="E3" s="1" t="s">
        <v>8</v>
      </c>
      <c r="G3" s="18"/>
      <c r="H3" s="19" t="str">
        <f t="shared" ref="H3:H34" si="0">IF(ISBLANK(G3),"",G3/32)</f>
        <v/>
      </c>
      <c r="I3" s="19"/>
      <c r="J3" s="18">
        <v>17</v>
      </c>
      <c r="K3" s="2">
        <f>J3/32</f>
        <v>0.53125</v>
      </c>
      <c r="M3" s="2" t="str">
        <f>IF(ISBLANK($G3),"",K3)</f>
        <v/>
      </c>
      <c r="N3" s="2"/>
      <c r="O3" s="18">
        <v>25</v>
      </c>
      <c r="P3" s="2">
        <f>O3/32</f>
        <v>0.78125</v>
      </c>
      <c r="R3" s="2" t="str">
        <f>IF(ISBLANK($G3),"",P3)</f>
        <v/>
      </c>
      <c r="S3" s="2"/>
      <c r="T3" s="18"/>
    </row>
    <row r="4" spans="1:20" s="1" customFormat="1">
      <c r="A4" s="1" t="s">
        <v>9</v>
      </c>
      <c r="B4" s="1" t="s">
        <v>6</v>
      </c>
      <c r="C4" s="1" t="b">
        <v>0</v>
      </c>
      <c r="D4" s="1" t="s">
        <v>10</v>
      </c>
      <c r="E4" s="1" t="s">
        <v>11</v>
      </c>
      <c r="G4" s="18"/>
      <c r="H4" s="19" t="str">
        <f t="shared" si="0"/>
        <v/>
      </c>
      <c r="I4" s="19"/>
      <c r="J4" s="18">
        <v>19</v>
      </c>
      <c r="K4" s="2">
        <f t="shared" ref="K4:K67" si="1">J4/32</f>
        <v>0.59375</v>
      </c>
      <c r="M4" s="2" t="str">
        <f t="shared" ref="M4:M35" si="2">IF(ISBLANK(G4),"",K4)</f>
        <v/>
      </c>
      <c r="N4" s="2"/>
      <c r="O4" s="18">
        <v>16</v>
      </c>
      <c r="P4" s="2">
        <f t="shared" ref="P4:P67" si="3">O4/32</f>
        <v>0.5</v>
      </c>
      <c r="R4" s="2" t="str">
        <f t="shared" ref="R4:R30" si="4">IF(ISBLANK($G4),"",P4)</f>
        <v/>
      </c>
      <c r="S4" s="2"/>
      <c r="T4" s="18"/>
    </row>
    <row r="5" spans="1:20" s="7" customFormat="1">
      <c r="A5" s="7" t="s">
        <v>12</v>
      </c>
      <c r="B5" s="7" t="s">
        <v>6</v>
      </c>
      <c r="C5" s="7" t="b">
        <v>1</v>
      </c>
      <c r="D5" s="7" t="s">
        <v>13</v>
      </c>
      <c r="E5" s="7" t="s">
        <v>11</v>
      </c>
      <c r="F5" s="7">
        <v>1</v>
      </c>
      <c r="G5" s="20">
        <v>23</v>
      </c>
      <c r="H5" s="21">
        <f t="shared" si="0"/>
        <v>0.71875</v>
      </c>
      <c r="I5" s="21"/>
      <c r="J5" s="20">
        <v>17</v>
      </c>
      <c r="K5" s="8">
        <f t="shared" si="1"/>
        <v>0.53125</v>
      </c>
      <c r="M5" s="8">
        <f t="shared" si="2"/>
        <v>0.53125</v>
      </c>
      <c r="N5" s="8"/>
      <c r="O5" s="20">
        <v>28</v>
      </c>
      <c r="P5" s="8">
        <f t="shared" si="3"/>
        <v>0.875</v>
      </c>
      <c r="R5" s="8">
        <f t="shared" si="4"/>
        <v>0.875</v>
      </c>
      <c r="S5" s="8"/>
      <c r="T5" s="20"/>
    </row>
    <row r="6" spans="1:20" s="1" customFormat="1">
      <c r="A6" s="1" t="s">
        <v>14</v>
      </c>
      <c r="B6" s="1" t="s">
        <v>6</v>
      </c>
      <c r="C6" s="1" t="b">
        <v>0</v>
      </c>
      <c r="D6" s="1" t="s">
        <v>15</v>
      </c>
      <c r="E6" s="1" t="s">
        <v>16</v>
      </c>
      <c r="G6" s="18"/>
      <c r="H6" s="19" t="str">
        <f t="shared" si="0"/>
        <v/>
      </c>
      <c r="I6" s="19"/>
      <c r="J6" s="18">
        <v>20</v>
      </c>
      <c r="K6" s="2">
        <f t="shared" si="1"/>
        <v>0.625</v>
      </c>
      <c r="M6" s="2" t="str">
        <f t="shared" si="2"/>
        <v/>
      </c>
      <c r="N6" s="2"/>
      <c r="O6" s="18">
        <v>25</v>
      </c>
      <c r="P6" s="2">
        <f t="shared" si="3"/>
        <v>0.78125</v>
      </c>
      <c r="R6" s="2" t="str">
        <f t="shared" si="4"/>
        <v/>
      </c>
      <c r="S6" s="2"/>
      <c r="T6" s="18"/>
    </row>
    <row r="7" spans="1:20" s="7" customFormat="1">
      <c r="A7" s="7" t="s">
        <v>17</v>
      </c>
      <c r="B7" s="7" t="s">
        <v>6</v>
      </c>
      <c r="C7" s="7" t="b">
        <v>1</v>
      </c>
      <c r="D7" s="7" t="s">
        <v>18</v>
      </c>
      <c r="E7" s="7" t="s">
        <v>11</v>
      </c>
      <c r="F7" s="7">
        <v>1</v>
      </c>
      <c r="G7" s="20">
        <v>18</v>
      </c>
      <c r="H7" s="21">
        <f t="shared" si="0"/>
        <v>0.5625</v>
      </c>
      <c r="I7" s="21"/>
      <c r="J7" s="20">
        <v>17</v>
      </c>
      <c r="K7" s="8">
        <f t="shared" si="1"/>
        <v>0.53125</v>
      </c>
      <c r="M7" s="8">
        <f t="shared" si="2"/>
        <v>0.53125</v>
      </c>
      <c r="N7" s="8"/>
      <c r="O7" s="20">
        <v>20</v>
      </c>
      <c r="P7" s="8">
        <f t="shared" si="3"/>
        <v>0.625</v>
      </c>
      <c r="R7" s="8">
        <f t="shared" si="4"/>
        <v>0.625</v>
      </c>
      <c r="S7" s="8"/>
      <c r="T7" s="20"/>
    </row>
    <row r="8" spans="1:20" s="7" customFormat="1">
      <c r="A8" s="7" t="s">
        <v>19</v>
      </c>
      <c r="B8" s="7" t="s">
        <v>6</v>
      </c>
      <c r="C8" s="7" t="b">
        <v>1</v>
      </c>
      <c r="D8" s="7" t="s">
        <v>13</v>
      </c>
      <c r="E8" s="7" t="s">
        <v>20</v>
      </c>
      <c r="F8" s="7">
        <v>2</v>
      </c>
      <c r="G8" s="20">
        <v>24</v>
      </c>
      <c r="H8" s="21">
        <f t="shared" si="0"/>
        <v>0.75</v>
      </c>
      <c r="I8" s="21"/>
      <c r="J8" s="20">
        <v>19</v>
      </c>
      <c r="K8" s="8">
        <f t="shared" si="1"/>
        <v>0.59375</v>
      </c>
      <c r="M8" s="8">
        <f t="shared" si="2"/>
        <v>0.59375</v>
      </c>
      <c r="N8" s="8"/>
      <c r="O8" s="20">
        <v>24</v>
      </c>
      <c r="P8" s="8">
        <f t="shared" si="3"/>
        <v>0.75</v>
      </c>
      <c r="R8" s="8">
        <f t="shared" si="4"/>
        <v>0.75</v>
      </c>
      <c r="S8" s="8"/>
      <c r="T8" s="20"/>
    </row>
    <row r="9" spans="1:20" s="1" customFormat="1">
      <c r="A9" s="1" t="s">
        <v>21</v>
      </c>
      <c r="B9" s="1" t="s">
        <v>6</v>
      </c>
      <c r="C9" s="1" t="b">
        <v>0</v>
      </c>
      <c r="D9" s="1" t="s">
        <v>22</v>
      </c>
      <c r="E9" s="1" t="s">
        <v>23</v>
      </c>
      <c r="G9" s="18"/>
      <c r="H9" s="19" t="str">
        <f t="shared" si="0"/>
        <v/>
      </c>
      <c r="I9" s="19"/>
      <c r="J9" s="18">
        <v>11</v>
      </c>
      <c r="K9" s="2">
        <f t="shared" si="1"/>
        <v>0.34375</v>
      </c>
      <c r="M9" s="2" t="str">
        <f t="shared" si="2"/>
        <v/>
      </c>
      <c r="N9" s="2"/>
      <c r="O9" s="18">
        <v>17</v>
      </c>
      <c r="P9" s="2">
        <f t="shared" si="3"/>
        <v>0.53125</v>
      </c>
      <c r="R9" s="2" t="str">
        <f t="shared" si="4"/>
        <v/>
      </c>
      <c r="S9" s="2"/>
      <c r="T9" s="18"/>
    </row>
    <row r="10" spans="1:20" s="7" customFormat="1">
      <c r="A10" s="7" t="s">
        <v>24</v>
      </c>
      <c r="B10" s="7" t="s">
        <v>6</v>
      </c>
      <c r="C10" s="7" t="b">
        <v>1</v>
      </c>
      <c r="D10" s="7" t="s">
        <v>25</v>
      </c>
      <c r="E10" s="7" t="s">
        <v>26</v>
      </c>
      <c r="F10" s="7">
        <v>1</v>
      </c>
      <c r="G10" s="20">
        <v>18</v>
      </c>
      <c r="H10" s="21">
        <f t="shared" si="0"/>
        <v>0.5625</v>
      </c>
      <c r="I10" s="21"/>
      <c r="J10" s="20">
        <v>19</v>
      </c>
      <c r="K10" s="8">
        <f t="shared" si="1"/>
        <v>0.59375</v>
      </c>
      <c r="M10" s="8">
        <f t="shared" si="2"/>
        <v>0.59375</v>
      </c>
      <c r="N10" s="8"/>
      <c r="O10" s="20">
        <v>14</v>
      </c>
      <c r="P10" s="8">
        <f t="shared" si="3"/>
        <v>0.4375</v>
      </c>
      <c r="R10" s="8">
        <f t="shared" si="4"/>
        <v>0.4375</v>
      </c>
      <c r="S10" s="8"/>
      <c r="T10" s="20"/>
    </row>
    <row r="11" spans="1:20" s="7" customFormat="1">
      <c r="A11" s="7" t="s">
        <v>27</v>
      </c>
      <c r="B11" s="7" t="s">
        <v>6</v>
      </c>
      <c r="C11" s="7" t="b">
        <v>1</v>
      </c>
      <c r="D11" s="7" t="s">
        <v>28</v>
      </c>
      <c r="E11" s="7" t="s">
        <v>8</v>
      </c>
      <c r="F11" s="7">
        <v>1</v>
      </c>
      <c r="G11" s="20">
        <v>30</v>
      </c>
      <c r="H11" s="21">
        <f t="shared" si="0"/>
        <v>0.9375</v>
      </c>
      <c r="I11" s="21"/>
      <c r="J11" s="20">
        <v>28</v>
      </c>
      <c r="K11" s="8">
        <f t="shared" si="1"/>
        <v>0.875</v>
      </c>
      <c r="M11" s="8">
        <f t="shared" si="2"/>
        <v>0.875</v>
      </c>
      <c r="N11" s="8"/>
      <c r="O11" s="20">
        <v>31</v>
      </c>
      <c r="P11" s="8">
        <f t="shared" si="3"/>
        <v>0.96875</v>
      </c>
      <c r="R11" s="8">
        <f t="shared" si="4"/>
        <v>0.96875</v>
      </c>
      <c r="S11" s="8"/>
      <c r="T11" s="20"/>
    </row>
    <row r="12" spans="1:20" s="1" customFormat="1">
      <c r="A12" s="1" t="s">
        <v>29</v>
      </c>
      <c r="B12" s="1" t="s">
        <v>6</v>
      </c>
      <c r="C12" s="1" t="b">
        <v>0</v>
      </c>
      <c r="D12" s="1" t="s">
        <v>30</v>
      </c>
      <c r="E12" s="1" t="s">
        <v>31</v>
      </c>
      <c r="G12" s="18"/>
      <c r="H12" s="19" t="str">
        <f t="shared" si="0"/>
        <v/>
      </c>
      <c r="I12" s="19"/>
      <c r="J12" s="18">
        <v>15</v>
      </c>
      <c r="K12" s="2">
        <f t="shared" si="1"/>
        <v>0.46875</v>
      </c>
      <c r="M12" s="2" t="str">
        <f t="shared" si="2"/>
        <v/>
      </c>
      <c r="N12" s="2"/>
      <c r="O12" s="18">
        <v>17</v>
      </c>
      <c r="P12" s="2">
        <f t="shared" si="3"/>
        <v>0.53125</v>
      </c>
      <c r="R12" s="2" t="str">
        <f t="shared" si="4"/>
        <v/>
      </c>
      <c r="S12" s="2"/>
      <c r="T12" s="18"/>
    </row>
    <row r="13" spans="1:20" s="7" customFormat="1">
      <c r="A13" s="7" t="s">
        <v>32</v>
      </c>
      <c r="B13" s="7" t="s">
        <v>6</v>
      </c>
      <c r="C13" s="7" t="b">
        <v>1</v>
      </c>
      <c r="D13" s="7" t="s">
        <v>18</v>
      </c>
      <c r="E13" s="7" t="s">
        <v>20</v>
      </c>
      <c r="F13" s="7">
        <v>2</v>
      </c>
      <c r="G13" s="20">
        <v>27</v>
      </c>
      <c r="H13" s="21">
        <f t="shared" si="0"/>
        <v>0.84375</v>
      </c>
      <c r="I13" s="21"/>
      <c r="J13" s="20">
        <v>16</v>
      </c>
      <c r="K13" s="8">
        <f t="shared" si="1"/>
        <v>0.5</v>
      </c>
      <c r="M13" s="8">
        <f t="shared" si="2"/>
        <v>0.5</v>
      </c>
      <c r="N13" s="8"/>
      <c r="O13" s="20">
        <v>22</v>
      </c>
      <c r="P13" s="8">
        <f t="shared" si="3"/>
        <v>0.6875</v>
      </c>
      <c r="R13" s="8">
        <f t="shared" si="4"/>
        <v>0.6875</v>
      </c>
      <c r="S13" s="8"/>
      <c r="T13" s="20"/>
    </row>
    <row r="14" spans="1:20" s="1" customFormat="1">
      <c r="A14" s="1" t="s">
        <v>33</v>
      </c>
      <c r="B14" s="1" t="s">
        <v>6</v>
      </c>
      <c r="C14" s="1" t="b">
        <v>0</v>
      </c>
      <c r="D14" s="1" t="s">
        <v>10</v>
      </c>
      <c r="E14" s="1" t="s">
        <v>20</v>
      </c>
      <c r="G14" s="18"/>
      <c r="H14" s="19" t="str">
        <f t="shared" si="0"/>
        <v/>
      </c>
      <c r="I14" s="19"/>
      <c r="J14" s="18">
        <v>24</v>
      </c>
      <c r="K14" s="2">
        <f t="shared" si="1"/>
        <v>0.75</v>
      </c>
      <c r="M14" s="2" t="str">
        <f t="shared" si="2"/>
        <v/>
      </c>
      <c r="N14" s="2"/>
      <c r="O14" s="18">
        <v>14</v>
      </c>
      <c r="P14" s="2">
        <f t="shared" si="3"/>
        <v>0.4375</v>
      </c>
      <c r="R14" s="2" t="str">
        <f t="shared" si="4"/>
        <v/>
      </c>
      <c r="S14" s="2"/>
      <c r="T14" s="18"/>
    </row>
    <row r="15" spans="1:20" s="1" customFormat="1">
      <c r="A15" s="1" t="s">
        <v>34</v>
      </c>
      <c r="B15" s="1" t="s">
        <v>6</v>
      </c>
      <c r="C15" s="1" t="b">
        <v>0</v>
      </c>
      <c r="D15" s="1" t="s">
        <v>15</v>
      </c>
      <c r="E15" s="1" t="s">
        <v>8</v>
      </c>
      <c r="G15" s="18"/>
      <c r="H15" s="19" t="str">
        <f t="shared" si="0"/>
        <v/>
      </c>
      <c r="I15" s="19"/>
      <c r="J15" s="18">
        <v>24</v>
      </c>
      <c r="K15" s="2">
        <f t="shared" si="1"/>
        <v>0.75</v>
      </c>
      <c r="M15" s="2" t="str">
        <f t="shared" si="2"/>
        <v/>
      </c>
      <c r="N15" s="2"/>
      <c r="O15" s="18">
        <v>25</v>
      </c>
      <c r="P15" s="2">
        <f t="shared" si="3"/>
        <v>0.78125</v>
      </c>
      <c r="R15" s="2" t="str">
        <f t="shared" si="4"/>
        <v/>
      </c>
      <c r="S15" s="2"/>
      <c r="T15" s="18"/>
    </row>
    <row r="16" spans="1:20" s="7" customFormat="1">
      <c r="A16" s="7" t="s">
        <v>35</v>
      </c>
      <c r="B16" s="7" t="s">
        <v>6</v>
      </c>
      <c r="C16" s="7" t="b">
        <v>1</v>
      </c>
      <c r="D16" s="7" t="s">
        <v>28</v>
      </c>
      <c r="E16" s="7" t="s">
        <v>16</v>
      </c>
      <c r="F16" s="7">
        <v>2</v>
      </c>
      <c r="G16" s="20">
        <v>21</v>
      </c>
      <c r="H16" s="21">
        <f t="shared" si="0"/>
        <v>0.65625</v>
      </c>
      <c r="I16" s="21"/>
      <c r="J16" s="20">
        <v>16</v>
      </c>
      <c r="K16" s="8">
        <f t="shared" si="1"/>
        <v>0.5</v>
      </c>
      <c r="M16" s="8">
        <f t="shared" si="2"/>
        <v>0.5</v>
      </c>
      <c r="N16" s="8"/>
      <c r="O16" s="20">
        <v>17</v>
      </c>
      <c r="P16" s="8">
        <f t="shared" si="3"/>
        <v>0.53125</v>
      </c>
      <c r="R16" s="8">
        <f t="shared" si="4"/>
        <v>0.53125</v>
      </c>
      <c r="S16" s="8"/>
      <c r="T16" s="20"/>
    </row>
    <row r="17" spans="1:20" s="7" customFormat="1">
      <c r="A17" s="7" t="s">
        <v>36</v>
      </c>
      <c r="B17" s="7" t="s">
        <v>6</v>
      </c>
      <c r="C17" s="7" t="b">
        <v>1</v>
      </c>
      <c r="D17" s="7" t="s">
        <v>25</v>
      </c>
      <c r="E17" s="7" t="s">
        <v>23</v>
      </c>
      <c r="F17" s="7">
        <v>2</v>
      </c>
      <c r="G17" s="20">
        <v>25</v>
      </c>
      <c r="H17" s="21">
        <f t="shared" si="0"/>
        <v>0.78125</v>
      </c>
      <c r="I17" s="21"/>
      <c r="J17" s="20">
        <v>29</v>
      </c>
      <c r="K17" s="8">
        <f t="shared" si="1"/>
        <v>0.90625</v>
      </c>
      <c r="M17" s="8">
        <f t="shared" si="2"/>
        <v>0.90625</v>
      </c>
      <c r="N17" s="8"/>
      <c r="O17" s="20">
        <v>31</v>
      </c>
      <c r="P17" s="8">
        <f t="shared" si="3"/>
        <v>0.96875</v>
      </c>
      <c r="R17" s="8">
        <f t="shared" si="4"/>
        <v>0.96875</v>
      </c>
      <c r="S17" s="8"/>
      <c r="T17" s="20"/>
    </row>
    <row r="18" spans="1:20" s="1" customFormat="1">
      <c r="A18" s="1" t="s">
        <v>37</v>
      </c>
      <c r="B18" s="1" t="s">
        <v>6</v>
      </c>
      <c r="C18" s="1" t="b">
        <v>0</v>
      </c>
      <c r="D18" s="1" t="s">
        <v>38</v>
      </c>
      <c r="E18" s="1" t="s">
        <v>26</v>
      </c>
      <c r="G18" s="18"/>
      <c r="H18" s="19" t="str">
        <f t="shared" si="0"/>
        <v/>
      </c>
      <c r="I18" s="19"/>
      <c r="J18" s="18">
        <v>25</v>
      </c>
      <c r="K18" s="2">
        <f t="shared" si="1"/>
        <v>0.78125</v>
      </c>
      <c r="M18" s="2" t="str">
        <f t="shared" si="2"/>
        <v/>
      </c>
      <c r="N18" s="2"/>
      <c r="O18" s="18">
        <v>31</v>
      </c>
      <c r="P18" s="2">
        <f t="shared" si="3"/>
        <v>0.96875</v>
      </c>
      <c r="R18" s="2" t="str">
        <f t="shared" si="4"/>
        <v/>
      </c>
      <c r="S18" s="2"/>
      <c r="T18" s="18"/>
    </row>
    <row r="19" spans="1:20" s="1" customFormat="1">
      <c r="A19" s="1" t="s">
        <v>39</v>
      </c>
      <c r="B19" s="1" t="s">
        <v>6</v>
      </c>
      <c r="C19" s="1" t="b">
        <v>0</v>
      </c>
      <c r="D19" s="1" t="s">
        <v>7</v>
      </c>
      <c r="E19" s="1" t="s">
        <v>16</v>
      </c>
      <c r="G19" s="18"/>
      <c r="H19" s="19" t="str">
        <f t="shared" si="0"/>
        <v/>
      </c>
      <c r="I19" s="19"/>
      <c r="J19" s="18">
        <v>12</v>
      </c>
      <c r="K19" s="2">
        <f t="shared" si="1"/>
        <v>0.375</v>
      </c>
      <c r="M19" s="2" t="str">
        <f t="shared" si="2"/>
        <v/>
      </c>
      <c r="N19" s="2"/>
      <c r="O19" s="18">
        <v>16</v>
      </c>
      <c r="P19" s="2">
        <f t="shared" si="3"/>
        <v>0.5</v>
      </c>
      <c r="R19" s="2" t="str">
        <f t="shared" si="4"/>
        <v/>
      </c>
      <c r="S19" s="2"/>
      <c r="T19" s="18"/>
    </row>
    <row r="20" spans="1:20" s="7" customFormat="1">
      <c r="A20" s="7" t="s">
        <v>40</v>
      </c>
      <c r="B20" s="7" t="s">
        <v>6</v>
      </c>
      <c r="C20" s="7" t="b">
        <v>1</v>
      </c>
      <c r="D20" s="7" t="s">
        <v>41</v>
      </c>
      <c r="E20" s="7" t="s">
        <v>8</v>
      </c>
      <c r="F20" s="7">
        <v>1</v>
      </c>
      <c r="G20" s="20">
        <v>29</v>
      </c>
      <c r="H20" s="21">
        <f t="shared" si="0"/>
        <v>0.90625</v>
      </c>
      <c r="I20" s="21"/>
      <c r="J20" s="20">
        <v>28</v>
      </c>
      <c r="K20" s="8">
        <f t="shared" si="1"/>
        <v>0.875</v>
      </c>
      <c r="M20" s="8">
        <f t="shared" si="2"/>
        <v>0.875</v>
      </c>
      <c r="N20" s="8"/>
      <c r="O20" s="20">
        <v>31</v>
      </c>
      <c r="P20" s="8">
        <f t="shared" si="3"/>
        <v>0.96875</v>
      </c>
      <c r="R20" s="8">
        <f t="shared" si="4"/>
        <v>0.96875</v>
      </c>
      <c r="S20" s="8"/>
      <c r="T20" s="20"/>
    </row>
    <row r="21" spans="1:20" s="7" customFormat="1">
      <c r="A21" s="7" t="s">
        <v>42</v>
      </c>
      <c r="B21" s="7" t="s">
        <v>6</v>
      </c>
      <c r="C21" s="7" t="b">
        <v>1</v>
      </c>
      <c r="D21" s="7" t="s">
        <v>43</v>
      </c>
      <c r="E21" s="7" t="s">
        <v>31</v>
      </c>
      <c r="F21" s="7">
        <v>1</v>
      </c>
      <c r="G21" s="20">
        <v>13</v>
      </c>
      <c r="H21" s="21">
        <f t="shared" si="0"/>
        <v>0.40625</v>
      </c>
      <c r="I21" s="21"/>
      <c r="J21" s="20">
        <v>9</v>
      </c>
      <c r="K21" s="8">
        <f t="shared" si="1"/>
        <v>0.28125</v>
      </c>
      <c r="M21" s="8">
        <f t="shared" si="2"/>
        <v>0.28125</v>
      </c>
      <c r="N21" s="8"/>
      <c r="O21" s="20">
        <v>9</v>
      </c>
      <c r="P21" s="8">
        <f t="shared" si="3"/>
        <v>0.28125</v>
      </c>
      <c r="R21" s="8">
        <f t="shared" si="4"/>
        <v>0.28125</v>
      </c>
      <c r="S21" s="8"/>
      <c r="T21" s="20"/>
    </row>
    <row r="22" spans="1:20" s="1" customFormat="1">
      <c r="A22" s="1" t="s">
        <v>44</v>
      </c>
      <c r="B22" s="1" t="s">
        <v>6</v>
      </c>
      <c r="C22" s="1" t="b">
        <v>0</v>
      </c>
      <c r="D22" s="1" t="s">
        <v>30</v>
      </c>
      <c r="E22" s="1" t="s">
        <v>20</v>
      </c>
      <c r="G22" s="18"/>
      <c r="H22" s="19" t="str">
        <f t="shared" si="0"/>
        <v/>
      </c>
      <c r="I22" s="19"/>
      <c r="J22" s="18">
        <v>17</v>
      </c>
      <c r="K22" s="2">
        <f t="shared" si="1"/>
        <v>0.53125</v>
      </c>
      <c r="M22" s="2" t="str">
        <f t="shared" si="2"/>
        <v/>
      </c>
      <c r="N22" s="2"/>
      <c r="O22" s="18">
        <v>16</v>
      </c>
      <c r="P22" s="2">
        <f t="shared" si="3"/>
        <v>0.5</v>
      </c>
      <c r="R22" s="2" t="str">
        <f t="shared" si="4"/>
        <v/>
      </c>
      <c r="S22" s="2"/>
      <c r="T22" s="18"/>
    </row>
    <row r="23" spans="1:20" s="1" customFormat="1">
      <c r="A23" s="1" t="s">
        <v>45</v>
      </c>
      <c r="B23" s="1" t="s">
        <v>6</v>
      </c>
      <c r="C23" s="1" t="b">
        <v>0</v>
      </c>
      <c r="D23" s="1" t="s">
        <v>46</v>
      </c>
      <c r="E23" s="1" t="s">
        <v>20</v>
      </c>
      <c r="G23" s="18"/>
      <c r="H23" s="19" t="str">
        <f t="shared" si="0"/>
        <v/>
      </c>
      <c r="I23" s="19"/>
      <c r="J23" s="18">
        <v>9</v>
      </c>
      <c r="K23" s="2">
        <f t="shared" si="1"/>
        <v>0.28125</v>
      </c>
      <c r="M23" s="2" t="str">
        <f t="shared" si="2"/>
        <v/>
      </c>
      <c r="N23" s="2"/>
      <c r="O23" s="18">
        <v>10</v>
      </c>
      <c r="P23" s="2">
        <f t="shared" si="3"/>
        <v>0.3125</v>
      </c>
      <c r="R23" s="2" t="str">
        <f t="shared" si="4"/>
        <v/>
      </c>
      <c r="S23" s="2"/>
      <c r="T23" s="18"/>
    </row>
    <row r="24" spans="1:20" s="7" customFormat="1">
      <c r="A24" s="7" t="s">
        <v>47</v>
      </c>
      <c r="B24" s="7" t="s">
        <v>6</v>
      </c>
      <c r="C24" s="7" t="b">
        <v>1</v>
      </c>
      <c r="D24" s="7" t="s">
        <v>41</v>
      </c>
      <c r="E24" s="7" t="s">
        <v>16</v>
      </c>
      <c r="F24" s="7">
        <v>2</v>
      </c>
      <c r="G24" s="20">
        <v>12</v>
      </c>
      <c r="H24" s="21">
        <f t="shared" si="0"/>
        <v>0.375</v>
      </c>
      <c r="I24" s="21"/>
      <c r="J24" s="20">
        <v>13</v>
      </c>
      <c r="K24" s="8">
        <f t="shared" si="1"/>
        <v>0.40625</v>
      </c>
      <c r="M24" s="8">
        <f t="shared" si="2"/>
        <v>0.40625</v>
      </c>
      <c r="N24" s="8"/>
      <c r="O24" s="20">
        <v>12</v>
      </c>
      <c r="P24" s="8">
        <f t="shared" si="3"/>
        <v>0.375</v>
      </c>
      <c r="R24" s="8">
        <f t="shared" si="4"/>
        <v>0.375</v>
      </c>
      <c r="S24" s="8"/>
      <c r="T24" s="20"/>
    </row>
    <row r="25" spans="1:20" s="7" customFormat="1">
      <c r="A25" s="7" t="s">
        <v>48</v>
      </c>
      <c r="B25" s="7" t="s">
        <v>6</v>
      </c>
      <c r="C25" s="7" t="b">
        <v>1</v>
      </c>
      <c r="D25" s="7" t="s">
        <v>43</v>
      </c>
      <c r="E25" s="7" t="s">
        <v>20</v>
      </c>
      <c r="F25" s="7">
        <v>2</v>
      </c>
      <c r="G25" s="20">
        <v>14</v>
      </c>
      <c r="H25" s="21">
        <f t="shared" si="0"/>
        <v>0.4375</v>
      </c>
      <c r="I25" s="21"/>
      <c r="J25" s="20">
        <v>4</v>
      </c>
      <c r="K25" s="8">
        <f t="shared" si="1"/>
        <v>0.125</v>
      </c>
      <c r="M25" s="8">
        <f t="shared" si="2"/>
        <v>0.125</v>
      </c>
      <c r="N25" s="8"/>
      <c r="O25" s="20">
        <v>10</v>
      </c>
      <c r="P25" s="8">
        <f t="shared" si="3"/>
        <v>0.3125</v>
      </c>
      <c r="R25" s="8">
        <f t="shared" si="4"/>
        <v>0.3125</v>
      </c>
      <c r="S25" s="8"/>
      <c r="T25" s="20"/>
    </row>
    <row r="26" spans="1:20" s="1" customFormat="1">
      <c r="A26" s="1" t="s">
        <v>49</v>
      </c>
      <c r="B26" s="1" t="s">
        <v>6</v>
      </c>
      <c r="C26" s="1" t="b">
        <v>0</v>
      </c>
      <c r="D26" s="1" t="s">
        <v>38</v>
      </c>
      <c r="E26" s="1" t="s">
        <v>23</v>
      </c>
      <c r="G26" s="18"/>
      <c r="H26" s="19" t="str">
        <f t="shared" si="0"/>
        <v/>
      </c>
      <c r="I26" s="19"/>
      <c r="J26" s="18">
        <v>20</v>
      </c>
      <c r="K26" s="2">
        <f t="shared" si="1"/>
        <v>0.625</v>
      </c>
      <c r="M26" s="2" t="str">
        <f t="shared" si="2"/>
        <v/>
      </c>
      <c r="N26" s="2"/>
      <c r="O26" s="18">
        <v>9</v>
      </c>
      <c r="P26" s="2">
        <f t="shared" si="3"/>
        <v>0.28125</v>
      </c>
      <c r="R26" s="2" t="str">
        <f t="shared" si="4"/>
        <v/>
      </c>
      <c r="S26" s="2"/>
      <c r="T26" s="18"/>
    </row>
    <row r="27" spans="1:20" s="7" customFormat="1">
      <c r="A27" s="7" t="s">
        <v>50</v>
      </c>
      <c r="B27" s="7" t="s">
        <v>6</v>
      </c>
      <c r="C27" s="7" t="b">
        <v>1</v>
      </c>
      <c r="D27" s="7" t="s">
        <v>51</v>
      </c>
      <c r="E27" s="7" t="s">
        <v>23</v>
      </c>
      <c r="F27" s="7">
        <v>2</v>
      </c>
      <c r="G27" s="20">
        <v>27</v>
      </c>
      <c r="H27" s="21">
        <f t="shared" si="0"/>
        <v>0.84375</v>
      </c>
      <c r="I27" s="21"/>
      <c r="J27" s="20">
        <v>29</v>
      </c>
      <c r="K27" s="8">
        <f t="shared" si="1"/>
        <v>0.90625</v>
      </c>
      <c r="M27" s="8">
        <f t="shared" si="2"/>
        <v>0.90625</v>
      </c>
      <c r="N27" s="8"/>
      <c r="O27" s="20">
        <v>30</v>
      </c>
      <c r="P27" s="8">
        <f t="shared" si="3"/>
        <v>0.9375</v>
      </c>
      <c r="R27" s="8">
        <f t="shared" si="4"/>
        <v>0.9375</v>
      </c>
      <c r="S27" s="8"/>
      <c r="T27" s="20"/>
    </row>
    <row r="28" spans="1:20" s="1" customFormat="1">
      <c r="A28" s="1" t="s">
        <v>52</v>
      </c>
      <c r="B28" s="1" t="s">
        <v>6</v>
      </c>
      <c r="C28" s="1" t="b">
        <v>0</v>
      </c>
      <c r="D28" s="1" t="s">
        <v>46</v>
      </c>
      <c r="E28" s="1" t="s">
        <v>11</v>
      </c>
      <c r="G28" s="18"/>
      <c r="H28" s="19" t="str">
        <f t="shared" si="0"/>
        <v/>
      </c>
      <c r="I28" s="19"/>
      <c r="J28" s="18">
        <v>13</v>
      </c>
      <c r="K28" s="2">
        <f t="shared" si="1"/>
        <v>0.40625</v>
      </c>
      <c r="M28" s="2" t="str">
        <f t="shared" si="2"/>
        <v/>
      </c>
      <c r="N28" s="2"/>
      <c r="O28" s="18">
        <v>8</v>
      </c>
      <c r="P28" s="2">
        <f t="shared" si="3"/>
        <v>0.25</v>
      </c>
      <c r="R28" s="2" t="str">
        <f t="shared" si="4"/>
        <v/>
      </c>
      <c r="S28" s="2"/>
      <c r="T28" s="18"/>
    </row>
    <row r="29" spans="1:20" s="7" customFormat="1">
      <c r="A29" s="7" t="s">
        <v>53</v>
      </c>
      <c r="B29" s="7" t="s">
        <v>6</v>
      </c>
      <c r="C29" s="7" t="b">
        <v>1</v>
      </c>
      <c r="D29" s="7" t="s">
        <v>51</v>
      </c>
      <c r="E29" s="7" t="s">
        <v>26</v>
      </c>
      <c r="F29" s="7">
        <v>1</v>
      </c>
      <c r="G29" s="20">
        <v>13</v>
      </c>
      <c r="H29" s="21">
        <f t="shared" si="0"/>
        <v>0.40625</v>
      </c>
      <c r="I29" s="21"/>
      <c r="J29" s="20">
        <v>11</v>
      </c>
      <c r="K29" s="8">
        <f t="shared" si="1"/>
        <v>0.34375</v>
      </c>
      <c r="M29" s="8">
        <f t="shared" si="2"/>
        <v>0.34375</v>
      </c>
      <c r="N29" s="8"/>
      <c r="O29" s="20">
        <v>4</v>
      </c>
      <c r="P29" s="8">
        <f t="shared" si="3"/>
        <v>0.125</v>
      </c>
      <c r="R29" s="8">
        <f t="shared" si="4"/>
        <v>0.125</v>
      </c>
      <c r="S29" s="8"/>
      <c r="T29" s="20"/>
    </row>
    <row r="30" spans="1:20" s="1" customFormat="1">
      <c r="A30" s="1" t="s">
        <v>54</v>
      </c>
      <c r="B30" s="1" t="s">
        <v>6</v>
      </c>
      <c r="C30" s="1" t="b">
        <v>0</v>
      </c>
      <c r="D30" s="1" t="s">
        <v>22</v>
      </c>
      <c r="E30" s="1" t="s">
        <v>26</v>
      </c>
      <c r="G30" s="18"/>
      <c r="H30" s="19" t="str">
        <f t="shared" si="0"/>
        <v/>
      </c>
      <c r="I30" s="22">
        <f>AVERAGE(H3:H30)</f>
        <v>0.65625</v>
      </c>
      <c r="J30" s="18">
        <v>21</v>
      </c>
      <c r="K30" s="2">
        <f t="shared" si="1"/>
        <v>0.65625</v>
      </c>
      <c r="L30" s="12">
        <f>AVERAGE(K3:K30)</f>
        <v>0.5602678571428571</v>
      </c>
      <c r="M30" s="2" t="str">
        <f t="shared" si="2"/>
        <v/>
      </c>
      <c r="N30" s="12">
        <f>AVERAGE(M3:M30)</f>
        <v>0.5691964285714286</v>
      </c>
      <c r="O30" s="18">
        <v>21</v>
      </c>
      <c r="P30" s="2">
        <f t="shared" si="3"/>
        <v>0.65625</v>
      </c>
      <c r="Q30" s="12">
        <f>AVERAGE(P3:P30)</f>
        <v>0.5948660714285714</v>
      </c>
      <c r="R30" s="2" t="str">
        <f t="shared" si="4"/>
        <v/>
      </c>
      <c r="S30" s="12">
        <f>AVERAGE(R3:R30)</f>
        <v>0.6316964285714286</v>
      </c>
      <c r="T30" s="34"/>
    </row>
    <row r="31" spans="1:20" s="3" customFormat="1">
      <c r="A31" s="3" t="s">
        <v>55</v>
      </c>
      <c r="B31" s="3" t="s">
        <v>56</v>
      </c>
      <c r="C31" s="3" t="b">
        <v>0</v>
      </c>
      <c r="D31" s="3" t="s">
        <v>57</v>
      </c>
      <c r="E31" s="3" t="s">
        <v>10</v>
      </c>
      <c r="G31" s="23"/>
      <c r="H31" s="24" t="str">
        <f t="shared" si="0"/>
        <v/>
      </c>
      <c r="I31" s="24"/>
      <c r="J31" s="23">
        <v>24</v>
      </c>
      <c r="K31" s="4">
        <f t="shared" si="1"/>
        <v>0.75</v>
      </c>
      <c r="M31" s="4" t="str">
        <f t="shared" si="2"/>
        <v/>
      </c>
      <c r="N31" s="4"/>
      <c r="O31" s="23">
        <v>23</v>
      </c>
      <c r="P31" s="4">
        <f t="shared" si="3"/>
        <v>0.71875</v>
      </c>
      <c r="R31" s="4" t="str">
        <f t="shared" ref="R31" si="5">IF(ISBLANK($G31),"",P31)</f>
        <v/>
      </c>
      <c r="S31" s="4"/>
      <c r="T31" s="23"/>
    </row>
    <row r="32" spans="1:20" s="3" customFormat="1">
      <c r="A32" s="3" t="s">
        <v>58</v>
      </c>
      <c r="B32" s="3" t="s">
        <v>56</v>
      </c>
      <c r="C32" s="3" t="b">
        <v>0</v>
      </c>
      <c r="D32" s="3" t="s">
        <v>59</v>
      </c>
      <c r="E32" s="3" t="s">
        <v>60</v>
      </c>
      <c r="G32" s="23"/>
      <c r="H32" s="24" t="str">
        <f t="shared" si="0"/>
        <v/>
      </c>
      <c r="I32" s="24"/>
      <c r="J32" s="23">
        <v>20</v>
      </c>
      <c r="K32" s="4">
        <f t="shared" si="1"/>
        <v>0.625</v>
      </c>
      <c r="M32" s="4" t="str">
        <f t="shared" si="2"/>
        <v/>
      </c>
      <c r="N32" s="4"/>
      <c r="O32" s="23">
        <v>22</v>
      </c>
      <c r="P32" s="4">
        <f t="shared" si="3"/>
        <v>0.6875</v>
      </c>
      <c r="R32" s="4" t="str">
        <f t="shared" ref="R32:R87" si="6">IF(ISBLANK($G32),"",P32)</f>
        <v/>
      </c>
      <c r="S32" s="4"/>
      <c r="T32" s="23"/>
    </row>
    <row r="33" spans="1:20" s="14" customFormat="1">
      <c r="A33" s="14" t="s">
        <v>61</v>
      </c>
      <c r="B33" s="14" t="s">
        <v>56</v>
      </c>
      <c r="C33" s="14" t="b">
        <v>1</v>
      </c>
      <c r="D33" s="14" t="s">
        <v>62</v>
      </c>
      <c r="E33" s="14" t="s">
        <v>63</v>
      </c>
      <c r="F33" s="14">
        <v>2</v>
      </c>
      <c r="G33" s="25">
        <v>19</v>
      </c>
      <c r="H33" s="26">
        <f t="shared" si="0"/>
        <v>0.59375</v>
      </c>
      <c r="I33" s="26"/>
      <c r="J33" s="25">
        <v>15</v>
      </c>
      <c r="K33" s="15">
        <f t="shared" si="1"/>
        <v>0.46875</v>
      </c>
      <c r="M33" s="15">
        <f t="shared" si="2"/>
        <v>0.46875</v>
      </c>
      <c r="N33" s="15"/>
      <c r="O33" s="25">
        <v>14</v>
      </c>
      <c r="P33" s="15">
        <f t="shared" si="3"/>
        <v>0.4375</v>
      </c>
      <c r="R33" s="15">
        <f t="shared" si="6"/>
        <v>0.4375</v>
      </c>
      <c r="S33" s="15"/>
      <c r="T33" s="25"/>
    </row>
    <row r="34" spans="1:20" s="3" customFormat="1">
      <c r="A34" s="3" t="s">
        <v>64</v>
      </c>
      <c r="B34" s="3" t="s">
        <v>56</v>
      </c>
      <c r="C34" s="3" t="b">
        <v>0</v>
      </c>
      <c r="D34" s="3" t="s">
        <v>65</v>
      </c>
      <c r="E34" s="3" t="s">
        <v>63</v>
      </c>
      <c r="G34" s="23"/>
      <c r="H34" s="24" t="str">
        <f t="shared" si="0"/>
        <v/>
      </c>
      <c r="I34" s="24"/>
      <c r="J34" s="23">
        <v>24</v>
      </c>
      <c r="K34" s="4">
        <f t="shared" si="1"/>
        <v>0.75</v>
      </c>
      <c r="M34" s="4" t="str">
        <f t="shared" si="2"/>
        <v/>
      </c>
      <c r="N34" s="4"/>
      <c r="O34" s="23">
        <v>20</v>
      </c>
      <c r="P34" s="4">
        <f t="shared" si="3"/>
        <v>0.625</v>
      </c>
      <c r="R34" s="4" t="str">
        <f t="shared" si="6"/>
        <v/>
      </c>
      <c r="S34" s="4"/>
      <c r="T34" s="23"/>
    </row>
    <row r="35" spans="1:20" s="14" customFormat="1">
      <c r="A35" s="14" t="s">
        <v>66</v>
      </c>
      <c r="B35" s="14" t="s">
        <v>56</v>
      </c>
      <c r="C35" s="14" t="b">
        <v>1</v>
      </c>
      <c r="D35" s="14" t="s">
        <v>62</v>
      </c>
      <c r="E35" s="14" t="s">
        <v>67</v>
      </c>
      <c r="F35" s="14">
        <v>1</v>
      </c>
      <c r="G35" s="25">
        <v>32</v>
      </c>
      <c r="H35" s="26">
        <f t="shared" ref="H35:H58" si="7">IF(ISBLANK(G35),"",G35/32)</f>
        <v>1</v>
      </c>
      <c r="I35" s="26"/>
      <c r="J35" s="25">
        <v>26</v>
      </c>
      <c r="K35" s="15">
        <f t="shared" si="1"/>
        <v>0.8125</v>
      </c>
      <c r="M35" s="15">
        <f t="shared" si="2"/>
        <v>0.8125</v>
      </c>
      <c r="N35" s="15"/>
      <c r="O35" s="25">
        <v>31</v>
      </c>
      <c r="P35" s="15">
        <f t="shared" si="3"/>
        <v>0.96875</v>
      </c>
      <c r="R35" s="15">
        <f t="shared" si="6"/>
        <v>0.96875</v>
      </c>
      <c r="S35" s="15"/>
      <c r="T35" s="25"/>
    </row>
    <row r="36" spans="1:20" s="3" customFormat="1">
      <c r="A36" s="3" t="s">
        <v>68</v>
      </c>
      <c r="B36" s="3" t="s">
        <v>56</v>
      </c>
      <c r="C36" s="3" t="b">
        <v>0</v>
      </c>
      <c r="D36" s="3" t="s">
        <v>69</v>
      </c>
      <c r="E36" s="3" t="s">
        <v>70</v>
      </c>
      <c r="G36" s="23"/>
      <c r="H36" s="24" t="str">
        <f t="shared" si="7"/>
        <v/>
      </c>
      <c r="I36" s="24"/>
      <c r="J36" s="23">
        <v>24</v>
      </c>
      <c r="K36" s="4">
        <f t="shared" si="1"/>
        <v>0.75</v>
      </c>
      <c r="M36" s="4" t="str">
        <f t="shared" ref="M36:M58" si="8">IF(ISBLANK(G36),"",K36)</f>
        <v/>
      </c>
      <c r="N36" s="4"/>
      <c r="O36" s="23">
        <v>24</v>
      </c>
      <c r="P36" s="4">
        <f t="shared" si="3"/>
        <v>0.75</v>
      </c>
      <c r="R36" s="4" t="str">
        <f t="shared" si="6"/>
        <v/>
      </c>
      <c r="S36" s="4"/>
      <c r="T36" s="23"/>
    </row>
    <row r="37" spans="1:20" s="14" customFormat="1">
      <c r="A37" s="14" t="s">
        <v>71</v>
      </c>
      <c r="B37" s="14" t="s">
        <v>56</v>
      </c>
      <c r="C37" s="14" t="b">
        <v>1</v>
      </c>
      <c r="D37" s="14" t="s">
        <v>72</v>
      </c>
      <c r="E37" s="14" t="s">
        <v>10</v>
      </c>
      <c r="F37" s="14">
        <v>1</v>
      </c>
      <c r="G37" s="25">
        <v>32</v>
      </c>
      <c r="H37" s="26">
        <f t="shared" si="7"/>
        <v>1</v>
      </c>
      <c r="I37" s="26"/>
      <c r="J37" s="25">
        <v>31</v>
      </c>
      <c r="K37" s="15">
        <f t="shared" si="1"/>
        <v>0.96875</v>
      </c>
      <c r="M37" s="15">
        <f t="shared" si="8"/>
        <v>0.96875</v>
      </c>
      <c r="N37" s="15"/>
      <c r="O37" s="25">
        <v>31</v>
      </c>
      <c r="P37" s="15">
        <f t="shared" si="3"/>
        <v>0.96875</v>
      </c>
      <c r="R37" s="15">
        <f t="shared" si="6"/>
        <v>0.96875</v>
      </c>
      <c r="S37" s="15"/>
      <c r="T37" s="25"/>
    </row>
    <row r="38" spans="1:20" s="14" customFormat="1">
      <c r="A38" s="14" t="s">
        <v>73</v>
      </c>
      <c r="B38" s="14" t="s">
        <v>56</v>
      </c>
      <c r="C38" s="14" t="b">
        <v>1</v>
      </c>
      <c r="D38" s="14" t="s">
        <v>74</v>
      </c>
      <c r="E38" s="14" t="s">
        <v>10</v>
      </c>
      <c r="F38" s="14">
        <v>1</v>
      </c>
      <c r="G38" s="25">
        <v>32</v>
      </c>
      <c r="H38" s="26">
        <f t="shared" si="7"/>
        <v>1</v>
      </c>
      <c r="I38" s="26"/>
      <c r="J38" s="25">
        <v>29</v>
      </c>
      <c r="K38" s="15">
        <f t="shared" si="1"/>
        <v>0.90625</v>
      </c>
      <c r="M38" s="15">
        <f t="shared" si="8"/>
        <v>0.90625</v>
      </c>
      <c r="N38" s="15"/>
      <c r="O38" s="25">
        <v>31</v>
      </c>
      <c r="P38" s="15">
        <f t="shared" si="3"/>
        <v>0.96875</v>
      </c>
      <c r="R38" s="15">
        <f t="shared" si="6"/>
        <v>0.96875</v>
      </c>
      <c r="S38" s="15"/>
      <c r="T38" s="25"/>
    </row>
    <row r="39" spans="1:20" s="14" customFormat="1">
      <c r="A39" s="14" t="s">
        <v>75</v>
      </c>
      <c r="B39" s="14" t="s">
        <v>56</v>
      </c>
      <c r="C39" s="14" t="b">
        <v>1</v>
      </c>
      <c r="D39" s="14" t="s">
        <v>76</v>
      </c>
      <c r="E39" s="14" t="s">
        <v>63</v>
      </c>
      <c r="F39" s="14">
        <v>2</v>
      </c>
      <c r="G39" s="25">
        <v>19</v>
      </c>
      <c r="H39" s="26">
        <f t="shared" si="7"/>
        <v>0.59375</v>
      </c>
      <c r="I39" s="26"/>
      <c r="J39" s="25">
        <v>11</v>
      </c>
      <c r="K39" s="15">
        <f t="shared" si="1"/>
        <v>0.34375</v>
      </c>
      <c r="M39" s="15">
        <f t="shared" si="8"/>
        <v>0.34375</v>
      </c>
      <c r="N39" s="15"/>
      <c r="O39" s="25">
        <v>12</v>
      </c>
      <c r="P39" s="15">
        <f t="shared" si="3"/>
        <v>0.375</v>
      </c>
      <c r="R39" s="15">
        <f t="shared" si="6"/>
        <v>0.375</v>
      </c>
      <c r="S39" s="15"/>
      <c r="T39" s="25"/>
    </row>
    <row r="40" spans="1:20" s="3" customFormat="1">
      <c r="A40" s="3" t="s">
        <v>77</v>
      </c>
      <c r="B40" s="3" t="s">
        <v>56</v>
      </c>
      <c r="C40" s="3" t="b">
        <v>0</v>
      </c>
      <c r="D40" s="3" t="s">
        <v>78</v>
      </c>
      <c r="E40" s="3" t="s">
        <v>79</v>
      </c>
      <c r="G40" s="23"/>
      <c r="H40" s="24" t="str">
        <f t="shared" si="7"/>
        <v/>
      </c>
      <c r="I40" s="24"/>
      <c r="J40" s="23">
        <v>27</v>
      </c>
      <c r="K40" s="4">
        <f t="shared" si="1"/>
        <v>0.84375</v>
      </c>
      <c r="M40" s="4" t="str">
        <f t="shared" si="8"/>
        <v/>
      </c>
      <c r="N40" s="4"/>
      <c r="O40" s="23">
        <v>27</v>
      </c>
      <c r="P40" s="4">
        <f t="shared" si="3"/>
        <v>0.84375</v>
      </c>
      <c r="R40" s="4" t="str">
        <f t="shared" si="6"/>
        <v/>
      </c>
      <c r="S40" s="4"/>
      <c r="T40" s="23"/>
    </row>
    <row r="41" spans="1:20" s="14" customFormat="1">
      <c r="A41" s="14" t="s">
        <v>80</v>
      </c>
      <c r="B41" s="14" t="s">
        <v>56</v>
      </c>
      <c r="C41" s="14" t="b">
        <v>1</v>
      </c>
      <c r="D41" s="14" t="s">
        <v>81</v>
      </c>
      <c r="E41" s="14" t="s">
        <v>70</v>
      </c>
      <c r="F41" s="14">
        <v>1</v>
      </c>
      <c r="G41" s="25">
        <v>22</v>
      </c>
      <c r="H41" s="26">
        <f t="shared" si="7"/>
        <v>0.6875</v>
      </c>
      <c r="I41" s="26"/>
      <c r="J41" s="25">
        <v>20</v>
      </c>
      <c r="K41" s="15">
        <f t="shared" si="1"/>
        <v>0.625</v>
      </c>
      <c r="M41" s="15">
        <f t="shared" si="8"/>
        <v>0.625</v>
      </c>
      <c r="N41" s="15"/>
      <c r="O41" s="25">
        <v>19</v>
      </c>
      <c r="P41" s="15">
        <f t="shared" si="3"/>
        <v>0.59375</v>
      </c>
      <c r="R41" s="15">
        <f t="shared" si="6"/>
        <v>0.59375</v>
      </c>
      <c r="S41" s="15"/>
      <c r="T41" s="25"/>
    </row>
    <row r="42" spans="1:20" s="3" customFormat="1">
      <c r="A42" s="3" t="s">
        <v>82</v>
      </c>
      <c r="B42" s="3" t="s">
        <v>56</v>
      </c>
      <c r="C42" s="3" t="b">
        <v>0</v>
      </c>
      <c r="D42" s="3" t="s">
        <v>57</v>
      </c>
      <c r="E42" s="3" t="s">
        <v>60</v>
      </c>
      <c r="G42" s="23"/>
      <c r="H42" s="24" t="str">
        <f t="shared" si="7"/>
        <v/>
      </c>
      <c r="I42" s="24"/>
      <c r="J42" s="23">
        <v>23</v>
      </c>
      <c r="K42" s="4">
        <f t="shared" si="1"/>
        <v>0.71875</v>
      </c>
      <c r="M42" s="4" t="str">
        <f t="shared" si="8"/>
        <v/>
      </c>
      <c r="N42" s="4"/>
      <c r="O42" s="23">
        <v>25</v>
      </c>
      <c r="P42" s="4">
        <f t="shared" si="3"/>
        <v>0.78125</v>
      </c>
      <c r="R42" s="4" t="str">
        <f t="shared" si="6"/>
        <v/>
      </c>
      <c r="S42" s="4"/>
      <c r="T42" s="23"/>
    </row>
    <row r="43" spans="1:20" s="3" customFormat="1">
      <c r="A43" s="3" t="s">
        <v>83</v>
      </c>
      <c r="B43" s="3" t="s">
        <v>56</v>
      </c>
      <c r="C43" s="3" t="b">
        <v>0</v>
      </c>
      <c r="D43" s="3" t="s">
        <v>84</v>
      </c>
      <c r="E43" s="3" t="s">
        <v>63</v>
      </c>
      <c r="G43" s="23"/>
      <c r="H43" s="24" t="str">
        <f t="shared" si="7"/>
        <v/>
      </c>
      <c r="I43" s="24"/>
      <c r="J43" s="23">
        <v>23</v>
      </c>
      <c r="K43" s="4">
        <f t="shared" si="1"/>
        <v>0.71875</v>
      </c>
      <c r="M43" s="4" t="str">
        <f t="shared" si="8"/>
        <v/>
      </c>
      <c r="N43" s="4"/>
      <c r="O43" s="23">
        <v>27</v>
      </c>
      <c r="P43" s="4">
        <f t="shared" si="3"/>
        <v>0.84375</v>
      </c>
      <c r="R43" s="4" t="str">
        <f t="shared" si="6"/>
        <v/>
      </c>
      <c r="S43" s="4"/>
      <c r="T43" s="23"/>
    </row>
    <row r="44" spans="1:20" s="3" customFormat="1">
      <c r="A44" s="3" t="s">
        <v>85</v>
      </c>
      <c r="B44" s="3" t="s">
        <v>56</v>
      </c>
      <c r="C44" s="3" t="b">
        <v>0</v>
      </c>
      <c r="D44" s="3" t="s">
        <v>84</v>
      </c>
      <c r="E44" s="3" t="s">
        <v>79</v>
      </c>
      <c r="G44" s="23"/>
      <c r="H44" s="24" t="str">
        <f t="shared" si="7"/>
        <v/>
      </c>
      <c r="I44" s="24"/>
      <c r="J44" s="23">
        <v>27</v>
      </c>
      <c r="K44" s="4">
        <f t="shared" si="1"/>
        <v>0.84375</v>
      </c>
      <c r="M44" s="4" t="str">
        <f t="shared" si="8"/>
        <v/>
      </c>
      <c r="N44" s="4"/>
      <c r="O44" s="23">
        <v>24</v>
      </c>
      <c r="P44" s="4">
        <f t="shared" si="3"/>
        <v>0.75</v>
      </c>
      <c r="R44" s="4" t="str">
        <f t="shared" si="6"/>
        <v/>
      </c>
      <c r="S44" s="4"/>
      <c r="T44" s="23"/>
    </row>
    <row r="45" spans="1:20" s="14" customFormat="1">
      <c r="A45" s="14" t="s">
        <v>86</v>
      </c>
      <c r="B45" s="14" t="s">
        <v>56</v>
      </c>
      <c r="C45" s="14" t="b">
        <v>1</v>
      </c>
      <c r="D45" s="14" t="s">
        <v>72</v>
      </c>
      <c r="E45" s="14" t="s">
        <v>60</v>
      </c>
      <c r="F45" s="14">
        <v>2</v>
      </c>
      <c r="G45" s="25">
        <v>22</v>
      </c>
      <c r="H45" s="26">
        <f t="shared" si="7"/>
        <v>0.6875</v>
      </c>
      <c r="I45" s="26"/>
      <c r="J45" s="25">
        <v>23</v>
      </c>
      <c r="K45" s="15">
        <f t="shared" si="1"/>
        <v>0.71875</v>
      </c>
      <c r="M45" s="15">
        <f t="shared" si="8"/>
        <v>0.71875</v>
      </c>
      <c r="N45" s="15"/>
      <c r="O45" s="25">
        <v>21</v>
      </c>
      <c r="P45" s="15">
        <f t="shared" si="3"/>
        <v>0.65625</v>
      </c>
      <c r="R45" s="15">
        <f t="shared" si="6"/>
        <v>0.65625</v>
      </c>
      <c r="S45" s="15"/>
      <c r="T45" s="25"/>
    </row>
    <row r="46" spans="1:20" s="3" customFormat="1">
      <c r="A46" s="3" t="s">
        <v>87</v>
      </c>
      <c r="B46" s="3" t="s">
        <v>56</v>
      </c>
      <c r="C46" s="3" t="b">
        <v>0</v>
      </c>
      <c r="D46" s="3" t="s">
        <v>59</v>
      </c>
      <c r="E46" s="3" t="s">
        <v>10</v>
      </c>
      <c r="G46" s="23"/>
      <c r="H46" s="24" t="str">
        <f t="shared" si="7"/>
        <v/>
      </c>
      <c r="I46" s="24"/>
      <c r="J46" s="23">
        <v>24</v>
      </c>
      <c r="K46" s="4">
        <f t="shared" si="1"/>
        <v>0.75</v>
      </c>
      <c r="M46" s="4" t="str">
        <f t="shared" si="8"/>
        <v/>
      </c>
      <c r="N46" s="4"/>
      <c r="O46" s="23">
        <v>24</v>
      </c>
      <c r="P46" s="4">
        <f t="shared" si="3"/>
        <v>0.75</v>
      </c>
      <c r="R46" s="4" t="str">
        <f t="shared" si="6"/>
        <v/>
      </c>
      <c r="S46" s="4"/>
      <c r="T46" s="23"/>
    </row>
    <row r="47" spans="1:20" s="3" customFormat="1">
      <c r="A47" s="3" t="s">
        <v>88</v>
      </c>
      <c r="B47" s="3" t="s">
        <v>56</v>
      </c>
      <c r="C47" s="3" t="b">
        <v>0</v>
      </c>
      <c r="D47" s="3" t="s">
        <v>89</v>
      </c>
      <c r="E47" s="3" t="s">
        <v>70</v>
      </c>
      <c r="G47" s="23"/>
      <c r="H47" s="24" t="str">
        <f t="shared" si="7"/>
        <v/>
      </c>
      <c r="I47" s="24"/>
      <c r="J47" s="23">
        <v>26</v>
      </c>
      <c r="K47" s="4">
        <f t="shared" si="1"/>
        <v>0.8125</v>
      </c>
      <c r="M47" s="4" t="str">
        <f t="shared" si="8"/>
        <v/>
      </c>
      <c r="N47" s="4"/>
      <c r="O47" s="23">
        <v>23</v>
      </c>
      <c r="P47" s="4">
        <f t="shared" si="3"/>
        <v>0.71875</v>
      </c>
      <c r="R47" s="4" t="str">
        <f t="shared" si="6"/>
        <v/>
      </c>
      <c r="S47" s="4"/>
      <c r="T47" s="23"/>
    </row>
    <row r="48" spans="1:20" s="3" customFormat="1">
      <c r="A48" s="3" t="s">
        <v>90</v>
      </c>
      <c r="B48" s="3" t="s">
        <v>56</v>
      </c>
      <c r="C48" s="3" t="b">
        <v>0</v>
      </c>
      <c r="D48" s="3" t="s">
        <v>65</v>
      </c>
      <c r="E48" s="3" t="s">
        <v>67</v>
      </c>
      <c r="G48" s="23"/>
      <c r="H48" s="24" t="str">
        <f t="shared" si="7"/>
        <v/>
      </c>
      <c r="I48" s="24"/>
      <c r="J48" s="23">
        <v>24</v>
      </c>
      <c r="K48" s="4">
        <f t="shared" si="1"/>
        <v>0.75</v>
      </c>
      <c r="M48" s="4" t="str">
        <f t="shared" si="8"/>
        <v/>
      </c>
      <c r="N48" s="4"/>
      <c r="O48" s="23">
        <v>27</v>
      </c>
      <c r="P48" s="4">
        <f t="shared" si="3"/>
        <v>0.84375</v>
      </c>
      <c r="R48" s="4" t="str">
        <f t="shared" si="6"/>
        <v/>
      </c>
      <c r="S48" s="4"/>
      <c r="T48" s="23"/>
    </row>
    <row r="49" spans="1:20" s="3" customFormat="1">
      <c r="A49" s="3" t="s">
        <v>91</v>
      </c>
      <c r="B49" s="3" t="s">
        <v>56</v>
      </c>
      <c r="C49" s="3" t="b">
        <v>0</v>
      </c>
      <c r="D49" s="3" t="s">
        <v>69</v>
      </c>
      <c r="E49" s="3" t="s">
        <v>10</v>
      </c>
      <c r="G49" s="23"/>
      <c r="H49" s="24" t="str">
        <f t="shared" si="7"/>
        <v/>
      </c>
      <c r="I49" s="24"/>
      <c r="J49" s="23">
        <v>17</v>
      </c>
      <c r="K49" s="4">
        <f t="shared" si="1"/>
        <v>0.53125</v>
      </c>
      <c r="M49" s="4" t="str">
        <f t="shared" si="8"/>
        <v/>
      </c>
      <c r="N49" s="4"/>
      <c r="O49" s="23">
        <v>16</v>
      </c>
      <c r="P49" s="4">
        <f t="shared" si="3"/>
        <v>0.5</v>
      </c>
      <c r="R49" s="4" t="str">
        <f t="shared" si="6"/>
        <v/>
      </c>
      <c r="S49" s="4"/>
      <c r="T49" s="23"/>
    </row>
    <row r="50" spans="1:20" s="14" customFormat="1">
      <c r="A50" s="14" t="s">
        <v>92</v>
      </c>
      <c r="B50" s="14" t="s">
        <v>56</v>
      </c>
      <c r="C50" s="14" t="b">
        <v>1</v>
      </c>
      <c r="D50" s="14" t="s">
        <v>81</v>
      </c>
      <c r="E50" s="14" t="s">
        <v>10</v>
      </c>
      <c r="F50" s="14">
        <v>2</v>
      </c>
      <c r="G50" s="25">
        <v>29</v>
      </c>
      <c r="H50" s="26">
        <f t="shared" si="7"/>
        <v>0.90625</v>
      </c>
      <c r="I50" s="26"/>
      <c r="J50" s="25">
        <v>30</v>
      </c>
      <c r="K50" s="15">
        <f t="shared" si="1"/>
        <v>0.9375</v>
      </c>
      <c r="M50" s="15">
        <f t="shared" si="8"/>
        <v>0.9375</v>
      </c>
      <c r="N50" s="15"/>
      <c r="O50" s="25">
        <v>30</v>
      </c>
      <c r="P50" s="15">
        <f t="shared" si="3"/>
        <v>0.9375</v>
      </c>
      <c r="R50" s="15">
        <f t="shared" si="6"/>
        <v>0.9375</v>
      </c>
      <c r="S50" s="15"/>
      <c r="T50" s="25"/>
    </row>
    <row r="51" spans="1:20" s="3" customFormat="1">
      <c r="A51" s="3" t="s">
        <v>93</v>
      </c>
      <c r="B51" s="3" t="s">
        <v>56</v>
      </c>
      <c r="C51" s="3" t="b">
        <v>0</v>
      </c>
      <c r="D51" s="3" t="s">
        <v>89</v>
      </c>
      <c r="E51" s="3" t="s">
        <v>10</v>
      </c>
      <c r="G51" s="23"/>
      <c r="H51" s="24" t="str">
        <f t="shared" si="7"/>
        <v/>
      </c>
      <c r="I51" s="24"/>
      <c r="J51" s="23">
        <v>22</v>
      </c>
      <c r="K51" s="4">
        <f t="shared" si="1"/>
        <v>0.6875</v>
      </c>
      <c r="M51" s="4" t="str">
        <f t="shared" si="8"/>
        <v/>
      </c>
      <c r="N51" s="4"/>
      <c r="O51" s="23">
        <v>24</v>
      </c>
      <c r="P51" s="4">
        <f t="shared" si="3"/>
        <v>0.75</v>
      </c>
      <c r="R51" s="4" t="str">
        <f t="shared" si="6"/>
        <v/>
      </c>
      <c r="S51" s="4"/>
      <c r="T51" s="23"/>
    </row>
    <row r="52" spans="1:20" s="14" customFormat="1">
      <c r="A52" s="14" t="s">
        <v>94</v>
      </c>
      <c r="B52" s="14" t="s">
        <v>56</v>
      </c>
      <c r="C52" s="14" t="b">
        <v>1</v>
      </c>
      <c r="D52" s="14" t="s">
        <v>95</v>
      </c>
      <c r="E52" s="14" t="s">
        <v>79</v>
      </c>
      <c r="F52" s="14">
        <v>1</v>
      </c>
      <c r="G52" s="25">
        <v>29</v>
      </c>
      <c r="H52" s="26">
        <f t="shared" si="7"/>
        <v>0.90625</v>
      </c>
      <c r="I52" s="26"/>
      <c r="J52" s="25">
        <v>28</v>
      </c>
      <c r="K52" s="15">
        <f t="shared" si="1"/>
        <v>0.875</v>
      </c>
      <c r="M52" s="15">
        <f t="shared" si="8"/>
        <v>0.875</v>
      </c>
      <c r="N52" s="15"/>
      <c r="O52" s="25">
        <v>31</v>
      </c>
      <c r="P52" s="15">
        <f t="shared" si="3"/>
        <v>0.96875</v>
      </c>
      <c r="R52" s="15">
        <f t="shared" si="6"/>
        <v>0.96875</v>
      </c>
      <c r="S52" s="15"/>
      <c r="T52" s="25"/>
    </row>
    <row r="53" spans="1:20" s="14" customFormat="1">
      <c r="A53" s="14" t="s">
        <v>96</v>
      </c>
      <c r="B53" s="14" t="s">
        <v>56</v>
      </c>
      <c r="C53" s="14" t="b">
        <v>1</v>
      </c>
      <c r="D53" s="14" t="s">
        <v>97</v>
      </c>
      <c r="E53" s="14" t="s">
        <v>70</v>
      </c>
      <c r="F53" s="14">
        <v>1</v>
      </c>
      <c r="G53" s="25">
        <v>18</v>
      </c>
      <c r="H53" s="26">
        <f t="shared" si="7"/>
        <v>0.5625</v>
      </c>
      <c r="I53" s="26"/>
      <c r="J53" s="25">
        <v>18</v>
      </c>
      <c r="K53" s="15">
        <f t="shared" si="1"/>
        <v>0.5625</v>
      </c>
      <c r="M53" s="15">
        <f t="shared" si="8"/>
        <v>0.5625</v>
      </c>
      <c r="N53" s="15"/>
      <c r="O53" s="25">
        <v>14</v>
      </c>
      <c r="P53" s="15">
        <f t="shared" si="3"/>
        <v>0.4375</v>
      </c>
      <c r="R53" s="15">
        <f t="shared" si="6"/>
        <v>0.4375</v>
      </c>
      <c r="S53" s="15"/>
      <c r="T53" s="25"/>
    </row>
    <row r="54" spans="1:20" s="14" customFormat="1">
      <c r="A54" s="14" t="s">
        <v>98</v>
      </c>
      <c r="B54" s="14" t="s">
        <v>56</v>
      </c>
      <c r="C54" s="14" t="b">
        <v>1</v>
      </c>
      <c r="D54" s="14" t="s">
        <v>74</v>
      </c>
      <c r="E54" s="14" t="s">
        <v>60</v>
      </c>
      <c r="F54" s="14">
        <v>2</v>
      </c>
      <c r="G54" s="25">
        <v>23</v>
      </c>
      <c r="H54" s="26">
        <f t="shared" si="7"/>
        <v>0.71875</v>
      </c>
      <c r="I54" s="26"/>
      <c r="J54" s="25">
        <v>20</v>
      </c>
      <c r="K54" s="15">
        <f t="shared" si="1"/>
        <v>0.625</v>
      </c>
      <c r="M54" s="15">
        <f t="shared" si="8"/>
        <v>0.625</v>
      </c>
      <c r="N54" s="15"/>
      <c r="O54" s="25">
        <v>18</v>
      </c>
      <c r="P54" s="15">
        <f t="shared" si="3"/>
        <v>0.5625</v>
      </c>
      <c r="R54" s="15">
        <f t="shared" si="6"/>
        <v>0.5625</v>
      </c>
      <c r="S54" s="15"/>
      <c r="T54" s="25"/>
    </row>
    <row r="55" spans="1:20" s="14" customFormat="1">
      <c r="A55" s="14" t="s">
        <v>99</v>
      </c>
      <c r="B55" s="14" t="s">
        <v>56</v>
      </c>
      <c r="C55" s="14" t="b">
        <v>1</v>
      </c>
      <c r="D55" s="14" t="s">
        <v>95</v>
      </c>
      <c r="E55" s="14" t="s">
        <v>63</v>
      </c>
      <c r="F55" s="14">
        <v>2</v>
      </c>
      <c r="G55" s="25">
        <v>16</v>
      </c>
      <c r="H55" s="26">
        <f t="shared" si="7"/>
        <v>0.5</v>
      </c>
      <c r="I55" s="26"/>
      <c r="J55" s="25">
        <v>14</v>
      </c>
      <c r="K55" s="15">
        <f t="shared" si="1"/>
        <v>0.4375</v>
      </c>
      <c r="M55" s="15">
        <f t="shared" si="8"/>
        <v>0.4375</v>
      </c>
      <c r="N55" s="15"/>
      <c r="O55" s="25">
        <v>13</v>
      </c>
      <c r="P55" s="15">
        <f t="shared" si="3"/>
        <v>0.40625</v>
      </c>
      <c r="R55" s="15">
        <f t="shared" si="6"/>
        <v>0.40625</v>
      </c>
      <c r="S55" s="15"/>
      <c r="T55" s="25"/>
    </row>
    <row r="56" spans="1:20" s="14" customFormat="1">
      <c r="A56" s="14" t="s">
        <v>100</v>
      </c>
      <c r="B56" s="14" t="s">
        <v>56</v>
      </c>
      <c r="C56" s="14" t="b">
        <v>1</v>
      </c>
      <c r="D56" s="14" t="s">
        <v>97</v>
      </c>
      <c r="E56" s="14" t="s">
        <v>10</v>
      </c>
      <c r="F56" s="14">
        <v>2</v>
      </c>
      <c r="G56" s="25">
        <v>29</v>
      </c>
      <c r="H56" s="26">
        <f t="shared" si="7"/>
        <v>0.90625</v>
      </c>
      <c r="I56" s="26"/>
      <c r="J56" s="25">
        <v>25</v>
      </c>
      <c r="K56" s="15">
        <f t="shared" si="1"/>
        <v>0.78125</v>
      </c>
      <c r="M56" s="15">
        <f t="shared" si="8"/>
        <v>0.78125</v>
      </c>
      <c r="N56" s="15"/>
      <c r="O56" s="25">
        <v>28</v>
      </c>
      <c r="P56" s="15">
        <f t="shared" si="3"/>
        <v>0.875</v>
      </c>
      <c r="R56" s="15">
        <f t="shared" si="6"/>
        <v>0.875</v>
      </c>
      <c r="S56" s="15"/>
      <c r="T56" s="25"/>
    </row>
    <row r="57" spans="1:20" s="3" customFormat="1">
      <c r="A57" s="3" t="s">
        <v>101</v>
      </c>
      <c r="B57" s="3" t="s">
        <v>56</v>
      </c>
      <c r="C57" s="3" t="b">
        <v>0</v>
      </c>
      <c r="D57" s="3" t="s">
        <v>78</v>
      </c>
      <c r="E57" s="3" t="s">
        <v>63</v>
      </c>
      <c r="G57" s="23"/>
      <c r="H57" s="24" t="str">
        <f t="shared" si="7"/>
        <v/>
      </c>
      <c r="I57" s="24"/>
      <c r="J57" s="23">
        <v>28</v>
      </c>
      <c r="K57" s="4">
        <f t="shared" si="1"/>
        <v>0.875</v>
      </c>
      <c r="M57" s="4" t="str">
        <f t="shared" si="8"/>
        <v/>
      </c>
      <c r="N57" s="4"/>
      <c r="O57" s="23">
        <v>30</v>
      </c>
      <c r="P57" s="4">
        <f t="shared" si="3"/>
        <v>0.9375</v>
      </c>
      <c r="R57" s="4" t="str">
        <f t="shared" si="6"/>
        <v/>
      </c>
      <c r="S57" s="4"/>
      <c r="T57" s="23"/>
    </row>
    <row r="58" spans="1:20" s="14" customFormat="1">
      <c r="A58" s="14" t="s">
        <v>102</v>
      </c>
      <c r="B58" s="14" t="s">
        <v>56</v>
      </c>
      <c r="C58" s="14" t="b">
        <v>1</v>
      </c>
      <c r="D58" s="14" t="s">
        <v>76</v>
      </c>
      <c r="E58" s="14" t="s">
        <v>79</v>
      </c>
      <c r="F58" s="14">
        <v>1</v>
      </c>
      <c r="G58" s="25">
        <v>14</v>
      </c>
      <c r="H58" s="26">
        <f t="shared" si="7"/>
        <v>0.4375</v>
      </c>
      <c r="I58" s="22">
        <f>AVERAGE(H31:H58)</f>
        <v>0.75</v>
      </c>
      <c r="J58" s="25">
        <v>7</v>
      </c>
      <c r="K58" s="15">
        <f t="shared" si="1"/>
        <v>0.21875</v>
      </c>
      <c r="L58" s="12">
        <f>AVERAGE(K31:K58)</f>
        <v>0.703125</v>
      </c>
      <c r="M58" s="15">
        <f t="shared" si="8"/>
        <v>0.21875</v>
      </c>
      <c r="N58" s="12">
        <f>AVERAGE(M31:M58)</f>
        <v>0.6629464285714286</v>
      </c>
      <c r="O58" s="25">
        <v>7</v>
      </c>
      <c r="P58" s="15">
        <f t="shared" si="3"/>
        <v>0.21875</v>
      </c>
      <c r="Q58" s="12">
        <f>AVERAGE(P31:P58)</f>
        <v>0.7098214285714286</v>
      </c>
      <c r="R58" s="15">
        <f t="shared" si="6"/>
        <v>0.21875</v>
      </c>
      <c r="S58" s="12">
        <f>AVERAGE(R31:R58)</f>
        <v>0.6696428571428571</v>
      </c>
      <c r="T58" s="25"/>
    </row>
    <row r="59" spans="1:20" s="5" customFormat="1">
      <c r="A59" s="5" t="s">
        <v>103</v>
      </c>
      <c r="B59" s="5" t="s">
        <v>104</v>
      </c>
      <c r="C59" s="5" t="b">
        <v>1</v>
      </c>
      <c r="D59" s="5" t="s">
        <v>105</v>
      </c>
      <c r="E59" s="5" t="s">
        <v>8</v>
      </c>
      <c r="F59" s="5">
        <v>2</v>
      </c>
      <c r="G59" s="27"/>
      <c r="H59" s="28"/>
      <c r="I59" s="28"/>
      <c r="J59" s="27">
        <v>24</v>
      </c>
      <c r="K59" s="6">
        <f t="shared" si="1"/>
        <v>0.75</v>
      </c>
      <c r="O59" s="27">
        <v>25</v>
      </c>
      <c r="P59" s="6">
        <f t="shared" si="3"/>
        <v>0.78125</v>
      </c>
      <c r="R59" s="6" t="str">
        <f t="shared" si="6"/>
        <v/>
      </c>
      <c r="S59" s="6"/>
      <c r="T59" s="27"/>
    </row>
    <row r="60" spans="1:20" s="5" customFormat="1">
      <c r="A60" s="5" t="s">
        <v>106</v>
      </c>
      <c r="B60" s="5" t="s">
        <v>104</v>
      </c>
      <c r="C60" s="5" t="b">
        <v>0</v>
      </c>
      <c r="D60" s="5" t="s">
        <v>107</v>
      </c>
      <c r="E60" s="5" t="s">
        <v>108</v>
      </c>
      <c r="G60" s="27"/>
      <c r="H60" s="28"/>
      <c r="I60" s="28"/>
      <c r="J60" s="27">
        <v>29</v>
      </c>
      <c r="K60" s="6">
        <f t="shared" si="1"/>
        <v>0.90625</v>
      </c>
      <c r="O60" s="27">
        <v>29</v>
      </c>
      <c r="P60" s="6">
        <f t="shared" si="3"/>
        <v>0.90625</v>
      </c>
      <c r="R60" s="6" t="str">
        <f t="shared" si="6"/>
        <v/>
      </c>
      <c r="S60" s="6"/>
      <c r="T60" s="27"/>
    </row>
    <row r="61" spans="1:20" s="5" customFormat="1">
      <c r="A61" s="5" t="s">
        <v>109</v>
      </c>
      <c r="B61" s="5" t="s">
        <v>104</v>
      </c>
      <c r="C61" s="5" t="b">
        <v>1</v>
      </c>
      <c r="D61" s="5" t="s">
        <v>110</v>
      </c>
      <c r="E61" s="5" t="s">
        <v>111</v>
      </c>
      <c r="F61" s="5">
        <v>1</v>
      </c>
      <c r="G61" s="27"/>
      <c r="H61" s="28"/>
      <c r="I61" s="28"/>
      <c r="J61" s="27">
        <v>14</v>
      </c>
      <c r="K61" s="6">
        <f t="shared" si="1"/>
        <v>0.4375</v>
      </c>
      <c r="O61" s="27">
        <v>15</v>
      </c>
      <c r="P61" s="6">
        <f t="shared" si="3"/>
        <v>0.46875</v>
      </c>
      <c r="R61" s="6" t="str">
        <f t="shared" si="6"/>
        <v/>
      </c>
      <c r="S61" s="6"/>
      <c r="T61" s="27"/>
    </row>
    <row r="62" spans="1:20" s="5" customFormat="1">
      <c r="A62" s="5" t="s">
        <v>112</v>
      </c>
      <c r="B62" s="5" t="s">
        <v>104</v>
      </c>
      <c r="C62" s="5" t="b">
        <v>1</v>
      </c>
      <c r="D62" s="5" t="s">
        <v>113</v>
      </c>
      <c r="E62" s="5" t="s">
        <v>114</v>
      </c>
      <c r="F62" s="5">
        <v>1</v>
      </c>
      <c r="G62" s="27"/>
      <c r="H62" s="28"/>
      <c r="I62" s="28"/>
      <c r="J62" s="27">
        <v>26</v>
      </c>
      <c r="K62" s="6">
        <f t="shared" si="1"/>
        <v>0.8125</v>
      </c>
      <c r="O62" s="27">
        <v>28</v>
      </c>
      <c r="P62" s="6">
        <f t="shared" si="3"/>
        <v>0.875</v>
      </c>
      <c r="R62" s="6" t="str">
        <f t="shared" si="6"/>
        <v/>
      </c>
      <c r="S62" s="6"/>
      <c r="T62" s="27"/>
    </row>
    <row r="63" spans="1:20" s="5" customFormat="1">
      <c r="A63" s="5" t="s">
        <v>115</v>
      </c>
      <c r="B63" s="5" t="s">
        <v>104</v>
      </c>
      <c r="C63" s="5" t="b">
        <v>0</v>
      </c>
      <c r="D63" s="5" t="s">
        <v>116</v>
      </c>
      <c r="E63" s="5" t="s">
        <v>117</v>
      </c>
      <c r="G63" s="27"/>
      <c r="H63" s="28"/>
      <c r="I63" s="28"/>
      <c r="J63" s="27">
        <v>27</v>
      </c>
      <c r="K63" s="6">
        <f t="shared" si="1"/>
        <v>0.84375</v>
      </c>
      <c r="O63" s="27">
        <v>27</v>
      </c>
      <c r="P63" s="6">
        <f t="shared" si="3"/>
        <v>0.84375</v>
      </c>
      <c r="R63" s="6" t="str">
        <f t="shared" si="6"/>
        <v/>
      </c>
      <c r="S63" s="6"/>
      <c r="T63" s="27"/>
    </row>
    <row r="64" spans="1:20" s="5" customFormat="1">
      <c r="A64" s="5" t="s">
        <v>118</v>
      </c>
      <c r="B64" s="5" t="s">
        <v>104</v>
      </c>
      <c r="C64" s="5" t="b">
        <v>0</v>
      </c>
      <c r="D64" s="5" t="s">
        <v>119</v>
      </c>
      <c r="E64" s="5" t="s">
        <v>120</v>
      </c>
      <c r="G64" s="27"/>
      <c r="H64" s="28"/>
      <c r="I64" s="28"/>
      <c r="J64" s="27">
        <v>25</v>
      </c>
      <c r="K64" s="6">
        <f t="shared" si="1"/>
        <v>0.78125</v>
      </c>
      <c r="O64" s="27">
        <v>25</v>
      </c>
      <c r="P64" s="6">
        <f t="shared" si="3"/>
        <v>0.78125</v>
      </c>
      <c r="R64" s="6" t="str">
        <f t="shared" si="6"/>
        <v/>
      </c>
      <c r="S64" s="6"/>
      <c r="T64" s="27"/>
    </row>
    <row r="65" spans="1:20" s="5" customFormat="1">
      <c r="A65" s="5" t="s">
        <v>121</v>
      </c>
      <c r="B65" s="5" t="s">
        <v>104</v>
      </c>
      <c r="C65" s="5" t="b">
        <v>1</v>
      </c>
      <c r="D65" s="5" t="s">
        <v>105</v>
      </c>
      <c r="E65" s="5" t="s">
        <v>122</v>
      </c>
      <c r="F65" s="5">
        <v>1</v>
      </c>
      <c r="G65" s="27"/>
      <c r="H65" s="28"/>
      <c r="I65" s="28"/>
      <c r="J65" s="27">
        <v>17</v>
      </c>
      <c r="K65" s="6">
        <f t="shared" si="1"/>
        <v>0.53125</v>
      </c>
      <c r="O65" s="27">
        <v>18</v>
      </c>
      <c r="P65" s="6">
        <f t="shared" si="3"/>
        <v>0.5625</v>
      </c>
      <c r="R65" s="6" t="str">
        <f t="shared" si="6"/>
        <v/>
      </c>
      <c r="S65" s="6"/>
      <c r="T65" s="27"/>
    </row>
    <row r="66" spans="1:20" s="5" customFormat="1">
      <c r="A66" s="5" t="s">
        <v>123</v>
      </c>
      <c r="B66" s="5" t="s">
        <v>104</v>
      </c>
      <c r="C66" s="5" t="b">
        <v>0</v>
      </c>
      <c r="D66" s="5" t="s">
        <v>119</v>
      </c>
      <c r="E66" s="5" t="s">
        <v>111</v>
      </c>
      <c r="G66" s="27"/>
      <c r="H66" s="28"/>
      <c r="I66" s="28"/>
      <c r="J66" s="27">
        <v>22</v>
      </c>
      <c r="K66" s="6">
        <f t="shared" si="1"/>
        <v>0.6875</v>
      </c>
      <c r="O66" s="27">
        <v>22</v>
      </c>
      <c r="P66" s="6">
        <f t="shared" si="3"/>
        <v>0.6875</v>
      </c>
      <c r="R66" s="6" t="str">
        <f t="shared" si="6"/>
        <v/>
      </c>
      <c r="S66" s="6"/>
      <c r="T66" s="27"/>
    </row>
    <row r="67" spans="1:20" s="5" customFormat="1">
      <c r="A67" s="5" t="s">
        <v>124</v>
      </c>
      <c r="B67" s="5" t="s">
        <v>104</v>
      </c>
      <c r="C67" s="5" t="b">
        <v>1</v>
      </c>
      <c r="D67" s="5" t="s">
        <v>125</v>
      </c>
      <c r="E67" s="5" t="s">
        <v>117</v>
      </c>
      <c r="F67" s="5">
        <v>1</v>
      </c>
      <c r="G67" s="27"/>
      <c r="H67" s="28"/>
      <c r="I67" s="28"/>
      <c r="J67" s="27">
        <v>8</v>
      </c>
      <c r="K67" s="6">
        <f t="shared" si="1"/>
        <v>0.25</v>
      </c>
      <c r="O67" s="27">
        <v>8</v>
      </c>
      <c r="P67" s="6">
        <f t="shared" si="3"/>
        <v>0.25</v>
      </c>
      <c r="R67" s="6" t="str">
        <f t="shared" si="6"/>
        <v/>
      </c>
      <c r="S67" s="6"/>
      <c r="T67" s="27"/>
    </row>
    <row r="68" spans="1:20" s="5" customFormat="1">
      <c r="A68" s="5" t="s">
        <v>126</v>
      </c>
      <c r="B68" s="5" t="s">
        <v>104</v>
      </c>
      <c r="C68" s="5" t="b">
        <v>0</v>
      </c>
      <c r="D68" s="5" t="s">
        <v>127</v>
      </c>
      <c r="E68" s="5" t="s">
        <v>128</v>
      </c>
      <c r="G68" s="27"/>
      <c r="H68" s="28"/>
      <c r="I68" s="28"/>
      <c r="J68" s="27">
        <v>26</v>
      </c>
      <c r="K68" s="6">
        <f t="shared" ref="K68:K114" si="9">J68/32</f>
        <v>0.8125</v>
      </c>
      <c r="O68" s="27">
        <v>26</v>
      </c>
      <c r="P68" s="6">
        <f t="shared" ref="P68:P86" si="10">O68/32</f>
        <v>0.8125</v>
      </c>
      <c r="R68" s="6" t="str">
        <f t="shared" si="6"/>
        <v/>
      </c>
      <c r="S68" s="6"/>
      <c r="T68" s="27"/>
    </row>
    <row r="69" spans="1:20" s="5" customFormat="1">
      <c r="A69" s="5" t="s">
        <v>129</v>
      </c>
      <c r="B69" s="5" t="s">
        <v>104</v>
      </c>
      <c r="C69" s="5" t="b">
        <v>1</v>
      </c>
      <c r="D69" s="5" t="s">
        <v>113</v>
      </c>
      <c r="E69" s="5" t="s">
        <v>108</v>
      </c>
      <c r="F69" s="5">
        <v>2</v>
      </c>
      <c r="G69" s="27"/>
      <c r="H69" s="28"/>
      <c r="I69" s="28"/>
      <c r="J69" s="27">
        <v>27</v>
      </c>
      <c r="K69" s="6">
        <f t="shared" si="9"/>
        <v>0.84375</v>
      </c>
      <c r="O69" s="27">
        <v>29</v>
      </c>
      <c r="P69" s="6">
        <f t="shared" si="10"/>
        <v>0.90625</v>
      </c>
      <c r="R69" s="6" t="str">
        <f t="shared" si="6"/>
        <v/>
      </c>
      <c r="S69" s="6"/>
      <c r="T69" s="27"/>
    </row>
    <row r="70" spans="1:20" s="5" customFormat="1">
      <c r="A70" s="5" t="s">
        <v>130</v>
      </c>
      <c r="B70" s="5" t="s">
        <v>104</v>
      </c>
      <c r="C70" s="5" t="b">
        <v>0</v>
      </c>
      <c r="D70" s="5" t="s">
        <v>107</v>
      </c>
      <c r="E70" s="5" t="s">
        <v>114</v>
      </c>
      <c r="G70" s="27"/>
      <c r="H70" s="28"/>
      <c r="I70" s="28"/>
      <c r="J70" s="27">
        <v>27</v>
      </c>
      <c r="K70" s="6">
        <f t="shared" si="9"/>
        <v>0.84375</v>
      </c>
      <c r="O70" s="27">
        <v>27</v>
      </c>
      <c r="P70" s="6">
        <f t="shared" si="10"/>
        <v>0.84375</v>
      </c>
      <c r="R70" s="6" t="str">
        <f t="shared" si="6"/>
        <v/>
      </c>
      <c r="S70" s="6"/>
      <c r="T70" s="27"/>
    </row>
    <row r="71" spans="1:20" s="5" customFormat="1">
      <c r="A71" s="5" t="s">
        <v>131</v>
      </c>
      <c r="B71" s="5" t="s">
        <v>104</v>
      </c>
      <c r="C71" s="5" t="b">
        <v>0</v>
      </c>
      <c r="D71" s="5" t="s">
        <v>132</v>
      </c>
      <c r="E71" s="5" t="s">
        <v>133</v>
      </c>
      <c r="G71" s="27"/>
      <c r="H71" s="28"/>
      <c r="I71" s="28"/>
      <c r="J71" s="27">
        <v>19</v>
      </c>
      <c r="K71" s="6">
        <f t="shared" si="9"/>
        <v>0.59375</v>
      </c>
      <c r="O71" s="27">
        <v>18</v>
      </c>
      <c r="P71" s="6">
        <f t="shared" si="10"/>
        <v>0.5625</v>
      </c>
      <c r="R71" s="6" t="str">
        <f t="shared" si="6"/>
        <v/>
      </c>
      <c r="S71" s="6"/>
      <c r="T71" s="27"/>
    </row>
    <row r="72" spans="1:20" s="5" customFormat="1">
      <c r="A72" s="5" t="s">
        <v>134</v>
      </c>
      <c r="B72" s="5" t="s">
        <v>104</v>
      </c>
      <c r="C72" s="5" t="b">
        <v>1</v>
      </c>
      <c r="D72" s="5" t="s">
        <v>135</v>
      </c>
      <c r="E72" s="5" t="s">
        <v>111</v>
      </c>
      <c r="F72" s="5">
        <v>1</v>
      </c>
      <c r="G72" s="27"/>
      <c r="H72" s="28"/>
      <c r="I72" s="28"/>
      <c r="J72" s="27">
        <v>20</v>
      </c>
      <c r="K72" s="6">
        <f t="shared" si="9"/>
        <v>0.625</v>
      </c>
      <c r="O72" s="27">
        <v>22</v>
      </c>
      <c r="P72" s="6">
        <f t="shared" si="10"/>
        <v>0.6875</v>
      </c>
      <c r="R72" s="6" t="str">
        <f t="shared" si="6"/>
        <v/>
      </c>
      <c r="S72" s="6"/>
      <c r="T72" s="27"/>
    </row>
    <row r="73" spans="1:20" s="5" customFormat="1">
      <c r="A73" s="5" t="s">
        <v>136</v>
      </c>
      <c r="B73" s="5" t="s">
        <v>104</v>
      </c>
      <c r="C73" s="5" t="b">
        <v>0</v>
      </c>
      <c r="D73" s="5" t="s">
        <v>127</v>
      </c>
      <c r="E73" s="5" t="s">
        <v>137</v>
      </c>
      <c r="G73" s="27"/>
      <c r="H73" s="28"/>
      <c r="I73" s="28"/>
      <c r="J73" s="27">
        <v>28</v>
      </c>
      <c r="K73" s="6">
        <f t="shared" si="9"/>
        <v>0.875</v>
      </c>
      <c r="O73" s="27">
        <v>27</v>
      </c>
      <c r="P73" s="6">
        <f t="shared" si="10"/>
        <v>0.84375</v>
      </c>
      <c r="R73" s="6" t="str">
        <f t="shared" si="6"/>
        <v/>
      </c>
      <c r="S73" s="6"/>
      <c r="T73" s="27"/>
    </row>
    <row r="74" spans="1:20" s="5" customFormat="1">
      <c r="A74" s="5" t="s">
        <v>138</v>
      </c>
      <c r="B74" s="5" t="s">
        <v>104</v>
      </c>
      <c r="C74" s="5" t="b">
        <v>0</v>
      </c>
      <c r="D74" s="5" t="s">
        <v>139</v>
      </c>
      <c r="E74" s="5" t="s">
        <v>111</v>
      </c>
      <c r="G74" s="27"/>
      <c r="H74" s="28"/>
      <c r="I74" s="28"/>
      <c r="J74" s="27">
        <v>26</v>
      </c>
      <c r="K74" s="6">
        <f t="shared" si="9"/>
        <v>0.8125</v>
      </c>
      <c r="O74" s="27">
        <v>25</v>
      </c>
      <c r="P74" s="6">
        <f t="shared" si="10"/>
        <v>0.78125</v>
      </c>
      <c r="R74" s="6" t="str">
        <f t="shared" si="6"/>
        <v/>
      </c>
      <c r="S74" s="6"/>
      <c r="T74" s="27"/>
    </row>
    <row r="75" spans="1:20" s="5" customFormat="1">
      <c r="A75" s="5" t="s">
        <v>140</v>
      </c>
      <c r="B75" s="5" t="s">
        <v>104</v>
      </c>
      <c r="C75" s="5" t="b">
        <v>1</v>
      </c>
      <c r="D75" s="5" t="s">
        <v>141</v>
      </c>
      <c r="E75" s="5" t="s">
        <v>142</v>
      </c>
      <c r="F75" s="5">
        <v>1</v>
      </c>
      <c r="G75" s="27"/>
      <c r="H75" s="28"/>
      <c r="I75" s="28"/>
      <c r="J75" s="27">
        <v>28</v>
      </c>
      <c r="K75" s="6">
        <f t="shared" si="9"/>
        <v>0.875</v>
      </c>
      <c r="O75" s="27">
        <v>30</v>
      </c>
      <c r="P75" s="6">
        <f t="shared" si="10"/>
        <v>0.9375</v>
      </c>
      <c r="R75" s="6" t="str">
        <f t="shared" si="6"/>
        <v/>
      </c>
      <c r="S75" s="6"/>
      <c r="T75" s="27"/>
    </row>
    <row r="76" spans="1:20" s="5" customFormat="1">
      <c r="A76" s="5" t="s">
        <v>143</v>
      </c>
      <c r="B76" s="5" t="s">
        <v>104</v>
      </c>
      <c r="C76" s="5" t="b">
        <v>0</v>
      </c>
      <c r="D76" s="5" t="s">
        <v>139</v>
      </c>
      <c r="E76" s="5" t="s">
        <v>120</v>
      </c>
      <c r="G76" s="27"/>
      <c r="H76" s="28"/>
      <c r="I76" s="28"/>
      <c r="J76" s="27">
        <v>30</v>
      </c>
      <c r="K76" s="6">
        <f t="shared" si="9"/>
        <v>0.9375</v>
      </c>
      <c r="O76" s="27">
        <v>30</v>
      </c>
      <c r="P76" s="6">
        <f t="shared" si="10"/>
        <v>0.9375</v>
      </c>
      <c r="R76" s="6" t="str">
        <f t="shared" si="6"/>
        <v/>
      </c>
      <c r="S76" s="6"/>
      <c r="T76" s="27"/>
    </row>
    <row r="77" spans="1:20" s="5" customFormat="1">
      <c r="A77" s="5" t="s">
        <v>144</v>
      </c>
      <c r="B77" s="5" t="s">
        <v>104</v>
      </c>
      <c r="C77" s="5" t="b">
        <v>1</v>
      </c>
      <c r="D77" s="5" t="s">
        <v>145</v>
      </c>
      <c r="E77" s="5" t="s">
        <v>137</v>
      </c>
      <c r="F77" s="5">
        <v>2</v>
      </c>
      <c r="G77" s="27"/>
      <c r="H77" s="28"/>
      <c r="I77" s="28"/>
      <c r="J77" s="27">
        <v>23</v>
      </c>
      <c r="K77" s="6">
        <f t="shared" si="9"/>
        <v>0.71875</v>
      </c>
      <c r="O77" s="27">
        <v>25</v>
      </c>
      <c r="P77" s="6">
        <f t="shared" si="10"/>
        <v>0.78125</v>
      </c>
      <c r="R77" s="6" t="str">
        <f t="shared" si="6"/>
        <v/>
      </c>
      <c r="S77" s="6"/>
      <c r="T77" s="27"/>
    </row>
    <row r="78" spans="1:20" s="5" customFormat="1">
      <c r="A78" s="5" t="s">
        <v>146</v>
      </c>
      <c r="B78" s="5" t="s">
        <v>104</v>
      </c>
      <c r="C78" s="5" t="b">
        <v>0</v>
      </c>
      <c r="D78" s="5" t="s">
        <v>132</v>
      </c>
      <c r="E78" s="5" t="s">
        <v>142</v>
      </c>
      <c r="G78" s="27"/>
      <c r="H78" s="28"/>
      <c r="I78" s="28"/>
      <c r="J78" s="27">
        <v>13</v>
      </c>
      <c r="K78" s="6">
        <f t="shared" si="9"/>
        <v>0.40625</v>
      </c>
      <c r="O78" s="27">
        <v>12</v>
      </c>
      <c r="P78" s="6">
        <f t="shared" si="10"/>
        <v>0.375</v>
      </c>
      <c r="R78" s="6" t="str">
        <f t="shared" si="6"/>
        <v/>
      </c>
      <c r="S78" s="6"/>
      <c r="T78" s="27"/>
    </row>
    <row r="79" spans="1:20" s="5" customFormat="1">
      <c r="A79" s="5" t="s">
        <v>147</v>
      </c>
      <c r="B79" s="5" t="s">
        <v>104</v>
      </c>
      <c r="C79" s="5" t="b">
        <v>1</v>
      </c>
      <c r="D79" s="5" t="s">
        <v>110</v>
      </c>
      <c r="E79" s="5" t="s">
        <v>120</v>
      </c>
      <c r="F79" s="5">
        <v>2</v>
      </c>
      <c r="G79" s="27"/>
      <c r="H79" s="28"/>
      <c r="I79" s="28"/>
      <c r="J79" s="27">
        <v>16</v>
      </c>
      <c r="K79" s="6">
        <f t="shared" si="9"/>
        <v>0.5</v>
      </c>
      <c r="O79" s="27">
        <v>16</v>
      </c>
      <c r="P79" s="6">
        <f t="shared" si="10"/>
        <v>0.5</v>
      </c>
      <c r="R79" s="6" t="str">
        <f t="shared" si="6"/>
        <v/>
      </c>
      <c r="S79" s="6"/>
      <c r="T79" s="27"/>
    </row>
    <row r="80" spans="1:20" s="5" customFormat="1">
      <c r="A80" s="5" t="s">
        <v>148</v>
      </c>
      <c r="B80" s="5" t="s">
        <v>104</v>
      </c>
      <c r="C80" s="5" t="b">
        <v>0</v>
      </c>
      <c r="D80" s="5" t="s">
        <v>149</v>
      </c>
      <c r="E80" s="5" t="s">
        <v>8</v>
      </c>
      <c r="G80" s="27"/>
      <c r="H80" s="28"/>
      <c r="I80" s="28"/>
      <c r="J80" s="27">
        <v>24</v>
      </c>
      <c r="K80" s="6">
        <f t="shared" si="9"/>
        <v>0.75</v>
      </c>
      <c r="O80" s="27">
        <v>24</v>
      </c>
      <c r="P80" s="6">
        <f t="shared" si="10"/>
        <v>0.75</v>
      </c>
      <c r="R80" s="6" t="str">
        <f t="shared" si="6"/>
        <v/>
      </c>
      <c r="S80" s="6"/>
      <c r="T80" s="27"/>
    </row>
    <row r="81" spans="1:20" s="5" customFormat="1">
      <c r="A81" s="5" t="s">
        <v>150</v>
      </c>
      <c r="B81" s="5" t="s">
        <v>104</v>
      </c>
      <c r="C81" s="5" t="b">
        <v>0</v>
      </c>
      <c r="D81" s="5" t="s">
        <v>116</v>
      </c>
      <c r="E81" s="5" t="s">
        <v>8</v>
      </c>
      <c r="G81" s="27"/>
      <c r="H81" s="28"/>
      <c r="I81" s="28"/>
      <c r="J81" s="27">
        <v>28</v>
      </c>
      <c r="K81" s="6">
        <f t="shared" si="9"/>
        <v>0.875</v>
      </c>
      <c r="O81" s="27">
        <v>28</v>
      </c>
      <c r="P81" s="6">
        <f t="shared" si="10"/>
        <v>0.875</v>
      </c>
      <c r="R81" s="6" t="str">
        <f t="shared" si="6"/>
        <v/>
      </c>
      <c r="S81" s="6"/>
      <c r="T81" s="27"/>
    </row>
    <row r="82" spans="1:20" s="5" customFormat="1">
      <c r="A82" s="5" t="s">
        <v>151</v>
      </c>
      <c r="B82" s="5" t="s">
        <v>104</v>
      </c>
      <c r="C82" s="5" t="b">
        <v>1</v>
      </c>
      <c r="D82" s="5" t="s">
        <v>141</v>
      </c>
      <c r="E82" s="5" t="s">
        <v>133</v>
      </c>
      <c r="F82" s="5">
        <v>2</v>
      </c>
      <c r="G82" s="27"/>
      <c r="H82" s="28"/>
      <c r="I82" s="28"/>
      <c r="J82" s="27">
        <v>12</v>
      </c>
      <c r="K82" s="6">
        <f t="shared" si="9"/>
        <v>0.375</v>
      </c>
      <c r="O82" s="27">
        <v>12</v>
      </c>
      <c r="P82" s="6">
        <f t="shared" si="10"/>
        <v>0.375</v>
      </c>
      <c r="R82" s="6" t="str">
        <f t="shared" si="6"/>
        <v/>
      </c>
      <c r="S82" s="6"/>
      <c r="T82" s="27"/>
    </row>
    <row r="83" spans="1:20" s="5" customFormat="1">
      <c r="A83" s="5" t="s">
        <v>152</v>
      </c>
      <c r="B83" s="5" t="s">
        <v>104</v>
      </c>
      <c r="C83" s="5" t="b">
        <v>1</v>
      </c>
      <c r="D83" s="5" t="s">
        <v>125</v>
      </c>
      <c r="E83" s="5" t="s">
        <v>8</v>
      </c>
      <c r="F83" s="5">
        <v>2</v>
      </c>
      <c r="G83" s="27"/>
      <c r="H83" s="28"/>
      <c r="I83" s="28"/>
      <c r="J83" s="27">
        <v>28</v>
      </c>
      <c r="K83" s="6">
        <f t="shared" si="9"/>
        <v>0.875</v>
      </c>
      <c r="O83" s="27">
        <v>29</v>
      </c>
      <c r="P83" s="6">
        <f t="shared" si="10"/>
        <v>0.90625</v>
      </c>
      <c r="R83" s="6" t="str">
        <f t="shared" si="6"/>
        <v/>
      </c>
      <c r="S83" s="6"/>
      <c r="T83" s="27"/>
    </row>
    <row r="84" spans="1:20" s="5" customFormat="1">
      <c r="A84" s="5" t="s">
        <v>153</v>
      </c>
      <c r="B84" s="5" t="s">
        <v>104</v>
      </c>
      <c r="C84" s="5" t="b">
        <v>1</v>
      </c>
      <c r="D84" s="5" t="s">
        <v>145</v>
      </c>
      <c r="E84" s="5" t="s">
        <v>128</v>
      </c>
      <c r="F84" s="5">
        <v>1</v>
      </c>
      <c r="G84" s="27"/>
      <c r="H84" s="28"/>
      <c r="I84" s="28"/>
      <c r="J84" s="27">
        <v>28</v>
      </c>
      <c r="K84" s="6">
        <f t="shared" si="9"/>
        <v>0.875</v>
      </c>
      <c r="O84" s="27">
        <v>29</v>
      </c>
      <c r="P84" s="6">
        <f t="shared" si="10"/>
        <v>0.90625</v>
      </c>
      <c r="R84" s="6" t="str">
        <f t="shared" si="6"/>
        <v/>
      </c>
      <c r="S84" s="6"/>
      <c r="T84" s="27"/>
    </row>
    <row r="85" spans="1:20" s="5" customFormat="1">
      <c r="A85" s="5" t="s">
        <v>154</v>
      </c>
      <c r="B85" s="5" t="s">
        <v>104</v>
      </c>
      <c r="C85" s="5" t="b">
        <v>1</v>
      </c>
      <c r="D85" s="5" t="s">
        <v>135</v>
      </c>
      <c r="E85" s="5" t="s">
        <v>120</v>
      </c>
      <c r="F85" s="5">
        <v>2</v>
      </c>
      <c r="G85" s="27"/>
      <c r="H85" s="28"/>
      <c r="I85" s="28"/>
      <c r="J85" s="27">
        <v>27</v>
      </c>
      <c r="K85" s="6">
        <f t="shared" si="9"/>
        <v>0.84375</v>
      </c>
      <c r="O85" s="27">
        <v>28</v>
      </c>
      <c r="P85" s="6">
        <f t="shared" si="10"/>
        <v>0.875</v>
      </c>
      <c r="R85" s="6" t="str">
        <f t="shared" si="6"/>
        <v/>
      </c>
      <c r="S85" s="6"/>
      <c r="T85" s="27"/>
    </row>
    <row r="86" spans="1:20" s="5" customFormat="1">
      <c r="A86" s="5" t="s">
        <v>155</v>
      </c>
      <c r="B86" s="5" t="s">
        <v>104</v>
      </c>
      <c r="C86" s="5" t="b">
        <v>0</v>
      </c>
      <c r="D86" s="5" t="s">
        <v>149</v>
      </c>
      <c r="E86" s="5" t="s">
        <v>122</v>
      </c>
      <c r="G86" s="27"/>
      <c r="H86" s="28"/>
      <c r="I86" s="28"/>
      <c r="J86" s="27">
        <v>27</v>
      </c>
      <c r="K86" s="6">
        <f t="shared" si="9"/>
        <v>0.84375</v>
      </c>
      <c r="L86" s="12">
        <f>AVERAGE(K59:K86)</f>
        <v>0.7243303571428571</v>
      </c>
      <c r="O86" s="27">
        <v>26</v>
      </c>
      <c r="P86" s="6">
        <f t="shared" si="10"/>
        <v>0.8125</v>
      </c>
      <c r="Q86" s="12">
        <f>AVERAGE(P59:P86)</f>
        <v>0.7366071428571429</v>
      </c>
      <c r="R86" s="6" t="str">
        <f t="shared" si="6"/>
        <v/>
      </c>
      <c r="S86" s="6"/>
      <c r="T86" s="27"/>
    </row>
    <row r="87" spans="1:20" s="9" customFormat="1">
      <c r="A87" s="9" t="s">
        <v>156</v>
      </c>
      <c r="B87" s="9" t="s">
        <v>157</v>
      </c>
      <c r="C87" s="9" t="b">
        <v>1</v>
      </c>
      <c r="D87" s="9" t="s">
        <v>158</v>
      </c>
      <c r="E87" s="9" t="s">
        <v>159</v>
      </c>
      <c r="F87" s="9">
        <v>1</v>
      </c>
      <c r="G87" s="29"/>
      <c r="H87" s="30"/>
      <c r="I87" s="30"/>
      <c r="J87" s="29">
        <v>31</v>
      </c>
      <c r="K87" s="10">
        <f t="shared" si="9"/>
        <v>0.96875</v>
      </c>
      <c r="O87" s="29">
        <v>29</v>
      </c>
      <c r="P87" s="10">
        <f>O87/32</f>
        <v>0.90625</v>
      </c>
      <c r="R87" s="9" t="str">
        <f t="shared" si="6"/>
        <v/>
      </c>
      <c r="T87" s="29"/>
    </row>
    <row r="88" spans="1:20" s="9" customFormat="1">
      <c r="A88" s="9" t="s">
        <v>160</v>
      </c>
      <c r="B88" s="9" t="s">
        <v>157</v>
      </c>
      <c r="C88" s="9" t="b">
        <v>0</v>
      </c>
      <c r="D88" s="9" t="s">
        <v>161</v>
      </c>
      <c r="E88" s="9" t="s">
        <v>159</v>
      </c>
      <c r="G88" s="29"/>
      <c r="H88" s="30"/>
      <c r="I88" s="30"/>
      <c r="J88" s="29">
        <v>32</v>
      </c>
      <c r="K88" s="10">
        <f t="shared" si="9"/>
        <v>1</v>
      </c>
      <c r="O88" s="29">
        <v>31</v>
      </c>
      <c r="P88" s="10">
        <f t="shared" ref="P88:P114" si="11">O88/32</f>
        <v>0.96875</v>
      </c>
      <c r="T88" s="29"/>
    </row>
    <row r="89" spans="1:20" s="9" customFormat="1">
      <c r="A89" s="9" t="s">
        <v>162</v>
      </c>
      <c r="B89" s="9" t="s">
        <v>157</v>
      </c>
      <c r="C89" s="9" t="b">
        <v>0</v>
      </c>
      <c r="D89" s="9" t="s">
        <v>163</v>
      </c>
      <c r="E89" s="9" t="s">
        <v>164</v>
      </c>
      <c r="G89" s="29"/>
      <c r="H89" s="30"/>
      <c r="I89" s="30"/>
      <c r="J89" s="29">
        <v>28</v>
      </c>
      <c r="K89" s="10">
        <f t="shared" si="9"/>
        <v>0.875</v>
      </c>
      <c r="O89" s="29">
        <v>28</v>
      </c>
      <c r="P89" s="10">
        <f t="shared" si="11"/>
        <v>0.875</v>
      </c>
      <c r="T89" s="29"/>
    </row>
    <row r="90" spans="1:20" s="9" customFormat="1">
      <c r="A90" s="9" t="s">
        <v>165</v>
      </c>
      <c r="B90" s="9" t="s">
        <v>157</v>
      </c>
      <c r="C90" s="9" t="b">
        <v>0</v>
      </c>
      <c r="D90" s="9" t="s">
        <v>166</v>
      </c>
      <c r="E90" s="9" t="s">
        <v>167</v>
      </c>
      <c r="G90" s="29"/>
      <c r="H90" s="30"/>
      <c r="I90" s="30"/>
      <c r="J90" s="29">
        <v>29</v>
      </c>
      <c r="K90" s="10">
        <f t="shared" si="9"/>
        <v>0.90625</v>
      </c>
      <c r="O90" s="29">
        <v>22</v>
      </c>
      <c r="P90" s="10">
        <f t="shared" si="11"/>
        <v>0.6875</v>
      </c>
      <c r="T90" s="29"/>
    </row>
    <row r="91" spans="1:20" s="9" customFormat="1">
      <c r="A91" s="9" t="s">
        <v>168</v>
      </c>
      <c r="B91" s="9" t="s">
        <v>157</v>
      </c>
      <c r="C91" s="9" t="b">
        <v>0</v>
      </c>
      <c r="D91" s="9" t="s">
        <v>169</v>
      </c>
      <c r="E91" s="9" t="s">
        <v>170</v>
      </c>
      <c r="G91" s="29"/>
      <c r="H91" s="30"/>
      <c r="I91" s="30"/>
      <c r="J91" s="29">
        <v>30</v>
      </c>
      <c r="K91" s="10">
        <f t="shared" si="9"/>
        <v>0.9375</v>
      </c>
      <c r="O91" s="29">
        <v>29</v>
      </c>
      <c r="P91" s="10">
        <f t="shared" si="11"/>
        <v>0.90625</v>
      </c>
      <c r="T91" s="29"/>
    </row>
    <row r="92" spans="1:20" s="9" customFormat="1">
      <c r="A92" s="9" t="s">
        <v>171</v>
      </c>
      <c r="B92" s="9" t="s">
        <v>157</v>
      </c>
      <c r="C92" s="9" t="b">
        <v>1</v>
      </c>
      <c r="D92" s="9" t="s">
        <v>172</v>
      </c>
      <c r="E92" s="9" t="s">
        <v>173</v>
      </c>
      <c r="F92" s="9">
        <v>1</v>
      </c>
      <c r="G92" s="29"/>
      <c r="H92" s="30"/>
      <c r="I92" s="30"/>
      <c r="J92" s="29">
        <v>31</v>
      </c>
      <c r="K92" s="10">
        <f t="shared" si="9"/>
        <v>0.96875</v>
      </c>
      <c r="O92" s="29">
        <v>31</v>
      </c>
      <c r="P92" s="10">
        <f t="shared" si="11"/>
        <v>0.96875</v>
      </c>
      <c r="T92" s="29"/>
    </row>
    <row r="93" spans="1:20" s="9" customFormat="1">
      <c r="A93" s="9" t="s">
        <v>174</v>
      </c>
      <c r="B93" s="9" t="s">
        <v>157</v>
      </c>
      <c r="C93" s="9" t="b">
        <v>1</v>
      </c>
      <c r="D93" s="9" t="s">
        <v>175</v>
      </c>
      <c r="E93" s="9" t="s">
        <v>176</v>
      </c>
      <c r="F93" s="9">
        <v>1</v>
      </c>
      <c r="G93" s="29"/>
      <c r="H93" s="30"/>
      <c r="I93" s="30"/>
      <c r="J93" s="29">
        <v>31</v>
      </c>
      <c r="K93" s="10">
        <f t="shared" si="9"/>
        <v>0.96875</v>
      </c>
      <c r="O93" s="29">
        <v>32</v>
      </c>
      <c r="P93" s="10">
        <f t="shared" si="11"/>
        <v>1</v>
      </c>
      <c r="T93" s="29"/>
    </row>
    <row r="94" spans="1:20" s="9" customFormat="1">
      <c r="A94" s="9" t="s">
        <v>177</v>
      </c>
      <c r="B94" s="9" t="s">
        <v>157</v>
      </c>
      <c r="C94" s="9" t="b">
        <v>0</v>
      </c>
      <c r="D94" s="9" t="s">
        <v>178</v>
      </c>
      <c r="E94" s="9" t="s">
        <v>176</v>
      </c>
      <c r="G94" s="29"/>
      <c r="H94" s="30"/>
      <c r="I94" s="30"/>
      <c r="J94" s="29">
        <v>31</v>
      </c>
      <c r="K94" s="10">
        <f t="shared" si="9"/>
        <v>0.96875</v>
      </c>
      <c r="O94" s="29">
        <v>30</v>
      </c>
      <c r="P94" s="10">
        <f t="shared" si="11"/>
        <v>0.9375</v>
      </c>
      <c r="T94" s="29"/>
    </row>
    <row r="95" spans="1:20" s="9" customFormat="1">
      <c r="A95" s="9" t="s">
        <v>179</v>
      </c>
      <c r="B95" s="9" t="s">
        <v>157</v>
      </c>
      <c r="C95" s="9" t="b">
        <v>0</v>
      </c>
      <c r="D95" s="9" t="s">
        <v>161</v>
      </c>
      <c r="E95" s="9" t="s">
        <v>180</v>
      </c>
      <c r="G95" s="29"/>
      <c r="H95" s="30"/>
      <c r="I95" s="30"/>
      <c r="J95" s="29">
        <v>31</v>
      </c>
      <c r="K95" s="10">
        <f t="shared" si="9"/>
        <v>0.96875</v>
      </c>
      <c r="O95" s="29">
        <v>28</v>
      </c>
      <c r="P95" s="10">
        <f t="shared" si="11"/>
        <v>0.875</v>
      </c>
      <c r="T95" s="29"/>
    </row>
    <row r="96" spans="1:20" s="9" customFormat="1">
      <c r="A96" s="9" t="s">
        <v>181</v>
      </c>
      <c r="B96" s="9" t="s">
        <v>157</v>
      </c>
      <c r="C96" s="9" t="b">
        <v>1</v>
      </c>
      <c r="D96" s="9" t="s">
        <v>182</v>
      </c>
      <c r="E96" s="9" t="s">
        <v>164</v>
      </c>
      <c r="F96" s="9">
        <v>1</v>
      </c>
      <c r="G96" s="29"/>
      <c r="H96" s="30"/>
      <c r="I96" s="30"/>
      <c r="J96" s="29">
        <v>30</v>
      </c>
      <c r="K96" s="10">
        <f t="shared" si="9"/>
        <v>0.9375</v>
      </c>
      <c r="O96" s="29">
        <v>28</v>
      </c>
      <c r="P96" s="10">
        <f t="shared" si="11"/>
        <v>0.875</v>
      </c>
      <c r="T96" s="29"/>
    </row>
    <row r="97" spans="1:20" s="9" customFormat="1">
      <c r="A97" s="9" t="s">
        <v>183</v>
      </c>
      <c r="B97" s="9" t="s">
        <v>157</v>
      </c>
      <c r="C97" s="9" t="b">
        <v>1</v>
      </c>
      <c r="D97" s="9" t="s">
        <v>184</v>
      </c>
      <c r="E97" s="9" t="s">
        <v>167</v>
      </c>
      <c r="F97" s="9">
        <v>2</v>
      </c>
      <c r="G97" s="29"/>
      <c r="H97" s="30"/>
      <c r="I97" s="30"/>
      <c r="J97" s="29">
        <v>30</v>
      </c>
      <c r="K97" s="10">
        <f t="shared" si="9"/>
        <v>0.9375</v>
      </c>
      <c r="O97" s="29">
        <v>31</v>
      </c>
      <c r="P97" s="10">
        <f t="shared" si="11"/>
        <v>0.96875</v>
      </c>
      <c r="T97" s="29"/>
    </row>
    <row r="98" spans="1:20" s="9" customFormat="1">
      <c r="A98" s="9" t="s">
        <v>185</v>
      </c>
      <c r="B98" s="9" t="s">
        <v>157</v>
      </c>
      <c r="C98" s="9" t="b">
        <v>0</v>
      </c>
      <c r="D98" s="9" t="s">
        <v>186</v>
      </c>
      <c r="E98" s="9" t="s">
        <v>187</v>
      </c>
      <c r="G98" s="29"/>
      <c r="H98" s="30"/>
      <c r="I98" s="30"/>
      <c r="J98" s="29">
        <v>29</v>
      </c>
      <c r="K98" s="10">
        <f t="shared" si="9"/>
        <v>0.90625</v>
      </c>
      <c r="O98" s="29">
        <v>29</v>
      </c>
      <c r="P98" s="10">
        <f t="shared" si="11"/>
        <v>0.90625</v>
      </c>
      <c r="T98" s="29"/>
    </row>
    <row r="99" spans="1:20" s="9" customFormat="1">
      <c r="A99" s="9" t="s">
        <v>188</v>
      </c>
      <c r="B99" s="9" t="s">
        <v>157</v>
      </c>
      <c r="C99" s="9" t="b">
        <v>0</v>
      </c>
      <c r="D99" s="9" t="s">
        <v>189</v>
      </c>
      <c r="E99" s="9" t="s">
        <v>120</v>
      </c>
      <c r="G99" s="29"/>
      <c r="H99" s="30"/>
      <c r="I99" s="30"/>
      <c r="J99" s="29">
        <v>31</v>
      </c>
      <c r="K99" s="10">
        <f t="shared" si="9"/>
        <v>0.96875</v>
      </c>
      <c r="O99" s="29">
        <v>30</v>
      </c>
      <c r="P99" s="10">
        <f t="shared" si="11"/>
        <v>0.9375</v>
      </c>
      <c r="T99" s="29"/>
    </row>
    <row r="100" spans="1:20" s="9" customFormat="1">
      <c r="A100" s="9" t="s">
        <v>190</v>
      </c>
      <c r="B100" s="9" t="s">
        <v>157</v>
      </c>
      <c r="C100" s="9" t="b">
        <v>0</v>
      </c>
      <c r="D100" s="9" t="s">
        <v>163</v>
      </c>
      <c r="E100" s="9" t="s">
        <v>69</v>
      </c>
      <c r="G100" s="29"/>
      <c r="H100" s="30"/>
      <c r="I100" s="30"/>
      <c r="J100" s="29">
        <v>28</v>
      </c>
      <c r="K100" s="10">
        <f t="shared" si="9"/>
        <v>0.875</v>
      </c>
      <c r="O100" s="29">
        <v>28</v>
      </c>
      <c r="P100" s="10">
        <f t="shared" si="11"/>
        <v>0.875</v>
      </c>
      <c r="T100" s="29"/>
    </row>
    <row r="101" spans="1:20" s="9" customFormat="1">
      <c r="A101" s="9" t="s">
        <v>191</v>
      </c>
      <c r="B101" s="9" t="s">
        <v>157</v>
      </c>
      <c r="C101" s="9" t="b">
        <v>0</v>
      </c>
      <c r="D101" s="9" t="s">
        <v>189</v>
      </c>
      <c r="E101" s="9" t="s">
        <v>173</v>
      </c>
      <c r="G101" s="29"/>
      <c r="H101" s="30"/>
      <c r="I101" s="30"/>
      <c r="J101" s="29">
        <v>29</v>
      </c>
      <c r="K101" s="10">
        <f t="shared" si="9"/>
        <v>0.90625</v>
      </c>
      <c r="O101" s="29">
        <v>31</v>
      </c>
      <c r="P101" s="10">
        <f t="shared" si="11"/>
        <v>0.96875</v>
      </c>
      <c r="T101" s="29"/>
    </row>
    <row r="102" spans="1:20" s="9" customFormat="1">
      <c r="A102" s="9" t="s">
        <v>192</v>
      </c>
      <c r="B102" s="9" t="s">
        <v>157</v>
      </c>
      <c r="C102" s="9" t="b">
        <v>1</v>
      </c>
      <c r="D102" s="9" t="s">
        <v>172</v>
      </c>
      <c r="E102" s="9" t="s">
        <v>120</v>
      </c>
      <c r="F102" s="9">
        <v>2</v>
      </c>
      <c r="G102" s="29"/>
      <c r="H102" s="30"/>
      <c r="I102" s="30"/>
      <c r="J102" s="29">
        <v>30</v>
      </c>
      <c r="K102" s="10">
        <f t="shared" si="9"/>
        <v>0.9375</v>
      </c>
      <c r="O102" s="29">
        <v>31</v>
      </c>
      <c r="P102" s="10">
        <f t="shared" si="11"/>
        <v>0.96875</v>
      </c>
      <c r="T102" s="29"/>
    </row>
    <row r="103" spans="1:20" s="9" customFormat="1">
      <c r="A103" s="9" t="s">
        <v>193</v>
      </c>
      <c r="B103" s="9" t="s">
        <v>157</v>
      </c>
      <c r="C103" s="9" t="b">
        <v>1</v>
      </c>
      <c r="D103" s="9" t="s">
        <v>184</v>
      </c>
      <c r="E103" s="9" t="s">
        <v>194</v>
      </c>
      <c r="F103" s="9">
        <v>1</v>
      </c>
      <c r="G103" s="29"/>
      <c r="H103" s="30"/>
      <c r="I103" s="30"/>
      <c r="J103" s="29">
        <v>31</v>
      </c>
      <c r="K103" s="10">
        <f t="shared" si="9"/>
        <v>0.96875</v>
      </c>
      <c r="O103" s="29">
        <v>32</v>
      </c>
      <c r="P103" s="10">
        <f t="shared" si="11"/>
        <v>1</v>
      </c>
      <c r="T103" s="29"/>
    </row>
    <row r="104" spans="1:20" s="9" customFormat="1">
      <c r="A104" s="9" t="s">
        <v>195</v>
      </c>
      <c r="B104" s="9" t="s">
        <v>157</v>
      </c>
      <c r="C104" s="9" t="b">
        <v>0</v>
      </c>
      <c r="D104" s="9" t="s">
        <v>169</v>
      </c>
      <c r="E104" s="9" t="s">
        <v>196</v>
      </c>
      <c r="G104" s="29"/>
      <c r="H104" s="30"/>
      <c r="I104" s="30"/>
      <c r="J104" s="29">
        <v>30</v>
      </c>
      <c r="K104" s="10">
        <f t="shared" si="9"/>
        <v>0.9375</v>
      </c>
      <c r="O104" s="29">
        <v>29</v>
      </c>
      <c r="P104" s="10">
        <f t="shared" si="11"/>
        <v>0.90625</v>
      </c>
      <c r="T104" s="29"/>
    </row>
    <row r="105" spans="1:20" s="9" customFormat="1">
      <c r="A105" s="9" t="s">
        <v>197</v>
      </c>
      <c r="B105" s="9" t="s">
        <v>157</v>
      </c>
      <c r="C105" s="9" t="b">
        <v>1</v>
      </c>
      <c r="D105" s="9" t="s">
        <v>198</v>
      </c>
      <c r="E105" s="9" t="s">
        <v>187</v>
      </c>
      <c r="F105" s="9">
        <v>2</v>
      </c>
      <c r="G105" s="29"/>
      <c r="H105" s="30"/>
      <c r="I105" s="30"/>
      <c r="J105" s="29">
        <v>24</v>
      </c>
      <c r="K105" s="10">
        <f t="shared" si="9"/>
        <v>0.75</v>
      </c>
      <c r="O105" s="29">
        <v>22</v>
      </c>
      <c r="P105" s="10">
        <f t="shared" si="11"/>
        <v>0.6875</v>
      </c>
      <c r="T105" s="29"/>
    </row>
    <row r="106" spans="1:20" s="9" customFormat="1">
      <c r="A106" s="9" t="s">
        <v>199</v>
      </c>
      <c r="B106" s="9" t="s">
        <v>157</v>
      </c>
      <c r="C106" s="9" t="b">
        <v>1</v>
      </c>
      <c r="D106" s="9" t="s">
        <v>175</v>
      </c>
      <c r="E106" s="9" t="s">
        <v>200</v>
      </c>
      <c r="F106" s="9">
        <v>2</v>
      </c>
      <c r="G106" s="29"/>
      <c r="H106" s="30"/>
      <c r="I106" s="30"/>
      <c r="J106" s="29">
        <v>31</v>
      </c>
      <c r="K106" s="10">
        <f t="shared" si="9"/>
        <v>0.96875</v>
      </c>
      <c r="O106" s="29">
        <v>30</v>
      </c>
      <c r="P106" s="10">
        <f t="shared" si="11"/>
        <v>0.9375</v>
      </c>
      <c r="T106" s="29"/>
    </row>
    <row r="107" spans="1:20" s="9" customFormat="1">
      <c r="A107" s="9" t="s">
        <v>201</v>
      </c>
      <c r="B107" s="9" t="s">
        <v>157</v>
      </c>
      <c r="C107" s="9" t="b">
        <v>1</v>
      </c>
      <c r="D107" s="9" t="s">
        <v>182</v>
      </c>
      <c r="E107" s="9" t="s">
        <v>69</v>
      </c>
      <c r="F107" s="9">
        <v>2</v>
      </c>
      <c r="G107" s="29"/>
      <c r="H107" s="30"/>
      <c r="I107" s="30"/>
      <c r="J107" s="29">
        <v>29</v>
      </c>
      <c r="K107" s="10">
        <f t="shared" si="9"/>
        <v>0.90625</v>
      </c>
      <c r="O107" s="29">
        <v>29</v>
      </c>
      <c r="P107" s="10">
        <f t="shared" si="11"/>
        <v>0.90625</v>
      </c>
      <c r="T107" s="29"/>
    </row>
    <row r="108" spans="1:20" s="9" customFormat="1">
      <c r="A108" s="9" t="s">
        <v>202</v>
      </c>
      <c r="B108" s="9" t="s">
        <v>157</v>
      </c>
      <c r="C108" s="9" t="b">
        <v>1</v>
      </c>
      <c r="D108" s="9" t="s">
        <v>198</v>
      </c>
      <c r="E108" s="9" t="s">
        <v>203</v>
      </c>
      <c r="F108" s="9">
        <v>1</v>
      </c>
      <c r="G108" s="29"/>
      <c r="H108" s="30"/>
      <c r="I108" s="30"/>
      <c r="J108" s="29">
        <v>25</v>
      </c>
      <c r="K108" s="10">
        <f t="shared" si="9"/>
        <v>0.78125</v>
      </c>
      <c r="O108" s="29">
        <v>23</v>
      </c>
      <c r="P108" s="10">
        <f t="shared" si="11"/>
        <v>0.71875</v>
      </c>
      <c r="T108" s="29"/>
    </row>
    <row r="109" spans="1:20" s="9" customFormat="1">
      <c r="A109" s="9" t="s">
        <v>204</v>
      </c>
      <c r="B109" s="9" t="s">
        <v>157</v>
      </c>
      <c r="C109" s="9" t="b">
        <v>1</v>
      </c>
      <c r="D109" s="9" t="s">
        <v>205</v>
      </c>
      <c r="E109" s="9" t="s">
        <v>170</v>
      </c>
      <c r="F109" s="9">
        <v>2</v>
      </c>
      <c r="G109" s="29"/>
      <c r="H109" s="30"/>
      <c r="I109" s="30"/>
      <c r="J109" s="29">
        <v>23</v>
      </c>
      <c r="K109" s="10">
        <f t="shared" si="9"/>
        <v>0.71875</v>
      </c>
      <c r="O109" s="29">
        <v>24</v>
      </c>
      <c r="P109" s="10">
        <f t="shared" si="11"/>
        <v>0.75</v>
      </c>
      <c r="T109" s="29"/>
    </row>
    <row r="110" spans="1:20" s="9" customFormat="1">
      <c r="A110" s="9" t="s">
        <v>206</v>
      </c>
      <c r="B110" s="9" t="s">
        <v>157</v>
      </c>
      <c r="C110" s="9" t="b">
        <v>0</v>
      </c>
      <c r="D110" s="9" t="s">
        <v>166</v>
      </c>
      <c r="E110" s="9" t="s">
        <v>194</v>
      </c>
      <c r="G110" s="29"/>
      <c r="H110" s="30"/>
      <c r="I110" s="30"/>
      <c r="J110" s="29">
        <v>26</v>
      </c>
      <c r="K110" s="10">
        <f t="shared" si="9"/>
        <v>0.8125</v>
      </c>
      <c r="O110" s="29">
        <v>23</v>
      </c>
      <c r="P110" s="10">
        <f t="shared" si="11"/>
        <v>0.71875</v>
      </c>
      <c r="T110" s="29"/>
    </row>
    <row r="111" spans="1:20" s="9" customFormat="1">
      <c r="A111" s="9" t="s">
        <v>207</v>
      </c>
      <c r="B111" s="9" t="s">
        <v>157</v>
      </c>
      <c r="C111" s="9" t="b">
        <v>1</v>
      </c>
      <c r="D111" s="9" t="s">
        <v>205</v>
      </c>
      <c r="E111" s="9" t="s">
        <v>196</v>
      </c>
      <c r="F111" s="9">
        <v>1</v>
      </c>
      <c r="G111" s="29"/>
      <c r="H111" s="30"/>
      <c r="I111" s="30"/>
      <c r="J111" s="29">
        <v>21</v>
      </c>
      <c r="K111" s="10">
        <f t="shared" si="9"/>
        <v>0.65625</v>
      </c>
      <c r="O111" s="29">
        <v>24</v>
      </c>
      <c r="P111" s="10">
        <f t="shared" si="11"/>
        <v>0.75</v>
      </c>
      <c r="T111" s="29"/>
    </row>
    <row r="112" spans="1:20" s="9" customFormat="1">
      <c r="A112" s="9" t="s">
        <v>208</v>
      </c>
      <c r="B112" s="9" t="s">
        <v>157</v>
      </c>
      <c r="C112" s="9" t="b">
        <v>0</v>
      </c>
      <c r="D112" s="9" t="s">
        <v>178</v>
      </c>
      <c r="E112" s="9" t="s">
        <v>200</v>
      </c>
      <c r="G112" s="29"/>
      <c r="H112" s="30"/>
      <c r="I112" s="30"/>
      <c r="J112" s="29">
        <v>31</v>
      </c>
      <c r="K112" s="10">
        <f t="shared" si="9"/>
        <v>0.96875</v>
      </c>
      <c r="O112" s="29">
        <v>31</v>
      </c>
      <c r="P112" s="10">
        <f t="shared" si="11"/>
        <v>0.96875</v>
      </c>
      <c r="T112" s="29"/>
    </row>
    <row r="113" spans="1:20" s="9" customFormat="1">
      <c r="A113" s="9" t="s">
        <v>209</v>
      </c>
      <c r="B113" s="9" t="s">
        <v>157</v>
      </c>
      <c r="C113" s="9" t="b">
        <v>0</v>
      </c>
      <c r="D113" s="9" t="s">
        <v>186</v>
      </c>
      <c r="E113" s="9" t="s">
        <v>203</v>
      </c>
      <c r="G113" s="29"/>
      <c r="H113" s="30"/>
      <c r="I113" s="30"/>
      <c r="J113" s="29">
        <v>27</v>
      </c>
      <c r="K113" s="10">
        <f t="shared" si="9"/>
        <v>0.84375</v>
      </c>
      <c r="O113" s="29">
        <v>30</v>
      </c>
      <c r="P113" s="10">
        <f t="shared" si="11"/>
        <v>0.9375</v>
      </c>
      <c r="T113" s="29"/>
    </row>
    <row r="114" spans="1:20" s="9" customFormat="1">
      <c r="A114" s="9" t="s">
        <v>210</v>
      </c>
      <c r="B114" s="9" t="s">
        <v>157</v>
      </c>
      <c r="C114" s="9" t="b">
        <v>1</v>
      </c>
      <c r="D114" s="9" t="s">
        <v>158</v>
      </c>
      <c r="E114" s="9" t="s">
        <v>180</v>
      </c>
      <c r="F114" s="9">
        <v>2</v>
      </c>
      <c r="G114" s="29"/>
      <c r="H114" s="30"/>
      <c r="I114" s="30"/>
      <c r="J114" s="29">
        <v>27</v>
      </c>
      <c r="K114" s="10">
        <f t="shared" si="9"/>
        <v>0.84375</v>
      </c>
      <c r="L114" s="12">
        <f>AVERAGE(K87:K114)</f>
        <v>0.8995535714285714</v>
      </c>
      <c r="O114" s="29">
        <v>31</v>
      </c>
      <c r="P114" s="10">
        <f t="shared" si="11"/>
        <v>0.96875</v>
      </c>
      <c r="Q114" s="12">
        <f>AVERAGE(P87:P114)</f>
        <v>0.8883928571428571</v>
      </c>
      <c r="T114" s="29"/>
    </row>
  </sheetData>
  <mergeCells count="4">
    <mergeCell ref="G1:I1"/>
    <mergeCell ref="J1:N1"/>
    <mergeCell ref="O1:S1"/>
    <mergeCell ref="A1:F1"/>
  </mergeCells>
  <phoneticPr fontId="5" type="noConversion"/>
  <pageMargins left="0.75" right="0.75" top="1" bottom="1" header="0.5" footer="0.5"/>
  <pageSetup orientation="portrait" horizontalDpi="4294967292" verticalDpi="4294967292"/>
  <colBreaks count="1" manualBreakCount="1">
    <brk id="12" max="1048575" man="1"/>
  </colBreaks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categorization.input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Natasha Noy</cp:lastModifiedBy>
  <dcterms:created xsi:type="dcterms:W3CDTF">2012-05-22T00:18:53Z</dcterms:created>
  <dcterms:modified xsi:type="dcterms:W3CDTF">2012-06-13T03:02:18Z</dcterms:modified>
</cp:coreProperties>
</file>