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928AD2BF-BABE-4028-976A-862AAEC02640}" xr6:coauthVersionLast="45" xr6:coauthVersionMax="45" xr10:uidLastSave="{00000000-0000-0000-0000-000000000000}"/>
  <bookViews>
    <workbookView xWindow="977" yWindow="676" windowWidth="23440" windowHeight="15001" firstSheet="4" activeTab="14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Qulacs" sheetId="14" r:id="rId14"/>
    <sheet name="MAC" sheetId="15" r:id="rId15"/>
  </sheets>
  <calcPr calcId="19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  <pivotCache cacheId="9" r:id="rId25"/>
    <pivotCache cacheId="54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4" l="1"/>
  <c r="D6" i="14"/>
  <c r="D7" i="14"/>
  <c r="D8" i="14"/>
  <c r="D4" i="14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<sst xmlns="http://schemas.openxmlformats.org/spreadsheetml/2006/main" count="12263" uniqueCount="241">
  <si>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</si>
  <si>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</si>
  <si>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</si>
  <si>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</si>
  <si>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</si>
  <si>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</si>
  <si>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</si>
  <si>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</si>
  <si>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</si>
  <si>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</si>
  <si>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</si>
  <si>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</si>
  <si>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</si>
  <si>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</si>
  <si>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</si>
  <si>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</si>
  <si>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</si>
  <si>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</si>
  <si>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</si>
  <si>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</si>
  <si>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</si>
  <si>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</si>
  <si>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</si>
  <si>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</si>
  <si>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</si>
  <si>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</si>
  <si>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</si>
  <si>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</si>
  <si>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</si>
  <si>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</si>
  <si>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</si>
  <si>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</si>
  <si>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</si>
  <si>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</si>
  <si>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</si>
  <si>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</si>
  <si>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</si>
  <si>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</si>
  <si>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</si>
  <si>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</si>
  <si>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</si>
  <si>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</si>
  <si>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</si>
  <si>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</si>
  <si>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</si>
  <si>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</si>
  <si>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</si>
  <si>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</si>
  <si>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</si>
  <si>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</si>
  <si>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</si>
  <si>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</si>
  <si>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</si>
  <si>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</si>
  <si>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</si>
  <si>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</si>
  <si>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</si>
  <si>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</si>
  <si>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</si>
  <si>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</si>
  <si>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</si>
  <si>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</si>
  <si>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</si>
  <si>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</si>
  <si>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</si>
  <si>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</si>
  <si>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</si>
  <si>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</si>
  <si>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</si>
  <si>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</si>
  <si>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</si>
  <si>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</si>
  <si>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</si>
  <si>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</si>
  <si>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</si>
  <si>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</si>
  <si>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</si>
  <si>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</si>
  <si>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</si>
  <si>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</si>
  <si>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</si>
  <si>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</si>
  <si>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</si>
  <si>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</si>
  <si>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</si>
  <si>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</si>
  <si>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</si>
  <si>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</si>
  <si>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</si>
  <si>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</si>
  <si>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</si>
  <si>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</si>
  <si>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</si>
  <si>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</si>
  <si>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</si>
  <si>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</si>
  <si>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</si>
  <si>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</si>
  <si>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</si>
  <si>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</si>
  <si>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</si>
  <si>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</si>
  <si>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</si>
  <si>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</si>
  <si>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</si>
  <si>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</si>
  <si>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</si>
  <si>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</si>
  <si>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</si>
  <si>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</si>
  <si>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</si>
  <si>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</si>
  <si>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</si>
  <si>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</si>
  <si>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</si>
  <si>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</si>
  <si>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</si>
  <si>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</si>
  <si>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</si>
  <si>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</si>
  <si>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</si>
  <si>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</si>
  <si>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</si>
  <si>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</si>
  <si>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</si>
  <si>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</si>
  <si>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</si>
  <si>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</si>
  <si>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</si>
  <si>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</si>
  <si>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</si>
  <si>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</si>
  <si>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</si>
  <si>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</si>
  <si>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</si>
  <si>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</si>
  <si>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</si>
  <si>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</si>
  <si>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</si>
  <si>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</si>
  <si>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</si>
  <si>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</si>
  <si>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</si>
  <si>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</si>
  <si>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</si>
  <si>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</si>
  <si>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</si>
  <si>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</si>
  <si>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</si>
  <si>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</si>
  <si>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</si>
  <si>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</si>
  <si>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</si>
  <si>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</si>
  <si>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</si>
  <si>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</si>
  <si>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</si>
  <si>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</si>
  <si>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</si>
  <si>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</si>
  <si>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</si>
  <si>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</si>
  <si>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</si>
  <si>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</si>
  <si>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</si>
  <si>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</si>
  <si>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</si>
  <si>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</si>
  <si>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</si>
  <si>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</si>
  <si>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</si>
  <si>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</si>
  <si>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</si>
  <si>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</si>
  <si>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</si>
  <si>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</si>
  <si>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</si>
  <si>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</si>
  <si>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</si>
  <si>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</si>
  <si>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</si>
  <si>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</si>
  <si>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</si>
  <si>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</si>
  <si>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</si>
  <si>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</si>
  <si>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</si>
  <si>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</si>
  <si>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</si>
  <si>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</si>
  <si>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</si>
  <si>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</si>
  <si>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</si>
  <si>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</si>
  <si>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</si>
  <si>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</si>
  <si>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</si>
  <si>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</si>
  <si>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</si>
  <si>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</si>
  <si>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</si>
  <si>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</si>
  <si>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</si>
  <si>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</si>
  <si>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</si>
  <si>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</si>
  <si>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</si>
  <si>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</si>
  <si>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</si>
  <si>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</si>
  <si>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</si>
  <si>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</si>
  <si>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</si>
  <si>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</si>
  <si>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</si>
  <si>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</si>
  <si>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</si>
  <si>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</si>
  <si>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</si>
  <si>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</si>
  <si>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</si>
  <si>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</si>
  <si>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</si>
  <si>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</si>
  <si>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</si>
  <si>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</si>
  <si>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</si>
  <si>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</si>
  <si>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</si>
  <si>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</si>
  <si>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Top</t>
  </si>
  <si>
    <t>Test</t>
  </si>
  <si>
    <t>Speed</t>
  </si>
  <si>
    <t>C++</t>
  </si>
  <si>
    <t>5x5</t>
  </si>
  <si>
    <t>4x4</t>
  </si>
  <si>
    <t>Q#</t>
  </si>
  <si>
    <t>ModAdd</t>
  </si>
  <si>
    <t>Test,Threads</t>
  </si>
  <si>
    <t>Top Level</t>
  </si>
  <si>
    <t>##### MAC Benchmarks 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</si>
</sst>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9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3" fillId="0" borderId="0" xfId="0" applyFont="1" applyBorder="1" applyAlignment="1">
      <alignment vertical="center" wrapText="1"/>
    </xf>
    <xf numFmtId="1" fontId="23" fillId="0" borderId="0" xfId="0" applyNumberFormat="1" applyFont="1" applyBorder="1" applyAlignment="1">
      <alignment vertical="center" wrapText="1"/>
    </xf>
    <xf numFmtId="2" fontId="23" fillId="0" borderId="0" xfId="0" applyNumberFormat="1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1" fontId="24" fillId="0" borderId="0" xfId="0" applyNumberFormat="1" applyFont="1" applyBorder="1" applyAlignment="1">
      <alignment vertical="center" wrapText="1"/>
    </xf>
    <xf numFmtId="2" fontId="24" fillId="0" borderId="0" xfId="0" applyNumberFormat="1" applyFont="1" applyBorder="1" applyAlignment="1">
      <alignment vertical="center" wrapText="1"/>
    </xf>
    <xf numFmtId="1" fontId="0" fillId="0" borderId="0" xfId="0" applyNumberFormat="1" applyAlignment="1">
      <alignment horizontal="left" indent="1"/>
    </xf>
    <xf numFmtId="1" fontId="3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3">
    <dxf>
      <font>
        <b/>
      </font>
    </dxf>
    <dxf>
      <font>
        <b/>
      </font>
    </dxf>
    <dxf>
      <font>
        <b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Qulacs!$D$4:$D$8</c:f>
              <c:numCache>
                <c:formatCode>0.00E+00</c:formatCode>
                <c:ptCount val="5"/>
                <c:pt idx="0">
                  <c:v>1.0714285714285714E-4</c:v>
                </c:pt>
                <c:pt idx="1">
                  <c:v>2.3076923076923076E-4</c:v>
                </c:pt>
                <c:pt idx="2">
                  <c:v>7.894736842105263E-4</c:v>
                </c:pt>
                <c:pt idx="3">
                  <c:v>2.2222222222222223E-2</c:v>
                </c:pt>
                <c:pt idx="4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502920</xdr:colOff>
      <xdr:row>46</xdr:row>
      <xdr:rowOff>15240</xdr:rowOff>
    </xdr:from>
    <xdr:to>
      <xdr:col>11</xdr:col>
      <xdr:colOff>601980</xdr:colOff>
      <xdr:row>53</xdr:row>
      <xdr:rowOff>83820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5173980" y="8427720"/>
          <a:ext cx="2537460" cy="1348740"/>
        </a:xfrm>
        <a:prstGeom prst="wedgeRoundRectCallout">
          <a:avLst>
            <a:gd name="adj1" fmla="val 12"/>
            <a:gd name="adj2" fmla="val -1357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sim=AVX512, Surface Laptop (Core i7, 16GiB)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7394"/>
            <a:gd name="adj2" fmla="val 2614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102.388873495373" createdVersion="6" refreshedVersion="6" minRefreshableVersion="3" recordCount="20" xr:uid="{3E85CB28-2B68-41FA-9CF0-D1D7CF44F0AE}">
  <cacheSource type="worksheet">
    <worksheetSource ref="A1:E21" sheet="MAC"/>
  </cacheSource>
  <cacheFields count="5">
    <cacheField name="Top" numFmtId="0">
      <sharedItems containsBlank="1" count="3">
        <s v="C++"/>
        <s v="Q#"/>
        <m u="1"/>
      </sharedItems>
    </cacheField>
    <cacheField name="Test" numFmtId="0">
      <sharedItems containsBlank="1" count="10">
        <s v="5x5"/>
        <s v="4x4"/>
        <s v="ModAdd"/>
        <m u="1"/>
        <s v="4x5" u="1"/>
        <s v="4x6" u="1"/>
        <s v="4x7" u="1"/>
        <s v="5x6" u="1"/>
        <s v="5x7" u="1"/>
        <s v="5x8" u="1"/>
      </sharedItems>
    </cacheField>
    <cacheField name="Threads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peed" numFmtId="2">
      <sharedItems containsSemiMixedTypes="0" containsString="0" containsNumber="1" containsInteger="1" minValue="25" maxValue="40000"/>
    </cacheField>
    <cacheField name="SpeedUp" numFmtId="2">
      <sharedItems containsSemiMixedTypes="0" containsString="0" containsNumber="1" minValue="0.57499999999999996" maxValue="1.90909090909090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n v="33"/>
    <n v="1"/>
  </r>
  <r>
    <x v="0"/>
    <x v="0"/>
    <x v="1"/>
    <n v="58"/>
    <n v="1.7575757575757576"/>
  </r>
  <r>
    <x v="0"/>
    <x v="0"/>
    <x v="2"/>
    <n v="62"/>
    <n v="1.8787878787878789"/>
  </r>
  <r>
    <x v="0"/>
    <x v="0"/>
    <x v="3"/>
    <n v="63"/>
    <n v="1.9090909090909092"/>
  </r>
  <r>
    <x v="0"/>
    <x v="1"/>
    <x v="0"/>
    <n v="13000"/>
    <n v="1"/>
  </r>
  <r>
    <x v="0"/>
    <x v="1"/>
    <x v="1"/>
    <n v="14000"/>
    <n v="1.0769230769230769"/>
  </r>
  <r>
    <x v="0"/>
    <x v="1"/>
    <x v="2"/>
    <n v="15000"/>
    <n v="1.1538461538461537"/>
  </r>
  <r>
    <x v="0"/>
    <x v="1"/>
    <x v="3"/>
    <n v="15000"/>
    <n v="1.1538461538461537"/>
  </r>
  <r>
    <x v="1"/>
    <x v="2"/>
    <x v="0"/>
    <n v="40000"/>
    <n v="1"/>
  </r>
  <r>
    <x v="1"/>
    <x v="2"/>
    <x v="1"/>
    <n v="26000"/>
    <n v="0.65"/>
  </r>
  <r>
    <x v="1"/>
    <x v="2"/>
    <x v="2"/>
    <n v="24000"/>
    <n v="0.6"/>
  </r>
  <r>
    <x v="1"/>
    <x v="2"/>
    <x v="3"/>
    <n v="23000"/>
    <n v="0.57499999999999996"/>
  </r>
  <r>
    <x v="1"/>
    <x v="1"/>
    <x v="0"/>
    <n v="19000"/>
    <n v="1"/>
  </r>
  <r>
    <x v="1"/>
    <x v="1"/>
    <x v="1"/>
    <n v="18000"/>
    <n v="0.94736842105263153"/>
  </r>
  <r>
    <x v="1"/>
    <x v="1"/>
    <x v="2"/>
    <n v="19000"/>
    <n v="1"/>
  </r>
  <r>
    <x v="1"/>
    <x v="1"/>
    <x v="3"/>
    <n v="17000"/>
    <n v="0.89473684210526316"/>
  </r>
  <r>
    <x v="1"/>
    <x v="0"/>
    <x v="0"/>
    <n v="25"/>
    <n v="1"/>
  </r>
  <r>
    <x v="1"/>
    <x v="0"/>
    <x v="1"/>
    <n v="39"/>
    <n v="1.56"/>
  </r>
  <r>
    <x v="1"/>
    <x v="0"/>
    <x v="2"/>
    <n v="43"/>
    <n v="1.72"/>
  </r>
  <r>
    <x v="1"/>
    <x v="0"/>
    <x v="3"/>
    <n v="43"/>
    <n v="1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72">
      <pivotArea outline="0" collapsedLevelsAreSubtotals="1" fieldPosition="0"/>
    </format>
    <format dxfId="171">
      <pivotArea dataOnly="0" labelOnly="1" fieldPosition="0">
        <references count="1">
          <reference field="1" count="0"/>
        </references>
      </pivotArea>
    </format>
    <format dxfId="170">
      <pivotArea outline="0" collapsedLevelsAreSubtotals="1" fieldPosition="0"/>
    </format>
    <format dxfId="169">
      <pivotArea field="1" type="button" dataOnly="0" labelOnly="1" outline="0" axis="axisCol" fieldPosition="0"/>
    </format>
    <format dxfId="168">
      <pivotArea field="0" type="button" dataOnly="0" labelOnly="1" outline="0" axis="axisCol" fieldPosition="1"/>
    </format>
    <format dxfId="167">
      <pivotArea type="topRight" dataOnly="0" labelOnly="1" outline="0" fieldPosition="0"/>
    </format>
    <format dxfId="166">
      <pivotArea dataOnly="0" labelOnly="1" fieldPosition="0">
        <references count="1">
          <reference field="1" count="0"/>
        </references>
      </pivotArea>
    </format>
    <format dxfId="165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64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63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62">
      <pivotArea type="origin" dataOnly="0" labelOnly="1" outline="0" fieldPosition="0"/>
    </format>
    <format dxfId="161">
      <pivotArea field="1" type="button" dataOnly="0" labelOnly="1" outline="0" axis="axisCol" fieldPosition="0"/>
    </format>
    <format dxfId="160">
      <pivotArea field="0" type="button" dataOnly="0" labelOnly="1" outline="0" axis="axisCol" fieldPosition="1"/>
    </format>
    <format dxfId="159">
      <pivotArea type="topRight" dataOnly="0" labelOnly="1" outline="0" fieldPosition="0"/>
    </format>
    <format dxfId="158">
      <pivotArea field="3" type="button" dataOnly="0" labelOnly="1" outline="0" axis="axisRow" fieldPosition="0"/>
    </format>
    <format dxfId="157">
      <pivotArea dataOnly="0" labelOnly="1" fieldPosition="0">
        <references count="1">
          <reference field="1" count="0"/>
        </references>
      </pivotArea>
    </format>
    <format dxfId="156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55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54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153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152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151">
      <pivotArea outline="0" collapsedLevelsAreSubtotals="1" fieldPosition="0"/>
    </format>
    <format dxfId="150">
      <pivotArea field="0" type="button" dataOnly="0" labelOnly="1" outline="0" axis="axisCol" fieldPosition="1"/>
    </format>
    <format dxfId="149">
      <pivotArea field="1" type="button" dataOnly="0" labelOnly="1" outline="0" axis="axisCol" fieldPosition="2"/>
    </format>
    <format dxfId="148">
      <pivotArea type="topRight" dataOnly="0" labelOnly="1" outline="0" fieldPosition="0"/>
    </format>
    <format dxfId="147">
      <pivotArea dataOnly="0" labelOnly="1" fieldPosition="0">
        <references count="1">
          <reference field="0" count="0"/>
        </references>
      </pivotArea>
    </format>
    <format dxfId="146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45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44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43">
      <pivotArea outline="0" collapsedLevelsAreSubtotals="1" fieldPosition="0"/>
    </format>
    <format dxfId="142">
      <pivotArea field="0" type="button" dataOnly="0" labelOnly="1" outline="0" axis="axisCol" fieldPosition="1"/>
    </format>
    <format dxfId="141">
      <pivotArea field="1" type="button" dataOnly="0" labelOnly="1" outline="0" axis="axisCol" fieldPosition="2"/>
    </format>
    <format dxfId="140">
      <pivotArea type="topRight" dataOnly="0" labelOnly="1" outline="0" fieldPosition="0"/>
    </format>
    <format dxfId="139">
      <pivotArea dataOnly="0" labelOnly="1" fieldPosition="0">
        <references count="1">
          <reference field="0" count="0"/>
        </references>
      </pivotArea>
    </format>
    <format dxfId="138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37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36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135">
      <pivotArea outline="0" collapsedLevelsAreSubtotals="1" fieldPosition="0"/>
    </format>
    <format dxfId="134">
      <pivotArea field="0" type="button" dataOnly="0" labelOnly="1" outline="0" axis="axisCol" fieldPosition="1"/>
    </format>
    <format dxfId="133">
      <pivotArea field="1" type="button" dataOnly="0" labelOnly="1" outline="0" axis="axisCol" fieldPosition="2"/>
    </format>
    <format dxfId="132">
      <pivotArea type="topRight" dataOnly="0" labelOnly="1" outline="0" fieldPosition="0"/>
    </format>
    <format dxfId="131">
      <pivotArea outline="0" collapsedLevelsAreSubtotals="1" fieldPosition="0"/>
    </format>
    <format dxfId="130">
      <pivotArea field="0" type="button" dataOnly="0" labelOnly="1" outline="0" axis="axisCol" fieldPosition="1"/>
    </format>
    <format dxfId="129">
      <pivotArea field="1" type="button" dataOnly="0" labelOnly="1" outline="0" axis="axisCol" fieldPosition="2"/>
    </format>
    <format dxfId="128">
      <pivotArea type="topRight" dataOnly="0" labelOnly="1" outline="0" fieldPosition="0"/>
    </format>
    <format dxfId="127">
      <pivotArea outline="0" collapsedLevelsAreSubtotals="1" fieldPosition="0"/>
    </format>
    <format dxfId="126">
      <pivotArea field="2" type="button" dataOnly="0" labelOnly="1" outline="0" axis="axisCol" fieldPosition="0"/>
    </format>
    <format dxfId="125">
      <pivotArea field="0" type="button" dataOnly="0" labelOnly="1" outline="0" axis="axisCol" fieldPosition="1"/>
    </format>
    <format dxfId="124">
      <pivotArea field="1" type="button" dataOnly="0" labelOnly="1" outline="0" axis="axisCol" fieldPosition="2"/>
    </format>
    <format dxfId="123">
      <pivotArea type="topRight" dataOnly="0" labelOnly="1" outline="0" fieldPosition="0"/>
    </format>
    <format dxfId="122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121">
      <pivotArea dataOnly="0" labelOnly="1" fieldPosition="0">
        <references count="1">
          <reference field="2" count="1">
            <x v="0"/>
          </reference>
        </references>
      </pivotArea>
    </format>
    <format dxfId="120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119">
      <pivotArea outline="0" collapsedLevelsAreSubtotals="1" fieldPosition="0"/>
    </format>
    <format dxfId="118">
      <pivotArea field="0" type="button" dataOnly="0" labelOnly="1" outline="0" axis="axisCol" fieldPosition="1"/>
    </format>
    <format dxfId="117">
      <pivotArea field="1" type="button" dataOnly="0" labelOnly="1" outline="0" axis="axisCol" fieldPosition="2"/>
    </format>
    <format dxfId="116">
      <pivotArea type="topRight" dataOnly="0" labelOnly="1" outline="0" fieldPosition="0"/>
    </format>
    <format dxfId="115">
      <pivotArea outline="0" collapsedLevelsAreSubtotals="1" fieldPosition="0"/>
    </format>
    <format dxfId="114">
      <pivotArea field="0" type="button" dataOnly="0" labelOnly="1" outline="0" axis="axisCol" fieldPosition="1"/>
    </format>
    <format dxfId="113">
      <pivotArea field="1" type="button" dataOnly="0" labelOnly="1" outline="0" axis="axisCol" fieldPosition="2"/>
    </format>
    <format dxfId="112">
      <pivotArea type="topRight" dataOnly="0" labelOnly="1" outline="0" fieldPosition="0"/>
    </format>
    <format dxfId="111">
      <pivotArea outline="0" collapsedLevelsAreSubtotals="1" fieldPosition="0"/>
    </format>
    <format dxfId="110">
      <pivotArea field="2" type="button" dataOnly="0" labelOnly="1" outline="0" axis="axisCol" fieldPosition="0"/>
    </format>
    <format dxfId="109">
      <pivotArea field="0" type="button" dataOnly="0" labelOnly="1" outline="0" axis="axisCol" fieldPosition="1"/>
    </format>
    <format dxfId="108">
      <pivotArea field="1" type="button" dataOnly="0" labelOnly="1" outline="0" axis="axisCol" fieldPosition="2"/>
    </format>
    <format dxfId="107">
      <pivotArea type="topRight" dataOnly="0" labelOnly="1" outline="0" fieldPosition="0"/>
    </format>
    <format dxfId="10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105">
      <pivotArea dataOnly="0" labelOnly="1" fieldPosition="0">
        <references count="1">
          <reference field="2" count="1">
            <x v="0"/>
          </reference>
        </references>
      </pivotArea>
    </format>
    <format dxfId="10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103">
      <pivotArea outline="0" collapsedLevelsAreSubtotals="1" fieldPosition="0"/>
    </format>
    <format dxfId="102">
      <pivotArea field="0" type="button" dataOnly="0" labelOnly="1" outline="0" axis="axisCol" fieldPosition="0"/>
    </format>
    <format dxfId="101">
      <pivotArea field="1" type="button" dataOnly="0" labelOnly="1" outline="0" axis="axisCol" fieldPosition="2"/>
    </format>
    <format dxfId="100">
      <pivotArea type="topRight" dataOnly="0" labelOnly="1" outline="0" fieldPosition="0"/>
    </format>
    <format dxfId="99">
      <pivotArea outline="0" collapsedLevelsAreSubtotals="1" fieldPosition="0"/>
    </format>
    <format dxfId="98">
      <pivotArea field="0" type="button" dataOnly="0" labelOnly="1" outline="0" axis="axisCol" fieldPosition="0"/>
    </format>
    <format dxfId="97">
      <pivotArea field="1" type="button" dataOnly="0" labelOnly="1" outline="0" axis="axisCol" fieldPosition="2"/>
    </format>
    <format dxfId="96">
      <pivotArea type="topRight" dataOnly="0" labelOnly="1" outline="0" fieldPosition="0"/>
    </format>
    <format dxfId="95">
      <pivotArea outline="0" collapsedLevelsAreSubtotals="1" fieldPosition="0"/>
    </format>
    <format dxfId="94">
      <pivotArea field="2" type="button" dataOnly="0" labelOnly="1" outline="0" axis="axisCol" fieldPosition="1"/>
    </format>
    <format dxfId="93">
      <pivotArea field="0" type="button" dataOnly="0" labelOnly="1" outline="0" axis="axisCol" fieldPosition="0"/>
    </format>
    <format dxfId="92">
      <pivotArea field="1" type="button" dataOnly="0" labelOnly="1" outline="0" axis="axisCol" fieldPosition="2"/>
    </format>
    <format dxfId="91">
      <pivotArea type="topRight" dataOnly="0" labelOnly="1" outline="0" fieldPosition="0"/>
    </format>
    <format dxfId="90">
      <pivotArea dataOnly="0" labelOnly="1" fieldPosition="0">
        <references count="1">
          <reference field="2" count="1">
            <x v="0"/>
          </reference>
        </references>
      </pivotArea>
    </format>
    <format dxfId="89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88">
      <pivotArea outline="0" collapsedLevelsAreSubtotals="1" fieldPosition="0"/>
    </format>
    <format dxfId="87">
      <pivotArea field="0" type="button" dataOnly="0" labelOnly="1" outline="0" axis="axisCol" fieldPosition="1"/>
    </format>
    <format dxfId="86">
      <pivotArea field="1" type="button" dataOnly="0" labelOnly="1" outline="0" axis="axisCol" fieldPosition="2"/>
    </format>
    <format dxfId="85">
      <pivotArea type="topRight" dataOnly="0" labelOnly="1" outline="0" fieldPosition="0"/>
    </format>
    <format dxfId="84">
      <pivotArea outline="0" collapsedLevelsAreSubtotals="1" fieldPosition="0"/>
    </format>
    <format dxfId="83">
      <pivotArea field="0" type="button" dataOnly="0" labelOnly="1" outline="0" axis="axisCol" fieldPosition="1"/>
    </format>
    <format dxfId="82">
      <pivotArea field="1" type="button" dataOnly="0" labelOnly="1" outline="0" axis="axisCol" fieldPosition="2"/>
    </format>
    <format dxfId="81">
      <pivotArea type="topRight" dataOnly="0" labelOnly="1" outline="0" fieldPosition="0"/>
    </format>
    <format dxfId="80">
      <pivotArea outline="0" collapsedLevelsAreSubtotals="1" fieldPosition="0"/>
    </format>
    <format dxfId="79">
      <pivotArea field="2" type="button" dataOnly="0" labelOnly="1" outline="0" axis="axisCol" fieldPosition="0"/>
    </format>
    <format dxfId="78">
      <pivotArea field="0" type="button" dataOnly="0" labelOnly="1" outline="0" axis="axisCol" fieldPosition="1"/>
    </format>
    <format dxfId="77">
      <pivotArea field="1" type="button" dataOnly="0" labelOnly="1" outline="0" axis="axisCol" fieldPosition="2"/>
    </format>
    <format dxfId="76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75">
      <pivotArea outline="0" collapsedLevelsAreSubtotals="1" fieldPosition="0"/>
    </format>
    <format dxfId="74">
      <pivotArea outline="0" collapsedLevelsAreSubtotals="1" fieldPosition="0"/>
    </format>
    <format dxfId="73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3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sd="0"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8">
    <i>
      <x/>
    </i>
    <i>
      <x v="1"/>
    </i>
    <i>
      <x v="2"/>
    </i>
    <i>
      <x v="3"/>
    </i>
    <i>
      <x v="4"/>
    </i>
    <i>
      <x v="8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72">
      <pivotArea outline="0" collapsedLevelsAreSubtotals="1" fieldPosition="0"/>
    </format>
    <format dxfId="71">
      <pivotArea outline="0" collapsedLevelsAreSubtotals="1" fieldPosition="0"/>
    </format>
    <format dxfId="70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420D4-1C1A-4741-B566-AC8BEFAA0F1D}" name="PivotTable2" cacheId="5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Threads" colHeaderCaption="Top Level">
  <location ref="G2:I18" firstHeaderRow="1" firstDataRow="2" firstDataCol="1"/>
  <pivotFields count="5">
    <pivotField axis="axisCol" showAll="0">
      <items count="4">
        <item x="0"/>
        <item x="1"/>
        <item m="1" x="2"/>
        <item t="default"/>
      </items>
    </pivotField>
    <pivotField axis="axisRow" showAll="0" defaultSubtotal="0">
      <items count="10">
        <item m="1" x="3"/>
        <item x="2"/>
        <item m="1" x="9"/>
        <item m="1" x="8"/>
        <item m="1" x="7"/>
        <item x="1"/>
        <item x="0"/>
        <item m="1" x="6"/>
        <item m="1" x="5"/>
        <item m="1" x="4"/>
      </items>
    </pivotField>
    <pivotField axis="axisRow" numFmtId="1" showAll="0">
      <items count="5">
        <item x="0"/>
        <item x="1"/>
        <item x="2"/>
        <item x="3"/>
        <item t="default"/>
      </items>
    </pivotField>
    <pivotField numFmtId="2" showAll="0"/>
    <pivotField dataField="1" numFmtId="2" showAll="0"/>
  </pivotFields>
  <rowFields count="2">
    <field x="1"/>
    <field x="2"/>
  </rowFields>
  <rowItems count="15">
    <i>
      <x v="1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</rowItems>
  <colFields count="1">
    <field x="0"/>
  </colFields>
  <colItems count="2">
    <i>
      <x/>
    </i>
    <i>
      <x v="1"/>
    </i>
  </colItems>
  <dataFields count="1">
    <dataField name="Speed Up" fld="4" baseField="0" baseItem="0" numFmtId="2"/>
  </dataFields>
  <formats count="8">
    <format dxfId="52">
      <pivotArea outline="0" collapsedLevelsAreSubtotals="1" fieldPosition="0"/>
    </format>
    <format dxfId="51">
      <pivotArea field="0" type="button" dataOnly="0" labelOnly="1" outline="0" axis="axisCol" fieldPosition="0"/>
    </format>
    <format dxfId="50">
      <pivotArea type="topRight" dataOnly="0" labelOnly="1" outline="0" fieldPosition="0"/>
    </format>
    <format dxfId="49">
      <pivotArea dataOnly="0" labelOnly="1" fieldPosition="0">
        <references count="1">
          <reference field="0" count="0"/>
        </references>
      </pivotArea>
    </format>
    <format dxfId="48">
      <pivotArea dataOnly="0" labelOnly="1" grandCol="1" outline="0" fieldPosition="0"/>
    </format>
    <format dxfId="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">
      <pivotArea dataOnly="0" labelOnly="1" fieldPosition="0">
        <references count="2">
          <reference field="1" count="1" selected="0">
            <x v="5"/>
          </reference>
          <reference field="2" count="1">
            <x v="2"/>
          </reference>
        </references>
      </pivotArea>
    </format>
    <format dxfId="0">
      <pivotArea dataOnly="0" labelOnly="1" fieldPosition="0">
        <references count="2">
          <reference field="1" count="1" selected="0">
            <x v="6"/>
          </reference>
          <reference field="2" count="1">
            <x v="2"/>
          </reference>
        </references>
      </pivotArea>
    </format>
  </formats>
  <conditionalFormats count="1">
    <conditionalFormat priority="1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2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2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5.05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thickBot="1" x14ac:dyDescent="0.35">
      <c r="A1" s="18" t="s">
        <v>24</v>
      </c>
      <c r="B1" s="19"/>
      <c r="C1" s="18"/>
      <c r="D1" s="18"/>
    </row>
    <row r="2" spans="1:8" ht="15.65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5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5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5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5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5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5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5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5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5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5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5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thickBot="1" x14ac:dyDescent="0.35">
      <c r="A15" s="18" t="s">
        <v>17</v>
      </c>
      <c r="B15" s="19"/>
      <c r="C15" s="18"/>
      <c r="D15" s="18"/>
    </row>
    <row r="16" spans="1:8" ht="19.899999999999999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.6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thickBot="1" x14ac:dyDescent="0.35">
      <c r="A29" s="18" t="s">
        <v>26</v>
      </c>
    </row>
    <row r="30" spans="1:8" ht="29.45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.6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5.05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5.05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5.05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5.05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5.05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5.05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5.05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5.05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5.05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B25" sqref="B25"/>
    </sheetView>
  </sheetViews>
  <sheetFormatPr defaultRowHeight="15.05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workbookViewId="0">
      <selection activeCell="I44" sqref="I44"/>
    </sheetView>
  </sheetViews>
  <sheetFormatPr defaultRowHeight="15.05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83" t="s">
        <v>209</v>
      </c>
      <c r="N2" s="85"/>
      <c r="O2" s="85"/>
      <c r="P2" s="86"/>
      <c r="Q2" s="83" t="s">
        <v>201</v>
      </c>
      <c r="R2" s="84"/>
      <c r="S2" s="85" t="s">
        <v>123</v>
      </c>
      <c r="T2" s="84"/>
      <c r="U2" s="31"/>
      <c r="V2" s="31"/>
    </row>
    <row r="3" spans="1:22" s="53" customFormat="1" ht="14.4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83" t="s">
        <v>208</v>
      </c>
      <c r="N10" s="85"/>
      <c r="O10" s="85"/>
      <c r="P10" s="86"/>
      <c r="Q10" s="83" t="s">
        <v>201</v>
      </c>
      <c r="R10" s="84"/>
      <c r="S10" s="85" t="s">
        <v>123</v>
      </c>
      <c r="T10" s="84"/>
    </row>
    <row r="11" spans="1:22" ht="14.4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ht="14.4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ht="14.4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ht="14.4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ht="14.4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ht="14.4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ht="14.4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ht="14.4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ht="14.4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ht="14.4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ht="14.4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ht="14.4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ht="14.4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ht="14.4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ht="14.4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ht="14.4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ht="14.4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ht="14.4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ht="14.4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ht="14.4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ht="14.4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ht="14.4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ht="14.4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ht="14.4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ht="14.4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ht="14.4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ht="14.4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ht="14.4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ht="14.4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ht="14.4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ht="14.4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ht="14.4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ht="14.4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ht="14.4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ht="14.4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ht="14.4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ht="14.4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ht="14.4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ht="14.4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ht="14.4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ht="14.4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ht="14.4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ht="14.4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ht="14.4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ht="14.4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ht="14.4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ht="14.4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ht="14.4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ht="14.4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ht="14.4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ht="14.4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ht="14.4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ht="14.4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ht="14.4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selection activeCell="A39" sqref="A39"/>
    </sheetView>
  </sheetViews>
  <sheetFormatPr defaultRowHeight="15.05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>
        <v>1</v>
      </c>
      <c r="N10" s="42">
        <v>1.2239068634086909</v>
      </c>
      <c r="O10" s="42">
        <v>2.7336320563151482</v>
      </c>
      <c r="P10" s="42">
        <v>2.7467172059022609</v>
      </c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3" t="s">
        <v>224</v>
      </c>
      <c r="M11" s="42"/>
      <c r="N11" s="42"/>
      <c r="O11" s="42"/>
      <c r="P11" s="42"/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1</v>
      </c>
      <c r="M12" s="42">
        <v>1</v>
      </c>
      <c r="N12" s="42">
        <v>0.98154981549815501</v>
      </c>
      <c r="O12" s="42">
        <v>1.0442804428044281</v>
      </c>
      <c r="P12" s="42">
        <v>1.7693726937269372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4</v>
      </c>
      <c r="M13" s="42">
        <v>1.5110701107011071</v>
      </c>
      <c r="N13" s="42">
        <v>1.6143911439114391</v>
      </c>
      <c r="O13" s="42">
        <v>8.3136531365313662</v>
      </c>
      <c r="P13" s="42">
        <v>7.1162361623616226</v>
      </c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24">
        <v>6</v>
      </c>
      <c r="M14" s="42"/>
      <c r="N14" s="42"/>
      <c r="O14" s="42"/>
      <c r="P14" s="42"/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4</v>
      </c>
      <c r="M15" s="42">
        <v>0.55350553505535049</v>
      </c>
      <c r="N15" s="42">
        <v>1.4575645756457565</v>
      </c>
      <c r="O15" s="42">
        <v>7.8468634686346865</v>
      </c>
      <c r="P15" s="42">
        <v>3.8929889298892988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6</v>
      </c>
      <c r="M16" s="42">
        <v>0.8210332103321033</v>
      </c>
      <c r="N16" s="42">
        <v>2.1143911439114391</v>
      </c>
      <c r="O16" s="42">
        <v>11.400369003690036</v>
      </c>
      <c r="P16" s="42">
        <v>5.7583025830258308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8</v>
      </c>
      <c r="M17" s="42">
        <v>1.0590405904059039</v>
      </c>
      <c r="N17" s="42">
        <v>2.5258302583025829</v>
      </c>
      <c r="O17" s="42">
        <v>13.970479704797048</v>
      </c>
      <c r="P17" s="42">
        <v>7.4612546125461243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10</v>
      </c>
      <c r="M18" s="42">
        <v>1.2933579335793357</v>
      </c>
      <c r="N18" s="42">
        <v>2.9944649446494465</v>
      </c>
      <c r="O18" s="42">
        <v>16.488929889298895</v>
      </c>
      <c r="P18" s="42">
        <v>8.8228782287822867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12</v>
      </c>
      <c r="M19" s="42">
        <v>1.4760147601476015</v>
      </c>
      <c r="N19" s="42">
        <v>3.2177121771217712</v>
      </c>
      <c r="O19" s="42">
        <v>18.099630996309962</v>
      </c>
      <c r="P19" s="42">
        <v>9.9335793357933575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14</v>
      </c>
      <c r="M20" s="42">
        <v>1.6476014760147599</v>
      </c>
      <c r="N20" s="42">
        <v>3.3985239852398519</v>
      </c>
      <c r="O20" s="42">
        <v>19.326568265682656</v>
      </c>
      <c r="P20" s="42">
        <v>10.81180811808118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75">
        <v>16</v>
      </c>
      <c r="M21" s="42">
        <v>1.7693726937269372</v>
      </c>
      <c r="N21" s="42">
        <v>3.0295202952029516</v>
      </c>
      <c r="O21" s="42">
        <v>18.105166051660515</v>
      </c>
      <c r="P21" s="42">
        <v>11.208487084870848</v>
      </c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3" t="s">
        <v>225</v>
      </c>
      <c r="M22" s="42"/>
      <c r="N22" s="42"/>
      <c r="O22" s="42"/>
      <c r="P22" s="42"/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1</v>
      </c>
      <c r="M23" s="42">
        <v>1</v>
      </c>
      <c r="N23" s="42">
        <v>1</v>
      </c>
      <c r="O23" s="42">
        <v>1.3076923076923077</v>
      </c>
      <c r="P23" s="42">
        <v>2.3846153846153846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4</v>
      </c>
      <c r="M24" s="42">
        <v>1.7692307692307689</v>
      </c>
      <c r="N24" s="42">
        <v>1.846153846153846</v>
      </c>
      <c r="O24" s="42">
        <v>10.692307692307692</v>
      </c>
      <c r="P24" s="42">
        <v>10.538461538461538</v>
      </c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24">
        <v>6</v>
      </c>
      <c r="M25" s="42"/>
      <c r="N25" s="42"/>
      <c r="O25" s="42"/>
      <c r="P25" s="42"/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4</v>
      </c>
      <c r="M26" s="42">
        <v>0.53846153846153844</v>
      </c>
      <c r="N26" s="42">
        <v>1.7692307692307689</v>
      </c>
      <c r="O26" s="42">
        <v>9.2307692307692299</v>
      </c>
      <c r="P26" s="42">
        <v>9.8461538461538467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6</v>
      </c>
      <c r="M27" s="42">
        <v>0.88076923076923075</v>
      </c>
      <c r="N27" s="42">
        <v>2.6153846153846154</v>
      </c>
      <c r="O27" s="42">
        <v>12.615384615384613</v>
      </c>
      <c r="P27" s="42">
        <v>14.153846153846152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9</v>
      </c>
      <c r="M28" s="42">
        <v>1.0769230769230769</v>
      </c>
      <c r="N28" s="42">
        <v>3.5384615384615379</v>
      </c>
      <c r="O28" s="42">
        <v>18.692307692307693</v>
      </c>
      <c r="P28" s="42">
        <v>20.615384615384617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10</v>
      </c>
      <c r="M29" s="42">
        <v>1.2307692307692308</v>
      </c>
      <c r="N29" s="42">
        <v>3.9230769230769225</v>
      </c>
      <c r="O29" s="42">
        <v>19.46153846153846</v>
      </c>
      <c r="P29" s="42">
        <v>21.23076923076923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12</v>
      </c>
      <c r="M30" s="42">
        <v>1.3846153846153846</v>
      </c>
      <c r="N30" s="42">
        <v>4.3076923076923075</v>
      </c>
      <c r="O30" s="42">
        <v>22.999999999999996</v>
      </c>
      <c r="P30" s="42">
        <v>25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14</v>
      </c>
      <c r="M31" s="42">
        <v>1.5384615384615383</v>
      </c>
      <c r="N31" s="42">
        <v>4.9230769230769234</v>
      </c>
      <c r="O31" s="42">
        <v>23.153846153846153</v>
      </c>
      <c r="P31" s="42">
        <v>26.153846153846153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75">
        <v>16</v>
      </c>
      <c r="M32" s="42">
        <v>1.6923076923076923</v>
      </c>
      <c r="N32" s="42">
        <v>4.7692307692307692</v>
      </c>
      <c r="O32" s="42">
        <v>26.30769230769231</v>
      </c>
      <c r="P32" s="42">
        <v>28.46153846153846</v>
      </c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/>
      <c r="M33"/>
      <c r="N33"/>
      <c r="O33"/>
      <c r="P33"/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/>
      <c r="M34"/>
      <c r="N34"/>
      <c r="O34"/>
      <c r="P34"/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/>
      <c r="M35"/>
      <c r="N35"/>
      <c r="O35"/>
      <c r="P35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31">
        <v>3.45</v>
      </c>
      <c r="I46" s="31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31">
        <v>3.42</v>
      </c>
      <c r="I47" s="31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31">
        <v>17.100000000000001</v>
      </c>
      <c r="I48" s="31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31">
        <v>17.100000000000001</v>
      </c>
      <c r="I49" s="31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D8"/>
  <sheetViews>
    <sheetView topLeftCell="A12" workbookViewId="0">
      <selection activeCell="P57" sqref="P57"/>
    </sheetView>
  </sheetViews>
  <sheetFormatPr defaultRowHeight="15.05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4" x14ac:dyDescent="0.3">
      <c r="A1" s="79" t="s">
        <v>229</v>
      </c>
    </row>
    <row r="3" spans="1:4" x14ac:dyDescent="0.3">
      <c r="A3" s="80" t="s">
        <v>63</v>
      </c>
      <c r="B3" s="80" t="s">
        <v>226</v>
      </c>
      <c r="C3" s="80" t="s">
        <v>227</v>
      </c>
      <c r="D3" s="80" t="s">
        <v>228</v>
      </c>
    </row>
    <row r="4" spans="1:4" x14ac:dyDescent="0.3">
      <c r="A4" s="81">
        <v>5</v>
      </c>
      <c r="B4" s="82">
        <v>140000</v>
      </c>
      <c r="C4" s="81">
        <v>15</v>
      </c>
      <c r="D4" s="82">
        <f>C4/B4</f>
        <v>1.0714285714285714E-4</v>
      </c>
    </row>
    <row r="5" spans="1:4" x14ac:dyDescent="0.3">
      <c r="A5" s="81">
        <v>10</v>
      </c>
      <c r="B5" s="82">
        <v>130000</v>
      </c>
      <c r="C5" s="81">
        <v>30</v>
      </c>
      <c r="D5" s="82">
        <f t="shared" ref="D5:D8" si="0">C5/B5</f>
        <v>2.3076923076923076E-4</v>
      </c>
    </row>
    <row r="6" spans="1:4" x14ac:dyDescent="0.3">
      <c r="A6" s="81">
        <v>15</v>
      </c>
      <c r="B6" s="82">
        <v>57000</v>
      </c>
      <c r="C6" s="81">
        <v>45</v>
      </c>
      <c r="D6" s="82">
        <f t="shared" si="0"/>
        <v>7.894736842105263E-4</v>
      </c>
    </row>
    <row r="7" spans="1:4" x14ac:dyDescent="0.3">
      <c r="A7" s="81">
        <v>20</v>
      </c>
      <c r="B7" s="82">
        <v>2700</v>
      </c>
      <c r="C7" s="81">
        <v>60</v>
      </c>
      <c r="D7" s="82">
        <f t="shared" si="0"/>
        <v>2.2222222222222223E-2</v>
      </c>
    </row>
    <row r="8" spans="1:4" x14ac:dyDescent="0.3">
      <c r="A8" s="81">
        <v>25</v>
      </c>
      <c r="B8" s="82">
        <v>100</v>
      </c>
      <c r="C8" s="81">
        <v>75</v>
      </c>
      <c r="D8" s="82">
        <f t="shared" si="0"/>
        <v>0.75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6453-AB3E-41A5-A383-89C55E9BF3D2}">
  <dimension ref="A1:J21"/>
  <sheetViews>
    <sheetView tabSelected="1" workbookViewId="0">
      <selection activeCell="G26" sqref="G26"/>
    </sheetView>
  </sheetViews>
  <sheetFormatPr defaultRowHeight="15.05" x14ac:dyDescent="0.3"/>
  <cols>
    <col min="3" max="3" width="8.88671875" style="29"/>
    <col min="4" max="4" width="8.88671875" style="11"/>
    <col min="5" max="5" width="10.109375" style="11" bestFit="1" customWidth="1"/>
    <col min="7" max="7" width="13.77734375" bestFit="1" customWidth="1"/>
    <col min="8" max="8" width="11.109375" style="11" bestFit="1" customWidth="1"/>
    <col min="9" max="9" width="4.5546875" style="11" bestFit="1" customWidth="1"/>
    <col min="10" max="10" width="12" style="11" bestFit="1" customWidth="1"/>
    <col min="11" max="11" width="12" bestFit="1" customWidth="1"/>
    <col min="12" max="12" width="14.21875" bestFit="1" customWidth="1"/>
    <col min="13" max="13" width="7" bestFit="1" customWidth="1"/>
    <col min="14" max="15" width="12" bestFit="1" customWidth="1"/>
  </cols>
  <sheetData>
    <row r="1" spans="1:10" x14ac:dyDescent="0.3">
      <c r="A1" s="90" t="s">
        <v>230</v>
      </c>
      <c r="B1" s="90" t="s">
        <v>231</v>
      </c>
      <c r="C1" s="91" t="s">
        <v>31</v>
      </c>
      <c r="D1" s="92" t="s">
        <v>232</v>
      </c>
      <c r="E1" s="92" t="s">
        <v>25</v>
      </c>
      <c r="G1" s="18" t="s">
        <v>240</v>
      </c>
    </row>
    <row r="2" spans="1:10" x14ac:dyDescent="0.3">
      <c r="A2" s="87" t="s">
        <v>233</v>
      </c>
      <c r="B2" s="87" t="s">
        <v>234</v>
      </c>
      <c r="C2" s="88">
        <v>1</v>
      </c>
      <c r="D2" s="89">
        <v>33</v>
      </c>
      <c r="E2" s="89">
        <v>1</v>
      </c>
      <c r="G2" s="36" t="s">
        <v>64</v>
      </c>
      <c r="H2" s="47" t="s">
        <v>239</v>
      </c>
      <c r="J2"/>
    </row>
    <row r="3" spans="1:10" x14ac:dyDescent="0.3">
      <c r="A3" s="87" t="s">
        <v>233</v>
      </c>
      <c r="B3" s="87" t="s">
        <v>234</v>
      </c>
      <c r="C3" s="88">
        <v>2</v>
      </c>
      <c r="D3" s="89">
        <v>58</v>
      </c>
      <c r="E3" s="89">
        <v>1.7575757575757576</v>
      </c>
      <c r="G3" s="36" t="s">
        <v>238</v>
      </c>
      <c r="H3" s="11" t="s">
        <v>233</v>
      </c>
      <c r="I3" s="11" t="s">
        <v>236</v>
      </c>
      <c r="J3"/>
    </row>
    <row r="4" spans="1:10" x14ac:dyDescent="0.3">
      <c r="A4" s="87" t="s">
        <v>233</v>
      </c>
      <c r="B4" s="87" t="s">
        <v>234</v>
      </c>
      <c r="C4" s="88">
        <v>3</v>
      </c>
      <c r="D4" s="89">
        <v>62</v>
      </c>
      <c r="E4" s="89">
        <v>1.8787878787878789</v>
      </c>
      <c r="G4" s="23" t="s">
        <v>237</v>
      </c>
      <c r="J4"/>
    </row>
    <row r="5" spans="1:10" x14ac:dyDescent="0.3">
      <c r="A5" s="87" t="s">
        <v>233</v>
      </c>
      <c r="B5" s="87" t="s">
        <v>234</v>
      </c>
      <c r="C5" s="88">
        <v>4</v>
      </c>
      <c r="D5" s="89">
        <v>63</v>
      </c>
      <c r="E5" s="89">
        <v>1.9090909090909092</v>
      </c>
      <c r="G5" s="93">
        <v>1</v>
      </c>
      <c r="I5" s="11">
        <v>1</v>
      </c>
      <c r="J5"/>
    </row>
    <row r="6" spans="1:10" x14ac:dyDescent="0.3">
      <c r="A6" s="87" t="s">
        <v>233</v>
      </c>
      <c r="B6" s="87" t="s">
        <v>235</v>
      </c>
      <c r="C6" s="88">
        <v>1</v>
      </c>
      <c r="D6" s="89">
        <v>13000</v>
      </c>
      <c r="E6" s="89">
        <v>1</v>
      </c>
      <c r="G6" s="93">
        <v>2</v>
      </c>
      <c r="I6" s="11">
        <v>0.65</v>
      </c>
      <c r="J6"/>
    </row>
    <row r="7" spans="1:10" x14ac:dyDescent="0.3">
      <c r="A7" s="87" t="s">
        <v>233</v>
      </c>
      <c r="B7" s="87" t="s">
        <v>235</v>
      </c>
      <c r="C7" s="88">
        <v>2</v>
      </c>
      <c r="D7" s="89">
        <v>14000</v>
      </c>
      <c r="E7" s="89">
        <v>1.0769230769230769</v>
      </c>
      <c r="G7" s="94">
        <v>3</v>
      </c>
      <c r="I7" s="11">
        <v>0.6</v>
      </c>
      <c r="J7"/>
    </row>
    <row r="8" spans="1:10" x14ac:dyDescent="0.3">
      <c r="A8" s="87" t="s">
        <v>233</v>
      </c>
      <c r="B8" s="87" t="s">
        <v>235</v>
      </c>
      <c r="C8" s="88">
        <v>3</v>
      </c>
      <c r="D8" s="89">
        <v>15000</v>
      </c>
      <c r="E8" s="89">
        <v>1.1538461538461537</v>
      </c>
      <c r="G8" s="93">
        <v>4</v>
      </c>
      <c r="I8" s="11">
        <v>0.57499999999999996</v>
      </c>
      <c r="J8"/>
    </row>
    <row r="9" spans="1:10" x14ac:dyDescent="0.3">
      <c r="A9" s="87" t="s">
        <v>233</v>
      </c>
      <c r="B9" s="87" t="s">
        <v>235</v>
      </c>
      <c r="C9" s="88">
        <v>4</v>
      </c>
      <c r="D9" s="89">
        <v>15000</v>
      </c>
      <c r="E9" s="89">
        <v>1.1538461538461537</v>
      </c>
      <c r="G9" s="23" t="s">
        <v>235</v>
      </c>
      <c r="J9"/>
    </row>
    <row r="10" spans="1:10" x14ac:dyDescent="0.3">
      <c r="A10" s="87" t="s">
        <v>236</v>
      </c>
      <c r="B10" s="87" t="s">
        <v>237</v>
      </c>
      <c r="C10" s="88">
        <v>1</v>
      </c>
      <c r="D10" s="89">
        <v>40000</v>
      </c>
      <c r="E10" s="89">
        <v>1</v>
      </c>
      <c r="G10" s="93">
        <v>1</v>
      </c>
      <c r="H10" s="11">
        <v>1</v>
      </c>
      <c r="I10" s="11">
        <v>1</v>
      </c>
      <c r="J10"/>
    </row>
    <row r="11" spans="1:10" x14ac:dyDescent="0.3">
      <c r="A11" s="87" t="s">
        <v>236</v>
      </c>
      <c r="B11" s="87" t="s">
        <v>237</v>
      </c>
      <c r="C11" s="88">
        <v>2</v>
      </c>
      <c r="D11" s="89">
        <v>26000</v>
      </c>
      <c r="E11" s="89">
        <v>0.65</v>
      </c>
      <c r="G11" s="93">
        <v>2</v>
      </c>
      <c r="H11" s="11">
        <v>1.0769230769230769</v>
      </c>
      <c r="I11" s="11">
        <v>0.94736842105263153</v>
      </c>
      <c r="J11"/>
    </row>
    <row r="12" spans="1:10" x14ac:dyDescent="0.3">
      <c r="A12" s="87" t="s">
        <v>236</v>
      </c>
      <c r="B12" s="87" t="s">
        <v>237</v>
      </c>
      <c r="C12" s="88">
        <v>3</v>
      </c>
      <c r="D12" s="89">
        <v>24000</v>
      </c>
      <c r="E12" s="89">
        <v>0.6</v>
      </c>
      <c r="G12" s="94">
        <v>3</v>
      </c>
      <c r="H12" s="11">
        <v>1.1538461538461537</v>
      </c>
      <c r="I12" s="11">
        <v>1</v>
      </c>
      <c r="J12"/>
    </row>
    <row r="13" spans="1:10" x14ac:dyDescent="0.3">
      <c r="A13" s="87" t="s">
        <v>236</v>
      </c>
      <c r="B13" s="87" t="s">
        <v>237</v>
      </c>
      <c r="C13" s="88">
        <v>4</v>
      </c>
      <c r="D13" s="89">
        <v>23000</v>
      </c>
      <c r="E13" s="89">
        <v>0.57499999999999996</v>
      </c>
      <c r="G13" s="93">
        <v>4</v>
      </c>
      <c r="H13" s="11">
        <v>1.1538461538461537</v>
      </c>
      <c r="I13" s="11">
        <v>0.89473684210526316</v>
      </c>
      <c r="J13"/>
    </row>
    <row r="14" spans="1:10" x14ac:dyDescent="0.3">
      <c r="A14" s="87" t="s">
        <v>236</v>
      </c>
      <c r="B14" s="87" t="s">
        <v>235</v>
      </c>
      <c r="C14" s="88">
        <v>1</v>
      </c>
      <c r="D14" s="89">
        <v>19000</v>
      </c>
      <c r="E14" s="89">
        <v>1</v>
      </c>
      <c r="G14" s="23" t="s">
        <v>234</v>
      </c>
      <c r="J14"/>
    </row>
    <row r="15" spans="1:10" x14ac:dyDescent="0.3">
      <c r="A15" s="87" t="s">
        <v>236</v>
      </c>
      <c r="B15" s="87" t="s">
        <v>235</v>
      </c>
      <c r="C15" s="88">
        <v>2</v>
      </c>
      <c r="D15" s="89">
        <v>18000</v>
      </c>
      <c r="E15" s="89">
        <v>0.94736842105263153</v>
      </c>
      <c r="G15" s="93">
        <v>1</v>
      </c>
      <c r="H15" s="11">
        <v>1</v>
      </c>
      <c r="I15" s="11">
        <v>1</v>
      </c>
      <c r="J15"/>
    </row>
    <row r="16" spans="1:10" x14ac:dyDescent="0.3">
      <c r="A16" s="87" t="s">
        <v>236</v>
      </c>
      <c r="B16" s="87" t="s">
        <v>235</v>
      </c>
      <c r="C16" s="88">
        <v>3</v>
      </c>
      <c r="D16" s="89">
        <v>19000</v>
      </c>
      <c r="E16" s="89">
        <v>1</v>
      </c>
      <c r="G16" s="93">
        <v>2</v>
      </c>
      <c r="H16" s="11">
        <v>1.7575757575757576</v>
      </c>
      <c r="I16" s="11">
        <v>1.56</v>
      </c>
      <c r="J16"/>
    </row>
    <row r="17" spans="1:10" x14ac:dyDescent="0.3">
      <c r="A17" s="87" t="s">
        <v>236</v>
      </c>
      <c r="B17" s="87" t="s">
        <v>235</v>
      </c>
      <c r="C17" s="88">
        <v>4</v>
      </c>
      <c r="D17" s="89">
        <v>17000</v>
      </c>
      <c r="E17" s="89">
        <v>0.89473684210526316</v>
      </c>
      <c r="G17" s="94">
        <v>3</v>
      </c>
      <c r="H17" s="11">
        <v>1.8787878787878789</v>
      </c>
      <c r="I17" s="11">
        <v>1.72</v>
      </c>
      <c r="J17"/>
    </row>
    <row r="18" spans="1:10" x14ac:dyDescent="0.3">
      <c r="A18" s="87" t="s">
        <v>236</v>
      </c>
      <c r="B18" s="87" t="s">
        <v>234</v>
      </c>
      <c r="C18" s="88">
        <v>1</v>
      </c>
      <c r="D18" s="89">
        <v>25</v>
      </c>
      <c r="E18" s="89">
        <v>1</v>
      </c>
      <c r="G18" s="93">
        <v>4</v>
      </c>
      <c r="H18" s="11">
        <v>1.9090909090909092</v>
      </c>
      <c r="I18" s="11">
        <v>1.72</v>
      </c>
      <c r="J18"/>
    </row>
    <row r="19" spans="1:10" x14ac:dyDescent="0.3">
      <c r="A19" s="87" t="s">
        <v>236</v>
      </c>
      <c r="B19" s="87" t="s">
        <v>234</v>
      </c>
      <c r="C19" s="88">
        <v>2</v>
      </c>
      <c r="D19" s="89">
        <v>39</v>
      </c>
      <c r="E19" s="89">
        <v>1.56</v>
      </c>
      <c r="H19"/>
      <c r="I19"/>
      <c r="J19"/>
    </row>
    <row r="20" spans="1:10" x14ac:dyDescent="0.3">
      <c r="A20" s="87" t="s">
        <v>236</v>
      </c>
      <c r="B20" s="87" t="s">
        <v>234</v>
      </c>
      <c r="C20" s="88">
        <v>3</v>
      </c>
      <c r="D20" s="89">
        <v>43</v>
      </c>
      <c r="E20" s="89">
        <v>1.72</v>
      </c>
    </row>
    <row r="21" spans="1:10" x14ac:dyDescent="0.3">
      <c r="A21" s="87" t="s">
        <v>236</v>
      </c>
      <c r="B21" s="87" t="s">
        <v>234</v>
      </c>
      <c r="C21" s="88">
        <v>4</v>
      </c>
      <c r="D21" s="89">
        <v>43</v>
      </c>
      <c r="E21" s="89">
        <v>1.72</v>
      </c>
    </row>
  </sheetData>
  <phoneticPr fontId="6" type="noConversion"/>
  <conditionalFormatting pivot="1" sqref="H10:I13 H14:I14 H15:I18 H4:I4 H5:I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Qulacs</vt:lpstr>
      <vt:lpstr>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2020-09-28T16:50:53Z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