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22CF26B3-3B37-4D88-A1D2-0EFB70AC819C}" xr6:coauthVersionLast="45" xr6:coauthVersionMax="45" xr10:uidLastSave="{00000000-0000-0000-0000-000000000000}"/>
  <bookViews>
    <workbookView xWindow="3588" yWindow="1524" windowWidth="16728" windowHeight="14328" firstSheet="9" activeTab="14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  <sheet name="Clusters" sheetId="12" r:id="rId12"/>
    <sheet name="ClusBig" sheetId="13" r:id="rId13"/>
    <sheet name="Schedulers" sheetId="15" r:id="rId14"/>
    <sheet name="Qulacs0818" sheetId="14" r:id="rId15"/>
    <sheet name="Big0818" sheetId="16" r:id="rId16"/>
  </sheets>
  <calcPr calcId="191029"/>
  <pivotCaches>
    <pivotCache cacheId="0" r:id="rId17"/>
    <pivotCache cacheId="1" r:id="rId18"/>
    <pivotCache cacheId="2" r:id="rId19"/>
    <pivotCache cacheId="3" r:id="rId20"/>
    <pivotCache cacheId="4" r:id="rId21"/>
    <pivotCache cacheId="5" r:id="rId22"/>
    <pivotCache cacheId="6" r:id="rId23"/>
    <pivotCache cacheId="7" r:id="rId24"/>
    <pivotCache cacheId="8" r:id="rId25"/>
    <pivotCache cacheId="9" r:id="rId26"/>
    <pivotCache cacheId="82" r:id="rId2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4" l="1"/>
  <c r="F6" i="14"/>
  <c r="F7" i="14"/>
  <c r="F8" i="14"/>
  <c r="F4" i="14"/>
  <c r="D8" i="14"/>
  <c r="D7" i="14"/>
  <c r="D6" i="14"/>
  <c r="D5" i="14"/>
  <c r="D4" i="14"/>
  <c r="J175" i="16"/>
  <c r="J176" i="16"/>
  <c r="J177" i="16"/>
  <c r="J174" i="16"/>
  <c r="J171" i="16"/>
  <c r="J172" i="16"/>
  <c r="J173" i="16"/>
  <c r="J170" i="16"/>
  <c r="J167" i="16"/>
  <c r="J168" i="16"/>
  <c r="J169" i="16"/>
  <c r="J166" i="16"/>
  <c r="J163" i="16"/>
  <c r="J164" i="16"/>
  <c r="J165" i="16"/>
  <c r="J162" i="16"/>
  <c r="J159" i="16"/>
  <c r="J160" i="16"/>
  <c r="J161" i="16"/>
  <c r="J158" i="16"/>
  <c r="J33" i="16"/>
  <c r="J142" i="16"/>
  <c r="J143" i="16"/>
  <c r="J144" i="16"/>
  <c r="J145" i="16"/>
  <c r="J146" i="16"/>
  <c r="J147" i="16"/>
  <c r="J148" i="16"/>
  <c r="J149" i="16"/>
  <c r="J150" i="16"/>
  <c r="J151" i="16"/>
  <c r="J152" i="16"/>
  <c r="J153" i="16"/>
  <c r="J154" i="16"/>
  <c r="J155" i="16"/>
  <c r="J156" i="16"/>
  <c r="J157" i="16"/>
  <c r="J141" i="16"/>
  <c r="J139" i="16"/>
  <c r="J140" i="16"/>
  <c r="J127" i="16"/>
  <c r="J128" i="16"/>
  <c r="J129" i="16"/>
  <c r="J130" i="16"/>
  <c r="J131" i="16"/>
  <c r="J132" i="16"/>
  <c r="J133" i="16"/>
  <c r="J134" i="16"/>
  <c r="J135" i="16"/>
  <c r="J136" i="16"/>
  <c r="J137" i="16"/>
  <c r="J138" i="16"/>
  <c r="J122" i="16"/>
  <c r="J123" i="16"/>
  <c r="J124" i="16"/>
  <c r="J125" i="16"/>
  <c r="J126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9" i="16"/>
  <c r="J20" i="16"/>
  <c r="J21" i="16"/>
  <c r="J22" i="16"/>
  <c r="J23" i="16"/>
  <c r="J24" i="16"/>
  <c r="J25" i="16"/>
  <c r="J31" i="16"/>
  <c r="J32" i="16"/>
  <c r="J26" i="16"/>
  <c r="J27" i="16"/>
  <c r="J28" i="16"/>
  <c r="J29" i="16"/>
  <c r="J30" i="16"/>
  <c r="J35" i="16"/>
  <c r="J36" i="16"/>
  <c r="J37" i="16"/>
  <c r="J38" i="16"/>
  <c r="J39" i="16"/>
  <c r="J40" i="16"/>
  <c r="J41" i="16"/>
  <c r="J34" i="16"/>
  <c r="J86" i="16"/>
  <c r="J87" i="16"/>
  <c r="J88" i="16"/>
  <c r="J89" i="16"/>
  <c r="J90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50" i="16"/>
  <c r="J51" i="16"/>
  <c r="J52" i="16"/>
  <c r="J53" i="16"/>
  <c r="J43" i="16"/>
  <c r="J44" i="16"/>
  <c r="J45" i="16"/>
  <c r="J46" i="16"/>
  <c r="J47" i="16"/>
  <c r="J48" i="16"/>
  <c r="J49" i="16"/>
  <c r="J42" i="16"/>
  <c r="J18" i="16"/>
  <c r="J11" i="16"/>
  <c r="J12" i="16"/>
  <c r="J13" i="16"/>
  <c r="J14" i="16"/>
  <c r="J15" i="16"/>
  <c r="J16" i="16"/>
  <c r="J17" i="16"/>
  <c r="J10" i="16"/>
  <c r="J54" i="16" l="1"/>
  <c r="J7" i="16"/>
  <c r="J8" i="16"/>
  <c r="J9" i="16"/>
  <c r="J6" i="16"/>
  <c r="J3" i="16"/>
  <c r="J4" i="16"/>
  <c r="J5" i="16"/>
  <c r="J2" i="16"/>
  <c r="J2" i="15" l="1"/>
  <c r="J3" i="15"/>
  <c r="J4" i="15"/>
  <c r="J5" i="15"/>
  <c r="J6" i="15"/>
  <c r="J7" i="15"/>
  <c r="J132" i="13" l="1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14" i="13"/>
  <c r="J79" i="13" l="1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78" i="13"/>
  <c r="J67" i="13"/>
  <c r="J68" i="13"/>
  <c r="J69" i="13"/>
  <c r="J70" i="13"/>
  <c r="J71" i="13"/>
  <c r="J72" i="13"/>
  <c r="J73" i="13"/>
  <c r="J74" i="13"/>
  <c r="J75" i="13"/>
  <c r="J76" i="13"/>
  <c r="J77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J55" i="12" l="1"/>
  <c r="J56" i="12"/>
  <c r="J57" i="12"/>
  <c r="J58" i="12"/>
  <c r="J59" i="12"/>
  <c r="J60" i="12"/>
  <c r="J61" i="12"/>
  <c r="J62" i="12"/>
  <c r="J63" i="12"/>
  <c r="J64" i="12"/>
  <c r="J65" i="12"/>
  <c r="J54" i="12"/>
  <c r="J43" i="12"/>
  <c r="J44" i="12"/>
  <c r="J45" i="12"/>
  <c r="J46" i="12"/>
  <c r="J47" i="12"/>
  <c r="J48" i="12"/>
  <c r="J49" i="12"/>
  <c r="J50" i="12"/>
  <c r="J51" i="12"/>
  <c r="J52" i="12"/>
  <c r="J53" i="12"/>
  <c r="J42" i="12"/>
  <c r="J41" i="12"/>
  <c r="J35" i="12"/>
  <c r="J36" i="12"/>
  <c r="J37" i="12"/>
  <c r="J38" i="12"/>
  <c r="J39" i="12"/>
  <c r="J40" i="12"/>
  <c r="J34" i="12"/>
  <c r="J27" i="12"/>
  <c r="J28" i="12"/>
  <c r="J29" i="12"/>
  <c r="J30" i="12"/>
  <c r="J31" i="12"/>
  <c r="J32" i="12"/>
  <c r="J33" i="12"/>
  <c r="J26" i="12"/>
  <c r="J19" i="12"/>
  <c r="J20" i="12"/>
  <c r="J21" i="12"/>
  <c r="J22" i="12"/>
  <c r="J23" i="12"/>
  <c r="J24" i="12"/>
  <c r="J25" i="12"/>
  <c r="J18" i="12"/>
  <c r="J11" i="12"/>
  <c r="J12" i="12"/>
  <c r="J13" i="12"/>
  <c r="J14" i="12"/>
  <c r="J15" i="12"/>
  <c r="J16" i="12"/>
  <c r="J17" i="12"/>
  <c r="J10" i="12"/>
  <c r="J3" i="12"/>
  <c r="J4" i="12"/>
  <c r="J5" i="12"/>
  <c r="J6" i="12"/>
  <c r="J7" i="12"/>
  <c r="J8" i="12"/>
  <c r="J9" i="12"/>
  <c r="J2" i="12"/>
  <c r="N5" i="12" l="1"/>
  <c r="N6" i="12"/>
  <c r="N7" i="12"/>
  <c r="N8" i="12"/>
  <c r="N9" i="12"/>
  <c r="N4" i="12"/>
  <c r="I3077" i="11" l="1"/>
  <c r="I3078" i="11"/>
  <c r="I3079" i="11"/>
  <c r="I3080" i="11"/>
  <c r="I3081" i="11"/>
  <c r="I3082" i="11"/>
  <c r="I3083" i="11"/>
  <c r="I3084" i="11"/>
  <c r="I3085" i="11"/>
  <c r="I3086" i="11"/>
  <c r="I3087" i="11"/>
  <c r="I3088" i="11"/>
  <c r="I3089" i="11"/>
  <c r="I3090" i="11"/>
  <c r="I3091" i="11"/>
  <c r="I3092" i="11"/>
  <c r="I3093" i="11"/>
  <c r="I3094" i="11"/>
  <c r="I3095" i="11"/>
  <c r="I3096" i="11"/>
  <c r="I3097" i="11"/>
  <c r="I3098" i="11"/>
  <c r="I3099" i="11"/>
  <c r="I3100" i="11"/>
  <c r="I3101" i="11"/>
  <c r="I3102" i="11"/>
  <c r="I3103" i="11"/>
  <c r="I3104" i="11"/>
  <c r="I3105" i="11"/>
  <c r="I3106" i="11"/>
  <c r="I3107" i="11"/>
  <c r="I3108" i="11"/>
  <c r="I3109" i="11"/>
  <c r="I3110" i="11"/>
  <c r="I3111" i="11"/>
  <c r="I3112" i="11"/>
  <c r="I3113" i="11"/>
  <c r="I3114" i="11"/>
  <c r="I3115" i="11"/>
  <c r="I3116" i="11"/>
  <c r="I3117" i="11"/>
  <c r="I3118" i="11"/>
  <c r="I3119" i="11"/>
  <c r="I3120" i="11"/>
  <c r="I3121" i="11"/>
  <c r="I3122" i="11"/>
  <c r="I2943" i="11" l="1"/>
  <c r="I2944" i="11"/>
  <c r="I2945" i="11"/>
  <c r="I2946" i="11"/>
  <c r="I2947" i="11"/>
  <c r="I2948" i="11"/>
  <c r="I2949" i="11"/>
  <c r="I2950" i="11"/>
  <c r="I2951" i="11"/>
  <c r="I2952" i="11"/>
  <c r="I2953" i="11"/>
  <c r="I2954" i="11"/>
  <c r="I2955" i="11"/>
  <c r="I2956" i="11"/>
  <c r="I2957" i="11"/>
  <c r="I2958" i="11"/>
  <c r="I2959" i="11"/>
  <c r="I2960" i="11"/>
  <c r="I2961" i="11"/>
  <c r="I2962" i="11"/>
  <c r="I2963" i="11"/>
  <c r="I2964" i="11"/>
  <c r="I2965" i="11"/>
  <c r="I2966" i="11"/>
  <c r="I2967" i="11"/>
  <c r="I2968" i="11"/>
  <c r="I2969" i="11"/>
  <c r="I2970" i="11"/>
  <c r="I2971" i="11"/>
  <c r="I2972" i="11"/>
  <c r="I2973" i="11"/>
  <c r="I2974" i="11"/>
  <c r="I2975" i="11"/>
  <c r="I2976" i="11"/>
  <c r="I2977" i="11"/>
  <c r="I2978" i="11"/>
  <c r="I2979" i="11"/>
  <c r="I2980" i="11"/>
  <c r="I2981" i="11"/>
  <c r="I2982" i="11"/>
  <c r="I2983" i="11"/>
  <c r="I2984" i="11"/>
  <c r="I2985" i="11"/>
  <c r="I2986" i="11"/>
  <c r="I2987" i="11"/>
  <c r="I2988" i="11"/>
  <c r="I2989" i="11"/>
  <c r="I2990" i="11"/>
  <c r="I2991" i="11"/>
  <c r="I2992" i="11"/>
  <c r="I2993" i="11"/>
  <c r="I2994" i="11"/>
  <c r="I2995" i="11"/>
  <c r="I2996" i="11"/>
  <c r="I2997" i="11"/>
  <c r="I2998" i="11"/>
  <c r="I2999" i="11"/>
  <c r="I3000" i="11"/>
  <c r="I3001" i="11"/>
  <c r="I3002" i="11"/>
  <c r="I3003" i="11"/>
  <c r="I3004" i="11"/>
  <c r="I3005" i="11"/>
  <c r="I3006" i="11"/>
  <c r="I3007" i="11"/>
  <c r="I3008" i="11"/>
  <c r="I3009" i="11"/>
  <c r="I3010" i="11"/>
  <c r="I3011" i="11"/>
  <c r="I3012" i="11"/>
  <c r="I3013" i="11"/>
  <c r="I3014" i="11"/>
  <c r="I3015" i="11"/>
  <c r="I3016" i="11"/>
  <c r="I3017" i="11"/>
  <c r="I3018" i="11"/>
  <c r="I3019" i="11"/>
  <c r="I3020" i="11"/>
  <c r="I3021" i="11"/>
  <c r="I3022" i="11"/>
  <c r="I3023" i="11"/>
  <c r="I3024" i="11"/>
  <c r="I3025" i="11"/>
  <c r="I3026" i="11"/>
  <c r="I3027" i="11"/>
  <c r="I3028" i="11"/>
  <c r="I3029" i="11"/>
  <c r="I3030" i="11"/>
  <c r="I3031" i="11"/>
  <c r="I3032" i="11"/>
  <c r="I3033" i="11"/>
  <c r="I3034" i="11"/>
  <c r="I3035" i="11"/>
  <c r="I3036" i="11"/>
  <c r="I3037" i="11"/>
  <c r="I3038" i="11"/>
  <c r="I3039" i="11"/>
  <c r="I3040" i="11"/>
  <c r="I3041" i="11"/>
  <c r="I3042" i="11"/>
  <c r="I3043" i="11"/>
  <c r="I3044" i="11"/>
  <c r="I3045" i="11"/>
  <c r="I3046" i="11"/>
  <c r="I3047" i="11"/>
  <c r="I3048" i="11"/>
  <c r="I3049" i="11"/>
  <c r="I3050" i="11"/>
  <c r="I3051" i="11"/>
  <c r="I3052" i="11"/>
  <c r="I3053" i="11"/>
  <c r="I3054" i="11"/>
  <c r="I3055" i="11"/>
  <c r="I3056" i="11"/>
  <c r="I3057" i="11"/>
  <c r="I3058" i="11"/>
  <c r="I3059" i="11"/>
  <c r="I3060" i="11"/>
  <c r="I3061" i="11"/>
  <c r="I3062" i="11"/>
  <c r="I3063" i="11"/>
  <c r="I3064" i="11"/>
  <c r="I3065" i="11"/>
  <c r="I3066" i="11"/>
  <c r="I3067" i="11"/>
  <c r="I3068" i="11"/>
  <c r="I3069" i="11"/>
  <c r="I3070" i="11"/>
  <c r="I3071" i="11"/>
  <c r="I3072" i="11"/>
  <c r="I3073" i="11"/>
  <c r="I3074" i="11"/>
  <c r="I3075" i="11"/>
  <c r="I3076" i="11"/>
  <c r="I2906" i="11"/>
  <c r="I2907" i="11"/>
  <c r="I2908" i="11"/>
  <c r="I2909" i="11"/>
  <c r="I2910" i="11"/>
  <c r="I2911" i="11"/>
  <c r="I2912" i="11"/>
  <c r="I2913" i="11"/>
  <c r="I2914" i="11"/>
  <c r="I2915" i="11"/>
  <c r="I2916" i="11"/>
  <c r="I2917" i="11"/>
  <c r="I2918" i="11"/>
  <c r="I2919" i="11"/>
  <c r="I2920" i="11"/>
  <c r="I2921" i="11"/>
  <c r="I2922" i="11"/>
  <c r="I2923" i="11"/>
  <c r="I2924" i="11"/>
  <c r="I2925" i="11"/>
  <c r="I2926" i="11"/>
  <c r="I2927" i="11"/>
  <c r="I2928" i="11"/>
  <c r="I2929" i="11"/>
  <c r="I2930" i="11"/>
  <c r="I2931" i="11"/>
  <c r="I2932" i="11"/>
  <c r="I2933" i="11"/>
  <c r="I2934" i="11"/>
  <c r="I2935" i="11"/>
  <c r="I2936" i="11"/>
  <c r="I2937" i="11"/>
  <c r="I2938" i="11"/>
  <c r="I2939" i="11"/>
  <c r="I2940" i="11"/>
  <c r="I2941" i="11"/>
  <c r="I2942" i="11"/>
  <c r="I2834" i="11"/>
  <c r="I2835" i="11"/>
  <c r="I2836" i="11"/>
  <c r="I2837" i="11"/>
  <c r="I2838" i="11"/>
  <c r="I2839" i="11"/>
  <c r="I2840" i="11"/>
  <c r="I2841" i="11"/>
  <c r="I2842" i="11"/>
  <c r="I2843" i="11"/>
  <c r="I2844" i="11"/>
  <c r="I2845" i="11"/>
  <c r="I2846" i="11"/>
  <c r="I2847" i="11"/>
  <c r="I2848" i="11"/>
  <c r="I2849" i="11"/>
  <c r="I2850" i="11"/>
  <c r="I2851" i="11"/>
  <c r="I2852" i="11"/>
  <c r="I2853" i="11"/>
  <c r="I2854" i="11"/>
  <c r="I2855" i="11"/>
  <c r="I2856" i="11"/>
  <c r="I2857" i="11"/>
  <c r="I2858" i="11"/>
  <c r="I2859" i="11"/>
  <c r="I2860" i="11"/>
  <c r="I2861" i="11"/>
  <c r="I2862" i="11"/>
  <c r="I2863" i="11"/>
  <c r="I2864" i="11"/>
  <c r="I2865" i="11"/>
  <c r="I2866" i="11"/>
  <c r="I2867" i="11"/>
  <c r="I2868" i="11"/>
  <c r="I2869" i="11"/>
  <c r="I2870" i="11"/>
  <c r="I2871" i="11"/>
  <c r="I2872" i="11"/>
  <c r="I2873" i="11"/>
  <c r="I2874" i="11"/>
  <c r="I2875" i="11"/>
  <c r="I2876" i="11"/>
  <c r="I2877" i="11"/>
  <c r="I2878" i="11"/>
  <c r="I2879" i="11"/>
  <c r="I2880" i="11"/>
  <c r="I2881" i="11"/>
  <c r="I2882" i="11"/>
  <c r="I2883" i="11"/>
  <c r="I2884" i="11"/>
  <c r="I2885" i="11"/>
  <c r="I2886" i="11"/>
  <c r="I2887" i="11"/>
  <c r="I2888" i="11"/>
  <c r="I2889" i="11"/>
  <c r="I2890" i="11"/>
  <c r="I2891" i="11"/>
  <c r="I2892" i="11"/>
  <c r="I2893" i="11"/>
  <c r="I2894" i="11"/>
  <c r="I2895" i="11"/>
  <c r="I2896" i="11"/>
  <c r="I2897" i="11"/>
  <c r="I2898" i="11"/>
  <c r="I2899" i="11"/>
  <c r="I2900" i="11"/>
  <c r="I2901" i="11"/>
  <c r="I2902" i="11"/>
  <c r="I2903" i="11"/>
  <c r="I2904" i="11"/>
  <c r="I2905" i="11"/>
  <c r="I2720" i="11"/>
  <c r="I2721" i="11"/>
  <c r="I2722" i="11"/>
  <c r="I2723" i="11"/>
  <c r="I2724" i="11"/>
  <c r="I2725" i="11"/>
  <c r="I2726" i="11"/>
  <c r="I2727" i="11"/>
  <c r="I2728" i="11"/>
  <c r="I2729" i="11"/>
  <c r="I2730" i="11"/>
  <c r="I2731" i="11"/>
  <c r="I2732" i="11"/>
  <c r="I2733" i="11"/>
  <c r="I2734" i="11"/>
  <c r="I2735" i="11"/>
  <c r="I2736" i="11"/>
  <c r="I2737" i="11"/>
  <c r="I2738" i="11"/>
  <c r="I2739" i="11"/>
  <c r="I2740" i="11"/>
  <c r="I2741" i="11"/>
  <c r="I2742" i="11"/>
  <c r="I2743" i="11"/>
  <c r="I2744" i="11"/>
  <c r="I2745" i="11"/>
  <c r="I2746" i="11"/>
  <c r="I2747" i="11"/>
  <c r="I2748" i="11"/>
  <c r="I2749" i="11"/>
  <c r="I2750" i="11"/>
  <c r="I2751" i="11"/>
  <c r="I2752" i="11"/>
  <c r="I2753" i="11"/>
  <c r="I2754" i="11"/>
  <c r="I2755" i="11"/>
  <c r="I2756" i="11"/>
  <c r="I2757" i="11"/>
  <c r="I2758" i="11"/>
  <c r="I2759" i="11"/>
  <c r="I2760" i="11"/>
  <c r="I2761" i="11"/>
  <c r="I2762" i="11"/>
  <c r="I2763" i="11"/>
  <c r="I2764" i="11"/>
  <c r="I2765" i="11"/>
  <c r="I2766" i="11"/>
  <c r="I2767" i="11"/>
  <c r="I2768" i="11"/>
  <c r="I2769" i="11"/>
  <c r="I2770" i="11"/>
  <c r="I2771" i="11"/>
  <c r="I2772" i="11"/>
  <c r="I2773" i="11"/>
  <c r="I2774" i="11"/>
  <c r="I2775" i="11"/>
  <c r="I2776" i="11"/>
  <c r="I2777" i="11"/>
  <c r="I2778" i="11"/>
  <c r="I2779" i="11"/>
  <c r="I2780" i="11"/>
  <c r="I2781" i="11"/>
  <c r="I2782" i="11"/>
  <c r="I2783" i="11"/>
  <c r="I2784" i="11"/>
  <c r="I2785" i="11"/>
  <c r="I2786" i="11"/>
  <c r="I2787" i="11"/>
  <c r="I2788" i="11"/>
  <c r="I2789" i="11"/>
  <c r="I2790" i="11"/>
  <c r="I2791" i="11"/>
  <c r="I2792" i="11"/>
  <c r="I2793" i="11"/>
  <c r="I2794" i="11"/>
  <c r="I2795" i="11"/>
  <c r="I2796" i="11"/>
  <c r="I2797" i="11"/>
  <c r="I2798" i="11"/>
  <c r="I2799" i="11"/>
  <c r="I2800" i="11"/>
  <c r="I2801" i="11"/>
  <c r="I2802" i="11"/>
  <c r="I2803" i="11"/>
  <c r="I2804" i="11"/>
  <c r="I2805" i="11"/>
  <c r="I2806" i="11"/>
  <c r="I2807" i="11"/>
  <c r="I2808" i="11"/>
  <c r="I2809" i="11"/>
  <c r="I2810" i="11"/>
  <c r="I2811" i="11"/>
  <c r="I2812" i="11"/>
  <c r="I2813" i="11"/>
  <c r="I2814" i="11"/>
  <c r="I2815" i="11"/>
  <c r="I2816" i="11"/>
  <c r="I2817" i="11"/>
  <c r="I2818" i="11"/>
  <c r="I2819" i="11"/>
  <c r="I2820" i="11"/>
  <c r="I2821" i="11"/>
  <c r="I2822" i="11"/>
  <c r="I2823" i="11"/>
  <c r="I2824" i="11"/>
  <c r="I2825" i="11"/>
  <c r="I2826" i="11"/>
  <c r="I2827" i="11"/>
  <c r="I2828" i="11"/>
  <c r="I2829" i="11"/>
  <c r="I2830" i="11"/>
  <c r="I2831" i="11"/>
  <c r="I2832" i="11"/>
  <c r="I2833" i="11"/>
  <c r="I2689" i="11"/>
  <c r="I2690" i="11"/>
  <c r="I2691" i="11"/>
  <c r="I2692" i="11"/>
  <c r="I2693" i="11"/>
  <c r="I2694" i="11"/>
  <c r="I2695" i="11"/>
  <c r="I2696" i="11"/>
  <c r="I2697" i="11"/>
  <c r="I2698" i="11"/>
  <c r="I2699" i="11"/>
  <c r="I2700" i="11"/>
  <c r="I2701" i="11"/>
  <c r="I2702" i="11"/>
  <c r="I2703" i="11"/>
  <c r="I2704" i="11"/>
  <c r="I2705" i="11"/>
  <c r="I2706" i="11"/>
  <c r="I2707" i="11"/>
  <c r="I2708" i="11"/>
  <c r="I2709" i="11"/>
  <c r="I2710" i="11"/>
  <c r="I2711" i="11"/>
  <c r="I2712" i="11"/>
  <c r="I2713" i="11"/>
  <c r="I2714" i="11"/>
  <c r="I2715" i="11"/>
  <c r="I2716" i="11"/>
  <c r="I2717" i="11"/>
  <c r="I2718" i="11"/>
  <c r="I2719" i="11"/>
  <c r="I2656" i="11" l="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<sst xmlns="http://schemas.openxmlformats.org/spreadsheetml/2006/main" count="12996" uniqueCount="253">
  <si>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</si>
  <si>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</si>
  <si>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</si>
  <si>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</si>
  <si>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</si>
  <si>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</si>
  <si>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</si>
  <si>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</si>
  <si>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</si>
  <si>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</si>
  <si>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</si>
  <si>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</si>
  <si>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</si>
  <si>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</si>
  <si>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</si>
  <si>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</si>
  <si>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</si>
  <si>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</si>
  <si>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</si>
  <si>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</si>
  <si>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</si>
  <si>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</si>
  <si>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</si>
  <si>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</si>
  <si>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</si>
  <si>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</si>
  <si>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</si>
  <si>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</si>
  <si>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</si>
  <si>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</si>
  <si>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</si>
  <si>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</si>
  <si>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</si>
  <si>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</si>
  <si>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</si>
  <si>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</si>
  <si>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</si>
  <si>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</si>
  <si>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</si>
  <si>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</si>
  <si>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</si>
  <si>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</si>
  <si>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</si>
  <si>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</si>
  <si>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</si>
  <si>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</si>
  <si>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</si>
  <si>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</si>
  <si>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</si>
  <si>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</si>
  <si>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</si>
  <si>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</si>
  <si>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</si>
  <si>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</si>
  <si>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</si>
  <si>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</si>
  <si>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</si>
  <si>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</si>
  <si>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</si>
  <si>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</si>
  <si>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</si>
  <si>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</si>
  <si>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</si>
  <si>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</si>
  <si>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</si>
  <si>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</si>
  <si>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</si>
  <si>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</si>
  <si>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</si>
  <si>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</si>
  <si>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</si>
  <si>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</si>
  <si>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</si>
  <si>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</si>
  <si>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</si>
  <si>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</si>
  <si>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</si>
  <si>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</si>
  <si>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</si>
  <si>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</si>
  <si>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</si>
  <si>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</si>
  <si>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</si>
  <si>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</si>
  <si>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</si>
  <si>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</si>
  <si>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</si>
  <si>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</si>
  <si>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</si>
  <si>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</si>
  <si>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</si>
  <si>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</si>
  <si>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</si>
  <si>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</si>
  <si>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</si>
  <si>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</si>
  <si>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</si>
  <si>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</si>
  <si>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</si>
  <si>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</si>
  <si>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</si>
  <si>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</si>
  <si>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</si>
  <si>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</si>
  <si>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</si>
  <si>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</si>
  <si>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</si>
  <si>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</si>
  <si>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</si>
  <si>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</si>
  <si>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</si>
  <si>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</si>
  <si>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</si>
  <si>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</si>
  <si>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</si>
  <si>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</si>
  <si>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</si>
  <si>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</si>
  <si>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</si>
  <si>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</si>
  <si>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</si>
  <si>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</si>
  <si>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</si>
  <si>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</si>
  <si>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</si>
  <si>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</si>
  <si>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</si>
  <si>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</si>
  <si>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</si>
  <si>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</si>
  <si>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</si>
  <si>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</si>
  <si>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</si>
  <si>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</si>
  <si>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</si>
  <si>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</si>
  <si>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</si>
  <si>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</si>
  <si>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</si>
  <si>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</si>
  <si>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</si>
  <si>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</si>
  <si>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</si>
  <si>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</si>
  <si>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</si>
  <si>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</si>
  <si>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</si>
  <si>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</si>
  <si>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</si>
  <si>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</si>
  <si>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</si>
  <si>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</si>
  <si>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</si>
  <si>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36.1K</t>
  </si>
  <si>
    <t>Xeon</t>
  </si>
  <si>
    <t>Big</t>
  </si>
  <si>
    <t>Xeon is 8272CL</t>
  </si>
  <si>
    <t>4 d=20</t>
  </si>
  <si>
    <t>5 d=24</t>
  </si>
  <si>
    <t>6 d=30</t>
  </si>
  <si>
    <t>7 d=100</t>
  </si>
  <si>
    <t>LowCls</t>
  </si>
  <si>
    <t>LowSpr</t>
  </si>
  <si>
    <t>Low</t>
  </si>
  <si>
    <t>HghCls</t>
  </si>
  <si>
    <t>HghSpr</t>
  </si>
  <si>
    <t>All</t>
  </si>
  <si>
    <t>Hgh</t>
  </si>
  <si>
    <t>AllSpr</t>
  </si>
  <si>
    <t>AllCls</t>
  </si>
  <si>
    <t xml:space="preserve">HghCls </t>
  </si>
  <si>
    <t xml:space="preserve">HghSpr </t>
  </si>
  <si>
    <t xml:space="preserve">Low </t>
  </si>
  <si>
    <t xml:space="preserve">LowCls </t>
  </si>
  <si>
    <t xml:space="preserve">LowSpr </t>
  </si>
  <si>
    <t xml:space="preserve">512 </t>
  </si>
  <si>
    <t>env</t>
  </si>
  <si>
    <t>test</t>
  </si>
  <si>
    <t>sim</t>
  </si>
  <si>
    <t>qs</t>
  </si>
  <si>
    <t>span</t>
  </si>
  <si>
    <t>sz</t>
  </si>
  <si>
    <t>typ</t>
  </si>
  <si>
    <t>shor_10</t>
  </si>
  <si>
    <t>shor_8</t>
  </si>
  <si>
    <t>shor_12</t>
  </si>
  <si>
    <t>shor_6</t>
  </si>
  <si>
    <t>shor_4</t>
  </si>
  <si>
    <t>Bits</t>
  </si>
  <si>
    <t>Clusters</t>
  </si>
  <si>
    <t> 1.3x</t>
  </si>
  <si>
    <t>6.6x</t>
  </si>
  <si>
    <t> 2.0x</t>
  </si>
  <si>
    <t>4.6x</t>
  </si>
  <si>
    <t> 2.2x</t>
  </si>
  <si>
    <t>23x</t>
  </si>
  <si>
    <t> 2.4x</t>
  </si>
  <si>
    <t>19.4x</t>
  </si>
  <si>
    <t> 1.6x</t>
  </si>
  <si>
    <t>16.7x</t>
  </si>
  <si>
    <t>18.4x</t>
  </si>
  <si>
    <t>QIO</t>
  </si>
  <si>
    <t>Speedup</t>
  </si>
  <si>
    <t>Gates</t>
  </si>
  <si>
    <t>Size</t>
  </si>
  <si>
    <t>3.5x</t>
  </si>
  <si>
    <t>suprem_4</t>
  </si>
  <si>
    <t>suprem_5</t>
  </si>
  <si>
    <t>Supremacy</t>
  </si>
  <si>
    <t>Shor</t>
  </si>
  <si>
    <t>5.5x</t>
  </si>
  <si>
    <t>9.8x</t>
  </si>
  <si>
    <t>11.4x</t>
  </si>
  <si>
    <t>std</t>
  </si>
  <si>
    <t>qio</t>
  </si>
  <si>
    <t>speedUp</t>
  </si>
  <si>
    <t xml:space="preserve">Type </t>
  </si>
  <si>
    <t>Test,Fuse</t>
  </si>
  <si>
    <t xml:space="preserve"> SpeedUp </t>
  </si>
  <si>
    <t>ord</t>
  </si>
  <si>
    <t>AVX512, 4 threads</t>
  </si>
  <si>
    <t>threads</t>
  </si>
  <si>
    <t>Fuse, Thrds</t>
  </si>
  <si>
    <t>suprem_44</t>
  </si>
  <si>
    <t>suprem_55</t>
  </si>
  <si>
    <t>suprem_56</t>
  </si>
  <si>
    <t>GPS</t>
  </si>
  <si>
    <t>Gates/Iter</t>
  </si>
  <si>
    <t>Sec/Circ</t>
  </si>
  <si>
    <t>Surface Laptop, threads=4, fusion=4, sim=AVX512</t>
  </si>
  <si>
    <t>Aniket scheduler + reordering</t>
  </si>
  <si>
    <t>ScRo</t>
  </si>
  <si>
    <t>.\dbw_test</t>
  </si>
  <si>
    <t>Aniket scheduler</t>
  </si>
  <si>
    <t>Sc</t>
  </si>
  <si>
    <t>My ordered scheduler</t>
  </si>
  <si>
    <t>Simple brute force scheduler</t>
  </si>
  <si>
    <t>Haner/Steiger QIO scheduler</t>
  </si>
  <si>
    <t>Current base system</t>
  </si>
  <si>
    <t>Approach</t>
  </si>
  <si>
    <t>This is on a 4x4 quantum supremecy circuit</t>
  </si>
  <si>
    <t>qulacs_5</t>
  </si>
  <si>
    <t>qulacs_10</t>
  </si>
  <si>
    <t>qulacs_15</t>
  </si>
  <si>
    <t>qulacs_20</t>
  </si>
  <si>
    <t>qulacs_25</t>
  </si>
  <si>
    <t>span,threads</t>
  </si>
  <si>
    <t xml:space="preserve">SpeedUp </t>
  </si>
  <si>
    <t>Sched</t>
  </si>
  <si>
    <t>bench_26</t>
  </si>
  <si>
    <t>bench_15</t>
  </si>
  <si>
    <t>~Qiskit</t>
  </si>
  <si>
    <t>QDK 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</si>
</sst>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11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36" borderId="0" xfId="0" applyFill="1"/>
    <xf numFmtId="0" fontId="3" fillId="36" borderId="0" xfId="0" applyFont="1" applyFill="1" applyBorder="1" applyAlignment="1">
      <alignment horizontal="center" vertical="center" wrapText="1"/>
    </xf>
    <xf numFmtId="0" fontId="0" fillId="36" borderId="0" xfId="0" applyFill="1" applyBorder="1" applyAlignment="1">
      <alignment horizontal="center" vertical="center" wrapText="1"/>
    </xf>
    <xf numFmtId="11" fontId="0" fillId="36" borderId="0" xfId="0" applyNumberForma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36" borderId="0" xfId="0" applyFont="1" applyFill="1"/>
    <xf numFmtId="11" fontId="0" fillId="36" borderId="0" xfId="0" applyNumberFormat="1" applyFill="1"/>
    <xf numFmtId="0" fontId="3" fillId="0" borderId="28" xfId="0" pivotButton="1" applyFont="1" applyBorder="1" applyAlignment="1">
      <alignment horizontal="center"/>
    </xf>
    <xf numFmtId="0" fontId="3" fillId="0" borderId="29" xfId="0" pivotButton="1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9" xfId="0" applyFont="1" applyBorder="1"/>
    <xf numFmtId="0" fontId="3" fillId="0" borderId="30" xfId="0" applyFont="1" applyBorder="1" applyAlignment="1">
      <alignment horizontal="center"/>
    </xf>
    <xf numFmtId="0" fontId="3" fillId="0" borderId="31" xfId="0" pivotButton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pivotButton="1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32" xfId="0" applyNumberFormat="1" applyFont="1" applyBorder="1" applyAlignment="1">
      <alignment horizontal="center"/>
    </xf>
    <xf numFmtId="0" fontId="3" fillId="0" borderId="31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4" xfId="0" applyFont="1" applyBorder="1" applyAlignment="1">
      <alignment horizontal="center"/>
    </xf>
    <xf numFmtId="2" fontId="3" fillId="0" borderId="34" xfId="0" applyNumberFormat="1" applyFont="1" applyBorder="1" applyAlignment="1">
      <alignment horizontal="center"/>
    </xf>
    <xf numFmtId="2" fontId="3" fillId="0" borderId="35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15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pivotCacheDefinition" Target="pivotCache/pivotCacheDefinition10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pivotCacheDefinition" Target="pivotCache/pivotCacheDefinition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pivotCacheDefinition" Target="pivotCache/pivotCacheDefinition11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Qulacs0818!$D$3</c:f>
              <c:strCache>
                <c:ptCount val="1"/>
                <c:pt idx="0">
                  <c:v>Sec/Circ</c:v>
                </c:pt>
              </c:strCache>
            </c:strRef>
          </c:tx>
          <c:spPr>
            <a:ln w="412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triangle"/>
            <c:size val="1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Qulacs0818!$A$4:$A$8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Qulacs0818!$D$4:$D$8</c:f>
              <c:numCache>
                <c:formatCode>0.00E+00</c:formatCode>
                <c:ptCount val="5"/>
                <c:pt idx="0">
                  <c:v>1.3943112102621306E-4</c:v>
                </c:pt>
                <c:pt idx="1">
                  <c:v>2.5974025974025974E-4</c:v>
                </c:pt>
                <c:pt idx="2">
                  <c:v>5.9575820160457542E-4</c:v>
                </c:pt>
                <c:pt idx="3">
                  <c:v>7.9685507862303443E-3</c:v>
                </c:pt>
                <c:pt idx="4">
                  <c:v>0.35128805620608899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03-4126-AD0C-892B519BB01D}"/>
            </c:ext>
          </c:extLst>
        </c:ser>
        <c:ser>
          <c:idx val="1"/>
          <c:order val="1"/>
          <c:tx>
            <c:v>QDK Orig</c:v>
          </c:tx>
          <c:spPr>
            <a:ln w="381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triangle"/>
            <c:size val="14"/>
            <c:spPr>
              <a:noFill/>
              <a:ln w="28575">
                <a:solidFill>
                  <a:schemeClr val="accent1"/>
                </a:solidFill>
              </a:ln>
              <a:effectLst/>
            </c:spPr>
          </c:marker>
          <c:xVal>
            <c:numRef>
              <c:f>Qulacs0818!$A$4:$A$8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Qulacs0818!$F$4:$F$8</c:f>
              <c:numCache>
                <c:formatCode>0.00E+00</c:formatCode>
                <c:ptCount val="5"/>
                <c:pt idx="0">
                  <c:v>7.0000000000000007E-2</c:v>
                </c:pt>
                <c:pt idx="1">
                  <c:v>0.26250000000000001</c:v>
                </c:pt>
                <c:pt idx="2">
                  <c:v>0.875</c:v>
                </c:pt>
                <c:pt idx="3">
                  <c:v>10.5</c:v>
                </c:pt>
                <c:pt idx="4">
                  <c:v>350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95-4FD4-802C-893596921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56912"/>
        <c:axId val="763448320"/>
      </c:scatterChart>
      <c:valAx>
        <c:axId val="1662456912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48320"/>
        <c:crossesAt val="1.0000000000000004E-6"/>
        <c:crossBetween val="midCat"/>
      </c:valAx>
      <c:valAx>
        <c:axId val="763448320"/>
        <c:scaling>
          <c:logBase val="10"/>
          <c:orientation val="minMax"/>
          <c:max val="10000"/>
          <c:min val="1.0000000000000004E-6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E+0" sourceLinked="0"/>
        <c:majorTickMark val="cross"/>
        <c:minorTickMark val="cross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5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prstDash val="dash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179158</xdr:colOff>
      <xdr:row>13</xdr:row>
      <xdr:rowOff>7620</xdr:rowOff>
    </xdr:from>
    <xdr:to>
      <xdr:col>12</xdr:col>
      <xdr:colOff>440676</xdr:colOff>
      <xdr:row>60</xdr:row>
      <xdr:rowOff>60960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379F26-2428-4AA5-B486-4DE2A4048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758" y="2385060"/>
          <a:ext cx="7370978" cy="86487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13</xdr:row>
      <xdr:rowOff>49530</xdr:rowOff>
    </xdr:from>
    <xdr:to>
      <xdr:col>12</xdr:col>
      <xdr:colOff>251460</xdr:colOff>
      <xdr:row>58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2480D3-365D-47DD-A1FB-AC25E9ED6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</xdr:colOff>
      <xdr:row>47</xdr:row>
      <xdr:rowOff>68580</xdr:rowOff>
    </xdr:from>
    <xdr:to>
      <xdr:col>12</xdr:col>
      <xdr:colOff>83820</xdr:colOff>
      <xdr:row>53</xdr:row>
      <xdr:rowOff>68580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AFCA6EA2-F524-4728-9469-351EBC36353B}"/>
            </a:ext>
          </a:extLst>
        </xdr:cNvPr>
        <xdr:cNvSpPr/>
      </xdr:nvSpPr>
      <xdr:spPr>
        <a:xfrm>
          <a:off x="4122420" y="8663940"/>
          <a:ext cx="3680460" cy="1097280"/>
        </a:xfrm>
        <a:prstGeom prst="wedgeRoundRectCallout">
          <a:avLst>
            <a:gd name="adj1" fmla="val 13658"/>
            <a:gd name="adj2" fmla="val -14023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QDK Simulator with threads=4,</a:t>
          </a:r>
          <a:r>
            <a:rPr lang="en-US" sz="1800" baseline="0"/>
            <a:t> fusion=4, sim=AVX512</a:t>
          </a:r>
        </a:p>
        <a:p>
          <a:pPr algn="l"/>
          <a:r>
            <a:rPr lang="en-US" sz="1800" baseline="0"/>
            <a:t>Azure F32s_v2 (Xeon 8168, 2.7GHz)</a:t>
          </a:r>
          <a:endParaRPr lang="en-US" sz="1800"/>
        </a:p>
      </xdr:txBody>
    </xdr:sp>
    <xdr:clientData/>
  </xdr:twoCellAnchor>
  <xdr:twoCellAnchor>
    <xdr:from>
      <xdr:col>5</xdr:col>
      <xdr:colOff>220980</xdr:colOff>
      <xdr:row>14</xdr:row>
      <xdr:rowOff>68580</xdr:rowOff>
    </xdr:from>
    <xdr:to>
      <xdr:col>11</xdr:col>
      <xdr:colOff>502920</xdr:colOff>
      <xdr:row>19</xdr:row>
      <xdr:rowOff>144780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55D10E4A-562A-4EB7-BDAA-183EEE05CA88}"/>
            </a:ext>
          </a:extLst>
        </xdr:cNvPr>
        <xdr:cNvSpPr/>
      </xdr:nvSpPr>
      <xdr:spPr>
        <a:xfrm>
          <a:off x="3672840" y="2628900"/>
          <a:ext cx="3939540" cy="990600"/>
        </a:xfrm>
        <a:prstGeom prst="wedgeRoundRectCallout">
          <a:avLst>
            <a:gd name="adj1" fmla="val -48400"/>
            <a:gd name="adj2" fmla="val 837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Azure NC6s_v3 (6vcpu / Mem112GiB)</a:t>
          </a:r>
        </a:p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Intel(R) Xeon(R) CPU E5-2690 v4 @ 2.60GHz</a:t>
          </a:r>
        </a:p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Tesla V100 PCIE (driver 440.33.01)</a:t>
          </a:r>
        </a:p>
        <a:p>
          <a:pPr algn="l"/>
          <a:endParaRPr lang="en-US" sz="1600"/>
        </a:p>
      </xdr:txBody>
    </xdr:sp>
    <xdr:clientData/>
  </xdr:twoCellAnchor>
  <xdr:twoCellAnchor>
    <xdr:from>
      <xdr:col>5</xdr:col>
      <xdr:colOff>525780</xdr:colOff>
      <xdr:row>23</xdr:row>
      <xdr:rowOff>91440</xdr:rowOff>
    </xdr:from>
    <xdr:to>
      <xdr:col>8</xdr:col>
      <xdr:colOff>487680</xdr:colOff>
      <xdr:row>26</xdr:row>
      <xdr:rowOff>30480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8C31185F-36BA-43BB-9E48-1666D37470A4}"/>
            </a:ext>
          </a:extLst>
        </xdr:cNvPr>
        <xdr:cNvSpPr/>
      </xdr:nvSpPr>
      <xdr:spPr>
        <a:xfrm>
          <a:off x="3977640" y="4297680"/>
          <a:ext cx="1790700" cy="487680"/>
        </a:xfrm>
        <a:prstGeom prst="wedgeRoundRectCallout">
          <a:avLst>
            <a:gd name="adj1" fmla="val 7925"/>
            <a:gd name="adj2" fmla="val 2193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Shipped QDK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675598032409" createdVersion="6" refreshedVersion="6" minRefreshableVersion="3" recordCount="3122" xr:uid="{EAAB525B-C3FA-4F47-B0BC-3C7C707CA890}">
  <cacheSource type="worksheet">
    <worksheetSource ref="A1:I1048576" sheet="Big"/>
  </cacheSource>
  <cacheFields count="9">
    <cacheField name="Env" numFmtId="0">
      <sharedItems containsBlank="1" count="20">
        <s v="Low"/>
        <s v="All"/>
        <s v="Hgh"/>
        <s v="LowSpr"/>
        <s v="AllSpr"/>
        <s v="HghSpr"/>
        <s v="LowCls"/>
        <s v="AllCls"/>
        <s v="HghCls"/>
        <m/>
        <s v="SprHgh" u="1"/>
        <s v="SprLow" u="1"/>
        <s v="Spr" u="1"/>
        <s v="ClsHgh" u="1"/>
        <s v="ClsLow" u="1"/>
        <s v="Cls" u="1"/>
        <s v="HghBig" u="1"/>
        <s v="BigHgh" u="1"/>
        <s v="BigLow" u="1"/>
        <s v="Big" u="1"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3.81709733796" createdVersion="6" refreshedVersion="6" minRefreshableVersion="3" recordCount="91" xr:uid="{119E8522-78E9-4CA0-9FC5-8C28675E8FBF}">
  <cacheSource type="worksheet">
    <worksheetSource ref="A1:J1048576" sheet="Clusters"/>
  </cacheSource>
  <cacheFields count="10">
    <cacheField name="env" numFmtId="0">
      <sharedItems containsBlank="1"/>
    </cacheField>
    <cacheField name="test" numFmtId="0">
      <sharedItems containsBlank="1" count="8">
        <s v="shor_10"/>
        <s v="shor_12"/>
        <s v="shor_4"/>
        <s v="shor_6"/>
        <s v="shor_8"/>
        <s v="suprem_4"/>
        <s v="suprem_5"/>
        <m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27"/>
    </cacheField>
    <cacheField name="thrds" numFmtId="0">
      <sharedItems containsString="0" containsBlank="1" containsNumber="1" containsInteger="1" minValue="4" maxValue="4"/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43"/>
    </cacheField>
    <cacheField name="gps" numFmtId="0">
      <sharedItems containsString="0" containsBlank="1" containsNumber="1" minValue="8.4" maxValue="153833.29999999999"/>
    </cacheField>
    <cacheField name="speedUp" numFmtId="2">
      <sharedItems containsString="0" containsBlank="1" containsNumber="1" minValue="0.22020804710500491" maxValue="5.81606217616580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5.316500925925" createdVersion="6" refreshedVersion="6" minRefreshableVersion="3" recordCount="149" xr:uid="{E4956856-D387-46DC-A3C9-E32661A5161E}">
  <cacheSource type="worksheet">
    <worksheetSource ref="A1:J1048576" sheet="ClusBig"/>
  </cacheSource>
  <cacheFields count="10">
    <cacheField name="env" numFmtId="0">
      <sharedItems containsBlank="1"/>
    </cacheField>
    <cacheField name="test" numFmtId="0">
      <sharedItems containsBlank="1" count="11">
        <s v="shor_10"/>
        <s v="shor_12"/>
        <s v="shor_4"/>
        <s v="shor_6"/>
        <s v="shor_8"/>
        <s v="suprem_44"/>
        <s v="suprem_55"/>
        <s v="suprem_56"/>
        <m/>
        <s v="suprem_5" u="1"/>
        <s v="suprem_4" u="1"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30"/>
    </cacheField>
    <cacheField name="threads" numFmtId="0">
      <sharedItems containsString="0" containsBlank="1" containsNumber="1" containsInteger="1" minValue="4" maxValue="16" count="9">
        <n v="4"/>
        <n v="6"/>
        <n v="8"/>
        <n v="10"/>
        <n v="12"/>
        <n v="14"/>
        <n v="16"/>
        <n v="9"/>
        <m/>
      </sharedItems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95"/>
    </cacheField>
    <cacheField name="gps" numFmtId="0">
      <sharedItems containsString="0" containsBlank="1" containsNumber="1" minValue="0.7" maxValue="120666.7"/>
    </cacheField>
    <cacheField name="speedUp" numFmtId="2">
      <sharedItems containsString="0" containsBlank="1" containsNumber="1" minValue="0.20318126438337619" maxValue="28.461538461538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62.489292013888" createdVersion="6" refreshedVersion="6" minRefreshableVersion="3" recordCount="177" xr:uid="{C293EA3D-91CE-4DE2-8563-2E9F21FECAC9}">
  <cacheSource type="worksheet">
    <worksheetSource ref="A1:J1048576" sheet="Big0818"/>
  </cacheSource>
  <cacheFields count="10">
    <cacheField name="env" numFmtId="0">
      <sharedItems containsBlank="1"/>
    </cacheField>
    <cacheField name="test" numFmtId="0">
      <sharedItems containsBlank="1" count="24">
        <s v="bench_15"/>
        <s v="bench_26"/>
        <s v="shor_4"/>
        <s v="shor_6"/>
        <s v="shor_8"/>
        <s v="shor_10"/>
        <s v="shor_12"/>
        <s v="suprem_44"/>
        <s v="suprem_55"/>
        <s v="suprem_56"/>
        <s v="qulacs_5"/>
        <s v="qulacs_10"/>
        <s v="qulacs_15"/>
        <s v="qulacs_20"/>
        <s v="qulacs_25"/>
        <m/>
        <s v="ladder" u="1"/>
        <s v="bench_18" u="1"/>
        <s v="bench_28" u="1"/>
        <s v="bench_17" u="1"/>
        <s v="ladderL" u="1"/>
        <s v="bench_27" u="1"/>
        <s v="bench_16" u="1"/>
        <s v="bench_29" u="1"/>
      </sharedItems>
    </cacheField>
    <cacheField name="typ" numFmtId="0">
      <sharedItems containsBlank="1" count="6">
        <s v="std"/>
        <s v="qio"/>
        <s v="ord"/>
        <s v="Sc"/>
        <m/>
        <s v=".std" u="1"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5" maxValue="30"/>
    </cacheField>
    <cacheField name="threads" numFmtId="0">
      <sharedItems containsString="0" containsBlank="1" containsNumber="1" containsInteger="1" minValue="3" maxValue="16" count="10">
        <n v="4"/>
        <n v="6"/>
        <n v="8"/>
        <n v="10"/>
        <n v="12"/>
        <n v="14"/>
        <n v="16"/>
        <n v="9"/>
        <m/>
        <n v="3" u="1"/>
      </sharedItems>
    </cacheField>
    <cacheField name="span" numFmtId="0">
      <sharedItems containsString="0" containsBlank="1" containsNumber="1" containsInteger="1" minValue="0" maxValue="6" count="5">
        <n v="4"/>
        <n v="6"/>
        <n v="1"/>
        <m/>
        <n v="0" u="1"/>
      </sharedItems>
    </cacheField>
    <cacheField name="sz" numFmtId="0">
      <sharedItems containsString="0" containsBlank="1" containsNumber="1" minValue="1" maxValue="708.34"/>
    </cacheField>
    <cacheField name="gps" numFmtId="0">
      <sharedItems containsString="0" containsBlank="1" containsNumber="1" minValue="0.7" maxValue="136775"/>
    </cacheField>
    <cacheField name="speedUp" numFmtId="2">
      <sharedItems containsString="0" containsBlank="1" containsNumber="1" minValue="0.22048385188690406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2"/>
    <x v="1"/>
    <x v="7"/>
    <x v="3"/>
    <n v="19.739999999999998"/>
    <n v="493.2"/>
    <n v="16"/>
    <n v="30.824999999999999"/>
  </r>
  <r>
    <x v="3"/>
    <x v="3"/>
    <x v="1"/>
    <x v="7"/>
    <x v="3"/>
    <n v="19.78"/>
    <n v="581"/>
    <n v="16"/>
    <n v="36.3125"/>
  </r>
  <r>
    <x v="3"/>
    <x v="2"/>
    <x v="1"/>
    <x v="8"/>
    <x v="3"/>
    <n v="19.75"/>
    <n v="527.70000000000005"/>
    <n v="16"/>
    <n v="32.981250000000003"/>
  </r>
  <r>
    <x v="3"/>
    <x v="3"/>
    <x v="1"/>
    <x v="8"/>
    <x v="3"/>
    <n v="19.78"/>
    <n v="591.5"/>
    <n v="16"/>
    <n v="36.96875"/>
  </r>
  <r>
    <x v="3"/>
    <x v="2"/>
    <x v="1"/>
    <x v="9"/>
    <x v="3"/>
    <n v="19.78"/>
    <n v="579.20000000000005"/>
    <n v="16"/>
    <n v="36.200000000000003"/>
  </r>
  <r>
    <x v="3"/>
    <x v="3"/>
    <x v="1"/>
    <x v="9"/>
    <x v="3"/>
    <n v="19.8"/>
    <n v="650.29999999999995"/>
    <n v="16"/>
    <n v="40.643749999999997"/>
  </r>
  <r>
    <x v="3"/>
    <x v="2"/>
    <x v="1"/>
    <x v="10"/>
    <x v="3"/>
    <n v="19.79"/>
    <n v="615.70000000000005"/>
    <n v="16"/>
    <n v="38.481250000000003"/>
  </r>
  <r>
    <x v="3"/>
    <x v="3"/>
    <x v="1"/>
    <x v="10"/>
    <x v="3"/>
    <n v="19.809999999999999"/>
    <n v="677.5"/>
    <n v="16"/>
    <n v="42.34375"/>
  </r>
  <r>
    <x v="3"/>
    <x v="2"/>
    <x v="1"/>
    <x v="11"/>
    <x v="3"/>
    <n v="19.809999999999999"/>
    <n v="658.3"/>
    <n v="16"/>
    <n v="41.143749999999997"/>
  </r>
  <r>
    <x v="3"/>
    <x v="3"/>
    <x v="1"/>
    <x v="11"/>
    <x v="3"/>
    <n v="19.82"/>
    <n v="697.9"/>
    <n v="16"/>
    <n v="43.618749999999999"/>
  </r>
  <r>
    <x v="3"/>
    <x v="2"/>
    <x v="1"/>
    <x v="12"/>
    <x v="3"/>
    <n v="19.809999999999999"/>
    <n v="683.9"/>
    <n v="16"/>
    <n v="42.743749999999999"/>
  </r>
  <r>
    <x v="3"/>
    <x v="3"/>
    <x v="1"/>
    <x v="12"/>
    <x v="3"/>
    <n v="19.82"/>
    <n v="722.6"/>
    <n v="16"/>
    <n v="45.162500000000001"/>
  </r>
  <r>
    <x v="3"/>
    <x v="2"/>
    <x v="1"/>
    <x v="13"/>
    <x v="3"/>
    <n v="19.82"/>
    <n v="696.4"/>
    <n v="16"/>
    <n v="43.524999999999999"/>
  </r>
  <r>
    <x v="3"/>
    <x v="3"/>
    <x v="1"/>
    <x v="13"/>
    <x v="3"/>
    <n v="19.82"/>
    <n v="720.9"/>
    <n v="16"/>
    <n v="45.056249999999999"/>
  </r>
  <r>
    <x v="3"/>
    <x v="2"/>
    <x v="1"/>
    <x v="14"/>
    <x v="3"/>
    <n v="19.82"/>
    <n v="705.2"/>
    <n v="16"/>
    <n v="44.075000000000003"/>
  </r>
  <r>
    <x v="3"/>
    <x v="3"/>
    <x v="1"/>
    <x v="14"/>
    <x v="3"/>
    <n v="19.82"/>
    <n v="728.4"/>
    <n v="16"/>
    <n v="45.524999999999999"/>
  </r>
  <r>
    <x v="3"/>
    <x v="2"/>
    <x v="1"/>
    <x v="15"/>
    <x v="3"/>
    <n v="19.82"/>
    <n v="719.9"/>
    <n v="16"/>
    <n v="44.993749999999999"/>
  </r>
  <r>
    <x v="3"/>
    <x v="3"/>
    <x v="1"/>
    <x v="15"/>
    <x v="3"/>
    <n v="19.82"/>
    <n v="723.3"/>
    <n v="16"/>
    <n v="45.206249999999997"/>
  </r>
  <r>
    <x v="3"/>
    <x v="2"/>
    <x v="1"/>
    <x v="7"/>
    <x v="4"/>
    <n v="23.55"/>
    <n v="281"/>
    <n v="16"/>
    <n v="17.5625"/>
  </r>
  <r>
    <x v="3"/>
    <x v="3"/>
    <x v="1"/>
    <x v="7"/>
    <x v="4"/>
    <n v="23.73"/>
    <n v="460.7"/>
    <n v="16"/>
    <n v="28.793749999999999"/>
  </r>
  <r>
    <x v="3"/>
    <x v="2"/>
    <x v="1"/>
    <x v="8"/>
    <x v="4"/>
    <n v="23.6"/>
    <n v="313.2"/>
    <n v="16"/>
    <n v="19.574999999999999"/>
  </r>
  <r>
    <x v="3"/>
    <x v="3"/>
    <x v="1"/>
    <x v="8"/>
    <x v="4"/>
    <n v="23.75"/>
    <n v="506.5"/>
    <n v="16"/>
    <n v="31.65625"/>
  </r>
  <r>
    <x v="3"/>
    <x v="2"/>
    <x v="1"/>
    <x v="9"/>
    <x v="4"/>
    <n v="23.63"/>
    <n v="347.4"/>
    <n v="16"/>
    <n v="21.712499999999999"/>
  </r>
  <r>
    <x v="3"/>
    <x v="3"/>
    <x v="1"/>
    <x v="9"/>
    <x v="4"/>
    <n v="23.77"/>
    <n v="550.4"/>
    <n v="16"/>
    <n v="34.4"/>
  </r>
  <r>
    <x v="3"/>
    <x v="2"/>
    <x v="1"/>
    <x v="10"/>
    <x v="4"/>
    <n v="23.67"/>
    <n v="380.2"/>
    <n v="16"/>
    <n v="23.762499999999999"/>
  </r>
  <r>
    <x v="3"/>
    <x v="3"/>
    <x v="1"/>
    <x v="10"/>
    <x v="4"/>
    <n v="23.79"/>
    <n v="594.1"/>
    <n v="16"/>
    <n v="37.131250000000001"/>
  </r>
  <r>
    <x v="3"/>
    <x v="2"/>
    <x v="1"/>
    <x v="11"/>
    <x v="4"/>
    <n v="23.7"/>
    <n v="412.6"/>
    <n v="16"/>
    <n v="25.787500000000001"/>
  </r>
  <r>
    <x v="3"/>
    <x v="3"/>
    <x v="1"/>
    <x v="11"/>
    <x v="4"/>
    <n v="23.8"/>
    <n v="629.1"/>
    <n v="16"/>
    <n v="39.318750000000001"/>
  </r>
  <r>
    <x v="3"/>
    <x v="2"/>
    <x v="1"/>
    <x v="12"/>
    <x v="4"/>
    <n v="23.72"/>
    <n v="440.8"/>
    <n v="16"/>
    <n v="27.55"/>
  </r>
  <r>
    <x v="3"/>
    <x v="3"/>
    <x v="1"/>
    <x v="12"/>
    <x v="4"/>
    <n v="23.81"/>
    <n v="657.7"/>
    <n v="16"/>
    <n v="41.106250000000003"/>
  </r>
  <r>
    <x v="3"/>
    <x v="2"/>
    <x v="1"/>
    <x v="13"/>
    <x v="4"/>
    <n v="23.73"/>
    <n v="473.2"/>
    <n v="16"/>
    <n v="29.574999999999999"/>
  </r>
  <r>
    <x v="3"/>
    <x v="3"/>
    <x v="1"/>
    <x v="13"/>
    <x v="4"/>
    <n v="23.81"/>
    <n v="687.6"/>
    <n v="16"/>
    <n v="42.975000000000001"/>
  </r>
  <r>
    <x v="3"/>
    <x v="2"/>
    <x v="1"/>
    <x v="14"/>
    <x v="4"/>
    <n v="23.74"/>
    <n v="499.8"/>
    <n v="16"/>
    <n v="31.237500000000001"/>
  </r>
  <r>
    <x v="3"/>
    <x v="3"/>
    <x v="1"/>
    <x v="14"/>
    <x v="4"/>
    <n v="23.82"/>
    <n v="721.5"/>
    <n v="16"/>
    <n v="45.09375"/>
  </r>
  <r>
    <x v="3"/>
    <x v="2"/>
    <x v="1"/>
    <x v="15"/>
    <x v="4"/>
    <n v="23.76"/>
    <n v="524.9"/>
    <n v="16"/>
    <n v="32.806249999999999"/>
  </r>
  <r>
    <x v="3"/>
    <x v="3"/>
    <x v="1"/>
    <x v="15"/>
    <x v="4"/>
    <n v="23.83"/>
    <n v="735.9"/>
    <n v="16"/>
    <n v="45.993749999999999"/>
  </r>
  <r>
    <x v="3"/>
    <x v="2"/>
    <x v="1"/>
    <x v="7"/>
    <x v="5"/>
    <n v="28.81"/>
    <n v="128.80000000000001"/>
    <n v="16"/>
    <n v="8.0500000000000007"/>
  </r>
  <r>
    <x v="3"/>
    <x v="3"/>
    <x v="1"/>
    <x v="7"/>
    <x v="5"/>
    <n v="29.29"/>
    <n v="219.7"/>
    <n v="16"/>
    <n v="13.731249999999999"/>
  </r>
  <r>
    <x v="3"/>
    <x v="2"/>
    <x v="1"/>
    <x v="8"/>
    <x v="5"/>
    <n v="28.93"/>
    <n v="144.9"/>
    <n v="16"/>
    <n v="9.0562500000000004"/>
  </r>
  <r>
    <x v="3"/>
    <x v="3"/>
    <x v="1"/>
    <x v="8"/>
    <x v="5"/>
    <n v="29.36"/>
    <n v="245.1"/>
    <n v="16"/>
    <n v="15.31875"/>
  </r>
  <r>
    <x v="3"/>
    <x v="2"/>
    <x v="1"/>
    <x v="9"/>
    <x v="5"/>
    <n v="29.08"/>
    <n v="161.5"/>
    <n v="16"/>
    <n v="10.09375"/>
  </r>
  <r>
    <x v="3"/>
    <x v="3"/>
    <x v="1"/>
    <x v="9"/>
    <x v="5"/>
    <n v="29.42"/>
    <n v="269.89999999999998"/>
    <n v="16"/>
    <n v="16.868749999999999"/>
  </r>
  <r>
    <x v="3"/>
    <x v="2"/>
    <x v="1"/>
    <x v="10"/>
    <x v="5"/>
    <n v="29.13"/>
    <n v="177.6"/>
    <n v="16"/>
    <n v="11.1"/>
  </r>
  <r>
    <x v="3"/>
    <x v="3"/>
    <x v="1"/>
    <x v="10"/>
    <x v="5"/>
    <n v="29.47"/>
    <n v="292.60000000000002"/>
    <n v="16"/>
    <n v="18.287500000000001"/>
  </r>
  <r>
    <x v="3"/>
    <x v="2"/>
    <x v="1"/>
    <x v="11"/>
    <x v="5"/>
    <n v="29.19"/>
    <n v="191.8"/>
    <n v="16"/>
    <n v="11.987500000000001"/>
  </r>
  <r>
    <x v="3"/>
    <x v="3"/>
    <x v="1"/>
    <x v="11"/>
    <x v="5"/>
    <n v="29.53"/>
    <n v="315.10000000000002"/>
    <n v="16"/>
    <n v="19.693750000000001"/>
  </r>
  <r>
    <x v="3"/>
    <x v="2"/>
    <x v="1"/>
    <x v="12"/>
    <x v="5"/>
    <n v="29.26"/>
    <n v="206.5"/>
    <n v="16"/>
    <n v="12.90625"/>
  </r>
  <r>
    <x v="3"/>
    <x v="3"/>
    <x v="1"/>
    <x v="12"/>
    <x v="5"/>
    <n v="29.52"/>
    <n v="322"/>
    <n v="16"/>
    <n v="20.125"/>
  </r>
  <r>
    <x v="3"/>
    <x v="2"/>
    <x v="1"/>
    <x v="13"/>
    <x v="5"/>
    <n v="29.29"/>
    <n v="219.4"/>
    <n v="16"/>
    <n v="13.7125"/>
  </r>
  <r>
    <x v="3"/>
    <x v="3"/>
    <x v="1"/>
    <x v="13"/>
    <x v="5"/>
    <n v="29.55"/>
    <n v="340.4"/>
    <n v="16"/>
    <n v="21.274999999999999"/>
  </r>
  <r>
    <x v="3"/>
    <x v="2"/>
    <x v="1"/>
    <x v="14"/>
    <x v="5"/>
    <n v="29.32"/>
    <n v="229.7"/>
    <n v="16"/>
    <n v="14.356249999999999"/>
  </r>
  <r>
    <x v="3"/>
    <x v="3"/>
    <x v="1"/>
    <x v="14"/>
    <x v="5"/>
    <n v="29.58"/>
    <n v="359.4"/>
    <n v="16"/>
    <n v="22.462499999999999"/>
  </r>
  <r>
    <x v="3"/>
    <x v="2"/>
    <x v="1"/>
    <x v="15"/>
    <x v="5"/>
    <n v="29.41"/>
    <n v="251.9"/>
    <n v="16"/>
    <n v="15.74375"/>
  </r>
  <r>
    <x v="3"/>
    <x v="3"/>
    <x v="1"/>
    <x v="15"/>
    <x v="5"/>
    <n v="29.6"/>
    <n v="374.1"/>
    <n v="16"/>
    <n v="23.381250000000001"/>
  </r>
  <r>
    <x v="3"/>
    <x v="2"/>
    <x v="1"/>
    <x v="7"/>
    <x v="6"/>
    <n v="91.51"/>
    <n v="215.1"/>
    <n v="16"/>
    <n v="13.44375"/>
  </r>
  <r>
    <x v="3"/>
    <x v="3"/>
    <x v="1"/>
    <x v="7"/>
    <x v="6"/>
    <n v="95.05"/>
    <n v="373.7"/>
    <n v="16"/>
    <n v="23.356249999999999"/>
  </r>
  <r>
    <x v="3"/>
    <x v="2"/>
    <x v="1"/>
    <x v="8"/>
    <x v="6"/>
    <n v="92.74"/>
    <n v="241.2"/>
    <n v="16"/>
    <n v="15.074999999999999"/>
  </r>
  <r>
    <x v="3"/>
    <x v="3"/>
    <x v="1"/>
    <x v="8"/>
    <x v="6"/>
    <n v="95.54"/>
    <n v="413.2"/>
    <n v="16"/>
    <n v="25.824999999999999"/>
  </r>
  <r>
    <x v="3"/>
    <x v="2"/>
    <x v="1"/>
    <x v="9"/>
    <x v="6"/>
    <n v="93.28"/>
    <n v="267.10000000000002"/>
    <n v="16"/>
    <n v="16.693750000000001"/>
  </r>
  <r>
    <x v="3"/>
    <x v="3"/>
    <x v="1"/>
    <x v="9"/>
    <x v="6"/>
    <n v="95.95"/>
    <n v="454.7"/>
    <n v="16"/>
    <n v="28.418749999999999"/>
  </r>
  <r>
    <x v="3"/>
    <x v="2"/>
    <x v="1"/>
    <x v="10"/>
    <x v="6"/>
    <n v="93.75"/>
    <n v="292.39999999999998"/>
    <n v="16"/>
    <n v="18.274999999999999"/>
  </r>
  <r>
    <x v="3"/>
    <x v="3"/>
    <x v="1"/>
    <x v="10"/>
    <x v="6"/>
    <n v="96.28"/>
    <n v="494.1"/>
    <n v="16"/>
    <n v="30.881250000000001"/>
  </r>
  <r>
    <x v="3"/>
    <x v="2"/>
    <x v="1"/>
    <x v="11"/>
    <x v="6"/>
    <n v="94.16"/>
    <n v="317.2"/>
    <n v="16"/>
    <n v="19.824999999999999"/>
  </r>
  <r>
    <x v="3"/>
    <x v="3"/>
    <x v="1"/>
    <x v="11"/>
    <x v="6"/>
    <n v="96.54"/>
    <n v="526.1"/>
    <n v="16"/>
    <n v="32.881250000000001"/>
  </r>
  <r>
    <x v="3"/>
    <x v="2"/>
    <x v="1"/>
    <x v="12"/>
    <x v="6"/>
    <n v="94.64"/>
    <n v="342.1"/>
    <n v="16"/>
    <n v="21.381250000000001"/>
  </r>
  <r>
    <x v="3"/>
    <x v="3"/>
    <x v="1"/>
    <x v="12"/>
    <x v="6"/>
    <n v="96.67"/>
    <n v="554.1"/>
    <n v="16"/>
    <n v="34.631250000000001"/>
  </r>
  <r>
    <x v="3"/>
    <x v="2"/>
    <x v="1"/>
    <x v="13"/>
    <x v="6"/>
    <n v="94.94"/>
    <n v="365.6"/>
    <n v="16"/>
    <n v="22.85"/>
  </r>
  <r>
    <x v="3"/>
    <x v="3"/>
    <x v="1"/>
    <x v="13"/>
    <x v="6"/>
    <n v="96.88"/>
    <n v="587.70000000000005"/>
    <n v="16"/>
    <n v="36.731250000000003"/>
  </r>
  <r>
    <x v="3"/>
    <x v="2"/>
    <x v="1"/>
    <x v="14"/>
    <x v="6"/>
    <n v="95.31"/>
    <n v="381.1"/>
    <n v="16"/>
    <n v="23.818750000000001"/>
  </r>
  <r>
    <x v="3"/>
    <x v="3"/>
    <x v="1"/>
    <x v="14"/>
    <x v="6"/>
    <n v="96.98"/>
    <n v="610.4"/>
    <n v="16"/>
    <n v="38.15"/>
  </r>
  <r>
    <x v="3"/>
    <x v="2"/>
    <x v="1"/>
    <x v="15"/>
    <x v="6"/>
    <n v="95.45"/>
    <n v="403.7"/>
    <n v="16"/>
    <n v="25.231249999999999"/>
  </r>
  <r>
    <x v="3"/>
    <x v="3"/>
    <x v="1"/>
    <x v="15"/>
    <x v="6"/>
    <n v="97"/>
    <n v="610.1"/>
    <n v="16"/>
    <n v="38.131250000000001"/>
  </r>
  <r>
    <x v="4"/>
    <x v="2"/>
    <x v="1"/>
    <x v="7"/>
    <x v="3"/>
    <n v="17.96"/>
    <n v="353.5"/>
    <n v="16"/>
    <n v="22.09375"/>
  </r>
  <r>
    <x v="4"/>
    <x v="3"/>
    <x v="1"/>
    <x v="7"/>
    <x v="3"/>
    <n v="17.989999999999998"/>
    <n v="402.8"/>
    <n v="16"/>
    <n v="25.175000000000001"/>
  </r>
  <r>
    <x v="4"/>
    <x v="2"/>
    <x v="1"/>
    <x v="8"/>
    <x v="3"/>
    <n v="17.989999999999998"/>
    <n v="393.2"/>
    <n v="16"/>
    <n v="24.574999999999999"/>
  </r>
  <r>
    <x v="4"/>
    <x v="3"/>
    <x v="1"/>
    <x v="8"/>
    <x v="3"/>
    <n v="18.010000000000002"/>
    <n v="444.9"/>
    <n v="16"/>
    <n v="27.806249999999999"/>
  </r>
  <r>
    <x v="4"/>
    <x v="2"/>
    <x v="1"/>
    <x v="9"/>
    <x v="3"/>
    <n v="18.010000000000002"/>
    <n v="426.1"/>
    <n v="16"/>
    <n v="26.631250000000001"/>
  </r>
  <r>
    <x v="4"/>
    <x v="3"/>
    <x v="1"/>
    <x v="9"/>
    <x v="3"/>
    <n v="18.03"/>
    <n v="479.8"/>
    <n v="16"/>
    <n v="29.987500000000001"/>
  </r>
  <r>
    <x v="4"/>
    <x v="2"/>
    <x v="1"/>
    <x v="10"/>
    <x v="3"/>
    <n v="18.03"/>
    <n v="462"/>
    <n v="16"/>
    <n v="28.875"/>
  </r>
  <r>
    <x v="4"/>
    <x v="3"/>
    <x v="1"/>
    <x v="10"/>
    <x v="3"/>
    <n v="18.04"/>
    <n v="510.5"/>
    <n v="16"/>
    <n v="31.90625"/>
  </r>
  <r>
    <x v="4"/>
    <x v="2"/>
    <x v="1"/>
    <x v="11"/>
    <x v="3"/>
    <n v="18.03"/>
    <n v="495.2"/>
    <n v="16"/>
    <n v="30.95"/>
  </r>
  <r>
    <x v="4"/>
    <x v="3"/>
    <x v="1"/>
    <x v="11"/>
    <x v="3"/>
    <n v="18.05"/>
    <n v="534.20000000000005"/>
    <n v="16"/>
    <n v="33.387500000000003"/>
  </r>
  <r>
    <x v="4"/>
    <x v="2"/>
    <x v="1"/>
    <x v="12"/>
    <x v="3"/>
    <n v="18.05"/>
    <n v="516.70000000000005"/>
    <n v="16"/>
    <n v="32.293750000000003"/>
  </r>
  <r>
    <x v="4"/>
    <x v="3"/>
    <x v="1"/>
    <x v="12"/>
    <x v="3"/>
    <n v="18.059999999999999"/>
    <n v="553.1"/>
    <n v="16"/>
    <n v="34.568750000000001"/>
  </r>
  <r>
    <x v="4"/>
    <x v="2"/>
    <x v="1"/>
    <x v="13"/>
    <x v="3"/>
    <n v="18.05"/>
    <n v="537.29999999999995"/>
    <n v="16"/>
    <n v="33.581249999999997"/>
  </r>
  <r>
    <x v="4"/>
    <x v="3"/>
    <x v="1"/>
    <x v="13"/>
    <x v="3"/>
    <n v="18.059999999999999"/>
    <n v="576.79999999999995"/>
    <n v="16"/>
    <n v="36.049999999999997"/>
  </r>
  <r>
    <x v="4"/>
    <x v="2"/>
    <x v="1"/>
    <x v="14"/>
    <x v="3"/>
    <n v="18.059999999999999"/>
    <n v="554.20000000000005"/>
    <n v="16"/>
    <n v="34.637500000000003"/>
  </r>
  <r>
    <x v="4"/>
    <x v="3"/>
    <x v="1"/>
    <x v="14"/>
    <x v="3"/>
    <n v="18.07"/>
    <n v="586.5"/>
    <n v="16"/>
    <n v="36.65625"/>
  </r>
  <r>
    <x v="4"/>
    <x v="2"/>
    <x v="1"/>
    <x v="15"/>
    <x v="3"/>
    <n v="18.05"/>
    <n v="549.9"/>
    <n v="16"/>
    <n v="34.368749999999999"/>
  </r>
  <r>
    <x v="4"/>
    <x v="3"/>
    <x v="1"/>
    <x v="15"/>
    <x v="3"/>
    <n v="18.059999999999999"/>
    <n v="562"/>
    <n v="16"/>
    <n v="35.125"/>
  </r>
  <r>
    <x v="4"/>
    <x v="2"/>
    <x v="1"/>
    <x v="7"/>
    <x v="4"/>
    <n v="23.14"/>
    <n v="181.1"/>
    <n v="16"/>
    <n v="11.31875"/>
  </r>
  <r>
    <x v="4"/>
    <x v="3"/>
    <x v="1"/>
    <x v="7"/>
    <x v="4"/>
    <n v="23.42"/>
    <n v="288.39999999999998"/>
    <n v="16"/>
    <n v="18.024999999999999"/>
  </r>
  <r>
    <x v="4"/>
    <x v="2"/>
    <x v="1"/>
    <x v="8"/>
    <x v="4"/>
    <n v="23.23"/>
    <n v="204"/>
    <n v="16"/>
    <n v="12.75"/>
  </r>
  <r>
    <x v="4"/>
    <x v="3"/>
    <x v="1"/>
    <x v="8"/>
    <x v="4"/>
    <n v="23.46"/>
    <n v="323.39999999999998"/>
    <n v="16"/>
    <n v="20.212499999999999"/>
  </r>
  <r>
    <x v="4"/>
    <x v="2"/>
    <x v="1"/>
    <x v="9"/>
    <x v="4"/>
    <n v="23.29"/>
    <n v="220.7"/>
    <n v="16"/>
    <n v="13.793749999999999"/>
  </r>
  <r>
    <x v="4"/>
    <x v="3"/>
    <x v="1"/>
    <x v="9"/>
    <x v="4"/>
    <n v="23.48"/>
    <n v="351.4"/>
    <n v="16"/>
    <n v="21.962499999999999"/>
  </r>
  <r>
    <x v="4"/>
    <x v="2"/>
    <x v="1"/>
    <x v="10"/>
    <x v="4"/>
    <n v="23.33"/>
    <n v="241.2"/>
    <n v="16"/>
    <n v="15.074999999999999"/>
  </r>
  <r>
    <x v="4"/>
    <x v="3"/>
    <x v="1"/>
    <x v="10"/>
    <x v="4"/>
    <n v="23.52"/>
    <n v="379.2"/>
    <n v="16"/>
    <n v="23.7"/>
  </r>
  <r>
    <x v="4"/>
    <x v="2"/>
    <x v="1"/>
    <x v="11"/>
    <x v="4"/>
    <n v="23.36"/>
    <n v="261.10000000000002"/>
    <n v="16"/>
    <n v="16.318750000000001"/>
  </r>
  <r>
    <x v="4"/>
    <x v="3"/>
    <x v="1"/>
    <x v="11"/>
    <x v="4"/>
    <n v="23.54"/>
    <n v="400.8"/>
    <n v="16"/>
    <n v="25.05"/>
  </r>
  <r>
    <x v="4"/>
    <x v="2"/>
    <x v="1"/>
    <x v="12"/>
    <x v="4"/>
    <n v="23.4"/>
    <n v="277.2"/>
    <n v="16"/>
    <n v="17.324999999999999"/>
  </r>
  <r>
    <x v="4"/>
    <x v="3"/>
    <x v="1"/>
    <x v="12"/>
    <x v="4"/>
    <n v="23.55"/>
    <n v="423.5"/>
    <n v="16"/>
    <n v="26.46875"/>
  </r>
  <r>
    <x v="4"/>
    <x v="2"/>
    <x v="1"/>
    <x v="13"/>
    <x v="4"/>
    <n v="23.44"/>
    <n v="299"/>
    <n v="16"/>
    <n v="18.6875"/>
  </r>
  <r>
    <x v="4"/>
    <x v="3"/>
    <x v="1"/>
    <x v="13"/>
    <x v="4"/>
    <n v="23.57"/>
    <n v="441.7"/>
    <n v="16"/>
    <n v="27.606249999999999"/>
  </r>
  <r>
    <x v="4"/>
    <x v="2"/>
    <x v="1"/>
    <x v="14"/>
    <x v="4"/>
    <n v="23.45"/>
    <n v="307.89999999999998"/>
    <n v="16"/>
    <n v="19.243749999999999"/>
  </r>
  <r>
    <x v="4"/>
    <x v="3"/>
    <x v="1"/>
    <x v="14"/>
    <x v="4"/>
    <n v="23.57"/>
    <n v="458.2"/>
    <n v="16"/>
    <n v="28.637499999999999"/>
  </r>
  <r>
    <x v="4"/>
    <x v="2"/>
    <x v="1"/>
    <x v="15"/>
    <x v="4"/>
    <n v="23.46"/>
    <n v="328.5"/>
    <n v="16"/>
    <n v="20.53125"/>
  </r>
  <r>
    <x v="4"/>
    <x v="3"/>
    <x v="1"/>
    <x v="15"/>
    <x v="4"/>
    <n v="23.58"/>
    <n v="469.3"/>
    <n v="16"/>
    <n v="29.331250000000001"/>
  </r>
  <r>
    <x v="4"/>
    <x v="2"/>
    <x v="1"/>
    <x v="7"/>
    <x v="5"/>
    <n v="29.46"/>
    <n v="105.4"/>
    <n v="16"/>
    <n v="6.5875000000000004"/>
  </r>
  <r>
    <x v="4"/>
    <x v="3"/>
    <x v="1"/>
    <x v="7"/>
    <x v="5"/>
    <n v="29.92"/>
    <n v="149.5"/>
    <n v="16"/>
    <n v="9.34375"/>
  </r>
  <r>
    <x v="4"/>
    <x v="2"/>
    <x v="1"/>
    <x v="8"/>
    <x v="5"/>
    <n v="29.62"/>
    <n v="116.8"/>
    <n v="16"/>
    <n v="7.3"/>
  </r>
  <r>
    <x v="4"/>
    <x v="3"/>
    <x v="1"/>
    <x v="8"/>
    <x v="5"/>
    <n v="30.04"/>
    <n v="170.1"/>
    <n v="16"/>
    <n v="10.63125"/>
  </r>
  <r>
    <x v="4"/>
    <x v="2"/>
    <x v="1"/>
    <x v="9"/>
    <x v="5"/>
    <n v="29.75"/>
    <n v="130.1"/>
    <n v="16"/>
    <n v="8.1312499999999996"/>
  </r>
  <r>
    <x v="4"/>
    <x v="3"/>
    <x v="1"/>
    <x v="9"/>
    <x v="5"/>
    <n v="30.14"/>
    <n v="185.5"/>
    <n v="16"/>
    <n v="11.59375"/>
  </r>
  <r>
    <x v="4"/>
    <x v="2"/>
    <x v="1"/>
    <x v="10"/>
    <x v="5"/>
    <n v="29.87"/>
    <n v="142.69999999999999"/>
    <n v="16"/>
    <n v="8.9187499999999993"/>
  </r>
  <r>
    <x v="4"/>
    <x v="3"/>
    <x v="1"/>
    <x v="10"/>
    <x v="5"/>
    <n v="30.22"/>
    <n v="204.5"/>
    <n v="16"/>
    <n v="12.78125"/>
  </r>
  <r>
    <x v="4"/>
    <x v="2"/>
    <x v="1"/>
    <x v="11"/>
    <x v="5"/>
    <n v="29.96"/>
    <n v="152"/>
    <n v="16"/>
    <n v="9.5"/>
  </r>
  <r>
    <x v="4"/>
    <x v="3"/>
    <x v="1"/>
    <x v="11"/>
    <x v="5"/>
    <n v="30.24"/>
    <n v="215.7"/>
    <n v="16"/>
    <n v="13.481249999999999"/>
  </r>
  <r>
    <x v="4"/>
    <x v="2"/>
    <x v="1"/>
    <x v="12"/>
    <x v="5"/>
    <n v="30.04"/>
    <n v="167"/>
    <n v="16"/>
    <n v="10.4375"/>
  </r>
  <r>
    <x v="4"/>
    <x v="3"/>
    <x v="1"/>
    <x v="12"/>
    <x v="5"/>
    <n v="30.28"/>
    <n v="233.3"/>
    <n v="16"/>
    <n v="14.581250000000001"/>
  </r>
  <r>
    <x v="4"/>
    <x v="2"/>
    <x v="1"/>
    <x v="13"/>
    <x v="5"/>
    <n v="30.07"/>
    <n v="177"/>
    <n v="16"/>
    <n v="11.0625"/>
  </r>
  <r>
    <x v="4"/>
    <x v="3"/>
    <x v="1"/>
    <x v="13"/>
    <x v="5"/>
    <n v="30.32"/>
    <n v="240.8"/>
    <n v="16"/>
    <n v="15.05"/>
  </r>
  <r>
    <x v="4"/>
    <x v="2"/>
    <x v="1"/>
    <x v="14"/>
    <x v="5"/>
    <n v="30.1"/>
    <n v="184.6"/>
    <n v="16"/>
    <n v="11.5375"/>
  </r>
  <r>
    <x v="4"/>
    <x v="3"/>
    <x v="1"/>
    <x v="14"/>
    <x v="5"/>
    <n v="30.37"/>
    <n v="260.8"/>
    <n v="16"/>
    <n v="16.3"/>
  </r>
  <r>
    <x v="4"/>
    <x v="2"/>
    <x v="1"/>
    <x v="15"/>
    <x v="5"/>
    <n v="30.16"/>
    <n v="201.7"/>
    <n v="16"/>
    <n v="12.606249999999999"/>
  </r>
  <r>
    <x v="4"/>
    <x v="3"/>
    <x v="1"/>
    <x v="15"/>
    <x v="5"/>
    <n v="30.38"/>
    <n v="266.8"/>
    <n v="16"/>
    <n v="16.675000000000001"/>
  </r>
  <r>
    <x v="4"/>
    <x v="2"/>
    <x v="1"/>
    <x v="7"/>
    <x v="6"/>
    <n v="33.119999999999997"/>
    <n v="68.5"/>
    <n v="16"/>
    <n v="4.28125"/>
  </r>
  <r>
    <x v="4"/>
    <x v="3"/>
    <x v="1"/>
    <x v="7"/>
    <x v="6"/>
    <n v="34.049999999999997"/>
    <n v="107.6"/>
    <n v="16"/>
    <n v="6.7249999999999996"/>
  </r>
  <r>
    <x v="4"/>
    <x v="2"/>
    <x v="1"/>
    <x v="8"/>
    <x v="6"/>
    <n v="33.43"/>
    <n v="77.2"/>
    <n v="16"/>
    <n v="4.8250000000000002"/>
  </r>
  <r>
    <x v="4"/>
    <x v="3"/>
    <x v="1"/>
    <x v="8"/>
    <x v="6"/>
    <n v="34.21"/>
    <n v="118.7"/>
    <n v="16"/>
    <n v="7.4187500000000002"/>
  </r>
  <r>
    <x v="4"/>
    <x v="2"/>
    <x v="1"/>
    <x v="9"/>
    <x v="6"/>
    <n v="33.64"/>
    <n v="84.8"/>
    <n v="16"/>
    <n v="5.3"/>
  </r>
  <r>
    <x v="4"/>
    <x v="3"/>
    <x v="1"/>
    <x v="9"/>
    <x v="6"/>
    <n v="34.4"/>
    <n v="132.4"/>
    <n v="16"/>
    <n v="8.2750000000000004"/>
  </r>
  <r>
    <x v="4"/>
    <x v="2"/>
    <x v="1"/>
    <x v="10"/>
    <x v="6"/>
    <n v="33.83"/>
    <n v="92.3"/>
    <n v="16"/>
    <n v="5.7687499999999998"/>
  </r>
  <r>
    <x v="4"/>
    <x v="3"/>
    <x v="1"/>
    <x v="10"/>
    <x v="6"/>
    <n v="34.49"/>
    <n v="143.80000000000001"/>
    <n v="16"/>
    <n v="8.9875000000000007"/>
  </r>
  <r>
    <x v="4"/>
    <x v="2"/>
    <x v="1"/>
    <x v="11"/>
    <x v="6"/>
    <n v="34.01"/>
    <n v="102.5"/>
    <n v="16"/>
    <n v="6.40625"/>
  </r>
  <r>
    <x v="4"/>
    <x v="3"/>
    <x v="1"/>
    <x v="11"/>
    <x v="6"/>
    <n v="34.58"/>
    <n v="152.5"/>
    <n v="16"/>
    <n v="9.53125"/>
  </r>
  <r>
    <x v="4"/>
    <x v="2"/>
    <x v="1"/>
    <x v="12"/>
    <x v="6"/>
    <n v="34.08"/>
    <n v="108.7"/>
    <n v="16"/>
    <n v="6.7937500000000002"/>
  </r>
  <r>
    <x v="4"/>
    <x v="3"/>
    <x v="1"/>
    <x v="12"/>
    <x v="6"/>
    <n v="34.65"/>
    <n v="166.9"/>
    <n v="16"/>
    <n v="10.43125"/>
  </r>
  <r>
    <x v="4"/>
    <x v="2"/>
    <x v="1"/>
    <x v="13"/>
    <x v="6"/>
    <n v="34.200000000000003"/>
    <n v="117.3"/>
    <n v="16"/>
    <n v="7.3312499999999998"/>
  </r>
  <r>
    <x v="4"/>
    <x v="3"/>
    <x v="1"/>
    <x v="13"/>
    <x v="6"/>
    <n v="34.700000000000003"/>
    <n v="173.2"/>
    <n v="16"/>
    <n v="10.824999999999999"/>
  </r>
  <r>
    <x v="4"/>
    <x v="2"/>
    <x v="1"/>
    <x v="14"/>
    <x v="6"/>
    <n v="34.31"/>
    <n v="125.1"/>
    <n v="16"/>
    <n v="7.8187499999999996"/>
  </r>
  <r>
    <x v="4"/>
    <x v="3"/>
    <x v="1"/>
    <x v="14"/>
    <x v="6"/>
    <n v="34.76"/>
    <n v="180.9"/>
    <n v="16"/>
    <n v="11.30625"/>
  </r>
  <r>
    <x v="4"/>
    <x v="2"/>
    <x v="1"/>
    <x v="15"/>
    <x v="6"/>
    <n v="34.4"/>
    <n v="132.69999999999999"/>
    <n v="16"/>
    <n v="8.2937499999999993"/>
  </r>
  <r>
    <x v="4"/>
    <x v="3"/>
    <x v="1"/>
    <x v="15"/>
    <x v="6"/>
    <n v="34.57"/>
    <n v="187.4"/>
    <n v="16"/>
    <n v="11.7125"/>
  </r>
  <r>
    <x v="5"/>
    <x v="2"/>
    <x v="1"/>
    <x v="7"/>
    <x v="3"/>
    <n v="17.690000000000001"/>
    <n v="304"/>
    <n v="16"/>
    <n v="19"/>
  </r>
  <r>
    <x v="5"/>
    <x v="3"/>
    <x v="1"/>
    <x v="7"/>
    <x v="3"/>
    <n v="17.71"/>
    <n v="332.1"/>
    <n v="16"/>
    <n v="20.756250000000001"/>
  </r>
  <r>
    <x v="5"/>
    <x v="2"/>
    <x v="1"/>
    <x v="8"/>
    <x v="3"/>
    <n v="17.72"/>
    <n v="340.3"/>
    <n v="16"/>
    <n v="21.268750000000001"/>
  </r>
  <r>
    <x v="5"/>
    <x v="3"/>
    <x v="1"/>
    <x v="8"/>
    <x v="3"/>
    <n v="17.739999999999998"/>
    <n v="371.3"/>
    <n v="16"/>
    <n v="23.206250000000001"/>
  </r>
  <r>
    <x v="5"/>
    <x v="2"/>
    <x v="1"/>
    <x v="9"/>
    <x v="3"/>
    <n v="17.739999999999998"/>
    <n v="371.9"/>
    <n v="16"/>
    <n v="23.243749999999999"/>
  </r>
  <r>
    <x v="5"/>
    <x v="3"/>
    <x v="1"/>
    <x v="9"/>
    <x v="3"/>
    <n v="17.760000000000002"/>
    <n v="402.7"/>
    <n v="16"/>
    <n v="25.168749999999999"/>
  </r>
  <r>
    <x v="5"/>
    <x v="2"/>
    <x v="1"/>
    <x v="10"/>
    <x v="3"/>
    <n v="17.77"/>
    <n v="403.3"/>
    <n v="16"/>
    <n v="25.206250000000001"/>
  </r>
  <r>
    <x v="5"/>
    <x v="3"/>
    <x v="1"/>
    <x v="10"/>
    <x v="3"/>
    <n v="17.78"/>
    <n v="435.8"/>
    <n v="16"/>
    <n v="27.237500000000001"/>
  </r>
  <r>
    <x v="5"/>
    <x v="2"/>
    <x v="1"/>
    <x v="11"/>
    <x v="3"/>
    <n v="17.77"/>
    <n v="431.9"/>
    <n v="16"/>
    <n v="26.993749999999999"/>
  </r>
  <r>
    <x v="5"/>
    <x v="3"/>
    <x v="1"/>
    <x v="11"/>
    <x v="3"/>
    <n v="17.79"/>
    <n v="460"/>
    <n v="16"/>
    <n v="28.75"/>
  </r>
  <r>
    <x v="5"/>
    <x v="2"/>
    <x v="1"/>
    <x v="12"/>
    <x v="3"/>
    <n v="17.79"/>
    <n v="455.9"/>
    <n v="16"/>
    <n v="28.493749999999999"/>
  </r>
  <r>
    <x v="5"/>
    <x v="3"/>
    <x v="1"/>
    <x v="12"/>
    <x v="3"/>
    <n v="17.8"/>
    <n v="484.1"/>
    <n v="16"/>
    <n v="30.256250000000001"/>
  </r>
  <r>
    <x v="5"/>
    <x v="2"/>
    <x v="1"/>
    <x v="13"/>
    <x v="3"/>
    <n v="17.79"/>
    <n v="477.7"/>
    <n v="16"/>
    <n v="29.856249999999999"/>
  </r>
  <r>
    <x v="5"/>
    <x v="3"/>
    <x v="1"/>
    <x v="13"/>
    <x v="3"/>
    <n v="17.809999999999999"/>
    <n v="499.9"/>
    <n v="16"/>
    <n v="31.243749999999999"/>
  </r>
  <r>
    <x v="5"/>
    <x v="2"/>
    <x v="1"/>
    <x v="14"/>
    <x v="3"/>
    <n v="17.809999999999999"/>
    <n v="495.3"/>
    <n v="16"/>
    <n v="30.956250000000001"/>
  </r>
  <r>
    <x v="5"/>
    <x v="3"/>
    <x v="1"/>
    <x v="14"/>
    <x v="3"/>
    <n v="17.809999999999999"/>
    <n v="514.79999999999995"/>
    <n v="16"/>
    <n v="32.174999999999997"/>
  </r>
  <r>
    <x v="5"/>
    <x v="2"/>
    <x v="1"/>
    <x v="15"/>
    <x v="3"/>
    <n v="17.78"/>
    <n v="435.3"/>
    <n v="16"/>
    <n v="27.206250000000001"/>
  </r>
  <r>
    <x v="5"/>
    <x v="3"/>
    <x v="1"/>
    <x v="15"/>
    <x v="3"/>
    <n v="17.79"/>
    <n v="440.9"/>
    <n v="16"/>
    <n v="27.556249999999999"/>
  </r>
  <r>
    <x v="5"/>
    <x v="2"/>
    <x v="1"/>
    <x v="7"/>
    <x v="4"/>
    <n v="21.52"/>
    <n v="109"/>
    <n v="16"/>
    <n v="6.8125"/>
  </r>
  <r>
    <x v="5"/>
    <x v="3"/>
    <x v="1"/>
    <x v="7"/>
    <x v="4"/>
    <n v="21.88"/>
    <n v="173"/>
    <n v="16"/>
    <n v="10.8125"/>
  </r>
  <r>
    <x v="5"/>
    <x v="2"/>
    <x v="1"/>
    <x v="8"/>
    <x v="4"/>
    <n v="21.62"/>
    <n v="121.2"/>
    <n v="16"/>
    <n v="7.5750000000000002"/>
  </r>
  <r>
    <x v="5"/>
    <x v="3"/>
    <x v="1"/>
    <x v="8"/>
    <x v="4"/>
    <n v="21.93"/>
    <n v="193.7"/>
    <n v="16"/>
    <n v="12.106249999999999"/>
  </r>
  <r>
    <x v="5"/>
    <x v="2"/>
    <x v="1"/>
    <x v="9"/>
    <x v="4"/>
    <n v="21.7"/>
    <n v="133.4"/>
    <n v="16"/>
    <n v="8.3375000000000004"/>
  </r>
  <r>
    <x v="5"/>
    <x v="3"/>
    <x v="1"/>
    <x v="9"/>
    <x v="4"/>
    <n v="21.98"/>
    <n v="211.8"/>
    <n v="16"/>
    <n v="13.237500000000001"/>
  </r>
  <r>
    <x v="5"/>
    <x v="2"/>
    <x v="1"/>
    <x v="10"/>
    <x v="4"/>
    <n v="21.76"/>
    <n v="145.80000000000001"/>
    <n v="16"/>
    <n v="9.1125000000000007"/>
  </r>
  <r>
    <x v="5"/>
    <x v="3"/>
    <x v="1"/>
    <x v="10"/>
    <x v="4"/>
    <n v="22.01"/>
    <n v="225.6"/>
    <n v="16"/>
    <n v="14.1"/>
  </r>
  <r>
    <x v="5"/>
    <x v="2"/>
    <x v="1"/>
    <x v="11"/>
    <x v="4"/>
    <n v="21.82"/>
    <n v="159.4"/>
    <n v="16"/>
    <n v="9.9625000000000004"/>
  </r>
  <r>
    <x v="5"/>
    <x v="3"/>
    <x v="1"/>
    <x v="11"/>
    <x v="4"/>
    <n v="22.06"/>
    <n v="243.9"/>
    <n v="16"/>
    <n v="15.24375"/>
  </r>
  <r>
    <x v="5"/>
    <x v="2"/>
    <x v="1"/>
    <x v="12"/>
    <x v="4"/>
    <n v="21.85"/>
    <n v="169.5"/>
    <n v="16"/>
    <n v="10.59375"/>
  </r>
  <r>
    <x v="5"/>
    <x v="3"/>
    <x v="1"/>
    <x v="12"/>
    <x v="4"/>
    <n v="22.08"/>
    <n v="256.7"/>
    <n v="16"/>
    <n v="16.043749999999999"/>
  </r>
  <r>
    <x v="5"/>
    <x v="2"/>
    <x v="1"/>
    <x v="13"/>
    <x v="4"/>
    <n v="21.89"/>
    <n v="181.9"/>
    <n v="16"/>
    <n v="11.36875"/>
  </r>
  <r>
    <x v="5"/>
    <x v="3"/>
    <x v="1"/>
    <x v="13"/>
    <x v="4"/>
    <n v="22.1"/>
    <n v="273.60000000000002"/>
    <n v="16"/>
    <n v="17.100000000000001"/>
  </r>
  <r>
    <x v="5"/>
    <x v="2"/>
    <x v="1"/>
    <x v="14"/>
    <x v="4"/>
    <n v="21.92"/>
    <n v="191.6"/>
    <n v="16"/>
    <n v="11.975"/>
  </r>
  <r>
    <x v="5"/>
    <x v="3"/>
    <x v="1"/>
    <x v="14"/>
    <x v="4"/>
    <n v="22.12"/>
    <n v="286"/>
    <n v="16"/>
    <n v="17.875"/>
  </r>
  <r>
    <x v="5"/>
    <x v="2"/>
    <x v="1"/>
    <x v="15"/>
    <x v="4"/>
    <n v="21.95"/>
    <n v="199.4"/>
    <n v="16"/>
    <n v="12.4625"/>
  </r>
  <r>
    <x v="5"/>
    <x v="3"/>
    <x v="1"/>
    <x v="15"/>
    <x v="4"/>
    <n v="22.12"/>
    <n v="291.10000000000002"/>
    <n v="16"/>
    <n v="18.193750000000001"/>
  </r>
  <r>
    <x v="5"/>
    <x v="2"/>
    <x v="1"/>
    <x v="7"/>
    <x v="5"/>
    <n v="28.19"/>
    <n v="79.400000000000006"/>
    <n v="16"/>
    <n v="4.9625000000000004"/>
  </r>
  <r>
    <x v="5"/>
    <x v="3"/>
    <x v="1"/>
    <x v="7"/>
    <x v="5"/>
    <n v="28.63"/>
    <n v="108.4"/>
    <n v="16"/>
    <n v="6.7750000000000004"/>
  </r>
  <r>
    <x v="5"/>
    <x v="2"/>
    <x v="1"/>
    <x v="8"/>
    <x v="5"/>
    <n v="28.36"/>
    <n v="90.2"/>
    <n v="16"/>
    <n v="5.6375000000000002"/>
  </r>
  <r>
    <x v="5"/>
    <x v="3"/>
    <x v="1"/>
    <x v="8"/>
    <x v="5"/>
    <n v="28.79"/>
    <n v="124.1"/>
    <n v="16"/>
    <n v="7.7562499999999996"/>
  </r>
  <r>
    <x v="5"/>
    <x v="2"/>
    <x v="1"/>
    <x v="9"/>
    <x v="5"/>
    <n v="28.51"/>
    <n v="99.8"/>
    <n v="16"/>
    <n v="6.2374999999999998"/>
  </r>
  <r>
    <x v="5"/>
    <x v="3"/>
    <x v="1"/>
    <x v="9"/>
    <x v="5"/>
    <n v="28.89"/>
    <n v="136.5"/>
    <n v="16"/>
    <n v="8.53125"/>
  </r>
  <r>
    <x v="5"/>
    <x v="2"/>
    <x v="1"/>
    <x v="10"/>
    <x v="5"/>
    <n v="28.66"/>
    <n v="110"/>
    <n v="16"/>
    <n v="6.875"/>
  </r>
  <r>
    <x v="5"/>
    <x v="3"/>
    <x v="1"/>
    <x v="10"/>
    <x v="5"/>
    <n v="28.98"/>
    <n v="149.1"/>
    <n v="16"/>
    <n v="9.3187499999999996"/>
  </r>
  <r>
    <x v="5"/>
    <x v="2"/>
    <x v="1"/>
    <x v="11"/>
    <x v="5"/>
    <n v="28.72"/>
    <n v="118.8"/>
    <n v="16"/>
    <n v="7.4249999999999998"/>
  </r>
  <r>
    <x v="5"/>
    <x v="3"/>
    <x v="1"/>
    <x v="11"/>
    <x v="5"/>
    <n v="29.05"/>
    <n v="159.19999999999999"/>
    <n v="16"/>
    <n v="9.9499999999999993"/>
  </r>
  <r>
    <x v="5"/>
    <x v="2"/>
    <x v="1"/>
    <x v="12"/>
    <x v="5"/>
    <n v="28.84"/>
    <n v="128.4"/>
    <n v="16"/>
    <n v="8.0250000000000004"/>
  </r>
  <r>
    <x v="5"/>
    <x v="3"/>
    <x v="1"/>
    <x v="12"/>
    <x v="5"/>
    <n v="29.12"/>
    <n v="170"/>
    <n v="16"/>
    <n v="10.625"/>
  </r>
  <r>
    <x v="5"/>
    <x v="2"/>
    <x v="1"/>
    <x v="13"/>
    <x v="5"/>
    <n v="28.92"/>
    <n v="139"/>
    <n v="16"/>
    <n v="8.6875"/>
  </r>
  <r>
    <x v="5"/>
    <x v="3"/>
    <x v="1"/>
    <x v="13"/>
    <x v="5"/>
    <n v="29.15"/>
    <n v="179.3"/>
    <n v="16"/>
    <n v="11.206250000000001"/>
  </r>
  <r>
    <x v="5"/>
    <x v="2"/>
    <x v="1"/>
    <x v="14"/>
    <x v="5"/>
    <n v="28.98"/>
    <n v="146.19999999999999"/>
    <n v="16"/>
    <n v="9.1374999999999993"/>
  </r>
  <r>
    <x v="5"/>
    <x v="3"/>
    <x v="1"/>
    <x v="14"/>
    <x v="5"/>
    <n v="29.19"/>
    <n v="187.3"/>
    <n v="16"/>
    <n v="11.706250000000001"/>
  </r>
  <r>
    <x v="5"/>
    <x v="2"/>
    <x v="1"/>
    <x v="15"/>
    <x v="5"/>
    <n v="29.01"/>
    <n v="151"/>
    <n v="16"/>
    <n v="9.4375"/>
  </r>
  <r>
    <x v="5"/>
    <x v="3"/>
    <x v="1"/>
    <x v="15"/>
    <x v="5"/>
    <n v="29.19"/>
    <n v="191.6"/>
    <n v="16"/>
    <n v="11.975"/>
  </r>
  <r>
    <x v="5"/>
    <x v="2"/>
    <x v="1"/>
    <x v="7"/>
    <x v="6"/>
    <n v="31.11"/>
    <n v="61.4"/>
    <n v="16"/>
    <n v="3.8374999999999999"/>
  </r>
  <r>
    <x v="5"/>
    <x v="3"/>
    <x v="1"/>
    <x v="7"/>
    <x v="6"/>
    <n v="31.92"/>
    <n v="87.9"/>
    <n v="16"/>
    <n v="5.4937500000000004"/>
  </r>
  <r>
    <x v="5"/>
    <x v="2"/>
    <x v="1"/>
    <x v="8"/>
    <x v="6"/>
    <n v="31.44"/>
    <n v="69"/>
    <n v="16"/>
    <n v="4.3125"/>
  </r>
  <r>
    <x v="5"/>
    <x v="3"/>
    <x v="1"/>
    <x v="8"/>
    <x v="6"/>
    <n v="32.119999999999997"/>
    <n v="99.5"/>
    <n v="16"/>
    <n v="6.21875"/>
  </r>
  <r>
    <x v="5"/>
    <x v="2"/>
    <x v="1"/>
    <x v="9"/>
    <x v="6"/>
    <n v="31.72"/>
    <n v="75.3"/>
    <n v="16"/>
    <n v="4.7062499999999998"/>
  </r>
  <r>
    <x v="5"/>
    <x v="3"/>
    <x v="1"/>
    <x v="9"/>
    <x v="6"/>
    <n v="32.32"/>
    <n v="110"/>
    <n v="16"/>
    <n v="6.875"/>
  </r>
  <r>
    <x v="5"/>
    <x v="2"/>
    <x v="1"/>
    <x v="10"/>
    <x v="6"/>
    <n v="31.83"/>
    <n v="84"/>
    <n v="16"/>
    <n v="5.25"/>
  </r>
  <r>
    <x v="5"/>
    <x v="3"/>
    <x v="1"/>
    <x v="10"/>
    <x v="6"/>
    <n v="32.39"/>
    <n v="120.5"/>
    <n v="16"/>
    <n v="7.53125"/>
  </r>
  <r>
    <x v="5"/>
    <x v="2"/>
    <x v="1"/>
    <x v="11"/>
    <x v="6"/>
    <n v="31.99"/>
    <n v="91.2"/>
    <n v="16"/>
    <n v="5.7"/>
  </r>
  <r>
    <x v="5"/>
    <x v="3"/>
    <x v="1"/>
    <x v="11"/>
    <x v="6"/>
    <n v="32.47"/>
    <n v="128"/>
    <n v="16"/>
    <n v="8"/>
  </r>
  <r>
    <x v="5"/>
    <x v="2"/>
    <x v="1"/>
    <x v="12"/>
    <x v="6"/>
    <n v="32.07"/>
    <n v="96"/>
    <n v="16"/>
    <n v="6"/>
  </r>
  <r>
    <x v="5"/>
    <x v="3"/>
    <x v="1"/>
    <x v="12"/>
    <x v="6"/>
    <n v="32.6"/>
    <n v="136.9"/>
    <n v="16"/>
    <n v="8.5562500000000004"/>
  </r>
  <r>
    <x v="5"/>
    <x v="2"/>
    <x v="1"/>
    <x v="13"/>
    <x v="6"/>
    <n v="32.24"/>
    <n v="104.5"/>
    <n v="16"/>
    <n v="6.53125"/>
  </r>
  <r>
    <x v="5"/>
    <x v="3"/>
    <x v="1"/>
    <x v="13"/>
    <x v="6"/>
    <n v="32.619999999999997"/>
    <n v="142.9"/>
    <n v="16"/>
    <n v="8.9312500000000004"/>
  </r>
  <r>
    <x v="5"/>
    <x v="2"/>
    <x v="1"/>
    <x v="14"/>
    <x v="6"/>
    <n v="32.28"/>
    <n v="112.1"/>
    <n v="16"/>
    <n v="7.0062499999999996"/>
  </r>
  <r>
    <x v="5"/>
    <x v="3"/>
    <x v="1"/>
    <x v="14"/>
    <x v="6"/>
    <n v="32.619999999999997"/>
    <n v="148.1"/>
    <n v="16"/>
    <n v="9.2562499999999996"/>
  </r>
  <r>
    <x v="5"/>
    <x v="2"/>
    <x v="1"/>
    <x v="15"/>
    <x v="6"/>
    <n v="32.32"/>
    <n v="115.3"/>
    <n v="16"/>
    <n v="7.2062499999999998"/>
  </r>
  <r>
    <x v="5"/>
    <x v="3"/>
    <x v="1"/>
    <x v="15"/>
    <x v="6"/>
    <n v="32.72"/>
    <n v="157.69999999999999"/>
    <n v="16"/>
    <n v="9.8562499999999993"/>
  </r>
  <r>
    <x v="6"/>
    <x v="2"/>
    <x v="1"/>
    <x v="7"/>
    <x v="3"/>
    <n v="19.57"/>
    <n v="298.10000000000002"/>
    <n v="16"/>
    <n v="18.631250000000001"/>
  </r>
  <r>
    <x v="6"/>
    <x v="3"/>
    <x v="1"/>
    <x v="7"/>
    <x v="3"/>
    <n v="19.690000000000001"/>
    <n v="409.6"/>
    <n v="16"/>
    <n v="25.6"/>
  </r>
  <r>
    <x v="6"/>
    <x v="2"/>
    <x v="1"/>
    <x v="8"/>
    <x v="3"/>
    <n v="19.62"/>
    <n v="335"/>
    <n v="16"/>
    <n v="20.9375"/>
  </r>
  <r>
    <x v="6"/>
    <x v="3"/>
    <x v="1"/>
    <x v="8"/>
    <x v="3"/>
    <n v="19.72"/>
    <n v="459"/>
    <n v="16"/>
    <n v="28.6875"/>
  </r>
  <r>
    <x v="6"/>
    <x v="2"/>
    <x v="1"/>
    <x v="9"/>
    <x v="3"/>
    <n v="19.66"/>
    <n v="371.9"/>
    <n v="16"/>
    <n v="23.243749999999999"/>
  </r>
  <r>
    <x v="6"/>
    <x v="3"/>
    <x v="1"/>
    <x v="9"/>
    <x v="3"/>
    <n v="19.75"/>
    <n v="501.2"/>
    <n v="16"/>
    <n v="31.324999999999999"/>
  </r>
  <r>
    <x v="6"/>
    <x v="2"/>
    <x v="1"/>
    <x v="10"/>
    <x v="3"/>
    <n v="19.690000000000001"/>
    <n v="407.4"/>
    <n v="16"/>
    <n v="25.462499999999999"/>
  </r>
  <r>
    <x v="6"/>
    <x v="3"/>
    <x v="1"/>
    <x v="10"/>
    <x v="3"/>
    <n v="19.77"/>
    <n v="548.29999999999995"/>
    <n v="16"/>
    <n v="34.268749999999997"/>
  </r>
  <r>
    <x v="6"/>
    <x v="2"/>
    <x v="1"/>
    <x v="11"/>
    <x v="3"/>
    <n v="19.71"/>
    <n v="443.5"/>
    <n v="16"/>
    <n v="27.71875"/>
  </r>
  <r>
    <x v="6"/>
    <x v="3"/>
    <x v="1"/>
    <x v="11"/>
    <x v="3"/>
    <n v="19.78"/>
    <n v="591.79999999999995"/>
    <n v="16"/>
    <n v="36.987499999999997"/>
  </r>
  <r>
    <x v="6"/>
    <x v="2"/>
    <x v="1"/>
    <x v="12"/>
    <x v="3"/>
    <n v="19.73"/>
    <n v="476.1"/>
    <n v="16"/>
    <n v="29.756250000000001"/>
  </r>
  <r>
    <x v="6"/>
    <x v="3"/>
    <x v="1"/>
    <x v="12"/>
    <x v="3"/>
    <n v="19.8"/>
    <n v="633.79999999999995"/>
    <n v="16"/>
    <n v="39.612499999999997"/>
  </r>
  <r>
    <x v="6"/>
    <x v="2"/>
    <x v="1"/>
    <x v="13"/>
    <x v="3"/>
    <n v="19.75"/>
    <n v="512.6"/>
    <n v="16"/>
    <n v="32.037500000000001"/>
  </r>
  <r>
    <x v="6"/>
    <x v="3"/>
    <x v="1"/>
    <x v="13"/>
    <x v="3"/>
    <n v="19.809999999999999"/>
    <n v="671.2"/>
    <n v="16"/>
    <n v="41.95"/>
  </r>
  <r>
    <x v="6"/>
    <x v="2"/>
    <x v="1"/>
    <x v="14"/>
    <x v="3"/>
    <n v="19.77"/>
    <n v="547"/>
    <n v="16"/>
    <n v="34.1875"/>
  </r>
  <r>
    <x v="6"/>
    <x v="3"/>
    <x v="1"/>
    <x v="14"/>
    <x v="3"/>
    <n v="19.82"/>
    <n v="694.7"/>
    <n v="16"/>
    <n v="43.418750000000003"/>
  </r>
  <r>
    <x v="6"/>
    <x v="2"/>
    <x v="1"/>
    <x v="15"/>
    <x v="3"/>
    <n v="19.78"/>
    <n v="574.6"/>
    <n v="16"/>
    <n v="35.912500000000001"/>
  </r>
  <r>
    <x v="6"/>
    <x v="3"/>
    <x v="1"/>
    <x v="15"/>
    <x v="3"/>
    <n v="19.82"/>
    <n v="723.2"/>
    <n v="16"/>
    <n v="45.2"/>
  </r>
  <r>
    <x v="6"/>
    <x v="2"/>
    <x v="1"/>
    <x v="7"/>
    <x v="4"/>
    <n v="23.23"/>
    <n v="159.9"/>
    <n v="16"/>
    <n v="9.9937500000000004"/>
  </r>
  <r>
    <x v="6"/>
    <x v="3"/>
    <x v="1"/>
    <x v="7"/>
    <x v="4"/>
    <n v="23.56"/>
    <n v="283.89999999999998"/>
    <n v="16"/>
    <n v="17.743749999999999"/>
  </r>
  <r>
    <x v="6"/>
    <x v="2"/>
    <x v="1"/>
    <x v="8"/>
    <x v="4"/>
    <n v="23.31"/>
    <n v="179.3"/>
    <n v="16"/>
    <n v="11.206250000000001"/>
  </r>
  <r>
    <x v="6"/>
    <x v="3"/>
    <x v="1"/>
    <x v="8"/>
    <x v="4"/>
    <n v="23.6"/>
    <n v="317.89999999999998"/>
    <n v="16"/>
    <n v="19.868749999999999"/>
  </r>
  <r>
    <x v="6"/>
    <x v="2"/>
    <x v="1"/>
    <x v="9"/>
    <x v="4"/>
    <n v="23.38"/>
    <n v="199.1"/>
    <n v="16"/>
    <n v="12.44375"/>
  </r>
  <r>
    <x v="6"/>
    <x v="3"/>
    <x v="1"/>
    <x v="9"/>
    <x v="4"/>
    <n v="23.64"/>
    <n v="352.4"/>
    <n v="16"/>
    <n v="22.024999999999999"/>
  </r>
  <r>
    <x v="6"/>
    <x v="2"/>
    <x v="1"/>
    <x v="10"/>
    <x v="4"/>
    <n v="23.42"/>
    <n v="218.2"/>
    <n v="16"/>
    <n v="13.637499999999999"/>
  </r>
  <r>
    <x v="6"/>
    <x v="3"/>
    <x v="1"/>
    <x v="10"/>
    <x v="4"/>
    <n v="23.67"/>
    <n v="386.6"/>
    <n v="16"/>
    <n v="24.162500000000001"/>
  </r>
  <r>
    <x v="6"/>
    <x v="2"/>
    <x v="1"/>
    <x v="11"/>
    <x v="4"/>
    <n v="23.47"/>
    <n v="237.7"/>
    <n v="16"/>
    <n v="14.856249999999999"/>
  </r>
  <r>
    <x v="6"/>
    <x v="3"/>
    <x v="1"/>
    <x v="11"/>
    <x v="4"/>
    <n v="23.7"/>
    <n v="419.1"/>
    <n v="16"/>
    <n v="26.193750000000001"/>
  </r>
  <r>
    <x v="6"/>
    <x v="2"/>
    <x v="1"/>
    <x v="12"/>
    <x v="4"/>
    <n v="23.5"/>
    <n v="254.4"/>
    <n v="16"/>
    <n v="15.9"/>
  </r>
  <r>
    <x v="6"/>
    <x v="3"/>
    <x v="1"/>
    <x v="12"/>
    <x v="4"/>
    <n v="23.72"/>
    <n v="447.9"/>
    <n v="16"/>
    <n v="27.993749999999999"/>
  </r>
  <r>
    <x v="6"/>
    <x v="2"/>
    <x v="1"/>
    <x v="13"/>
    <x v="4"/>
    <n v="23.54"/>
    <n v="275.39999999999998"/>
    <n v="16"/>
    <n v="17.212499999999999"/>
  </r>
  <r>
    <x v="6"/>
    <x v="3"/>
    <x v="1"/>
    <x v="13"/>
    <x v="4"/>
    <n v="23.73"/>
    <n v="478.2"/>
    <n v="16"/>
    <n v="29.887499999999999"/>
  </r>
  <r>
    <x v="6"/>
    <x v="2"/>
    <x v="1"/>
    <x v="14"/>
    <x v="4"/>
    <n v="23.57"/>
    <n v="294.3"/>
    <n v="16"/>
    <n v="18.393750000000001"/>
  </r>
  <r>
    <x v="6"/>
    <x v="3"/>
    <x v="1"/>
    <x v="14"/>
    <x v="4"/>
    <n v="23.76"/>
    <n v="510.4"/>
    <n v="16"/>
    <n v="31.9"/>
  </r>
  <r>
    <x v="6"/>
    <x v="2"/>
    <x v="1"/>
    <x v="15"/>
    <x v="4"/>
    <n v="23.6"/>
    <n v="315.39999999999998"/>
    <n v="16"/>
    <n v="19.712499999999999"/>
  </r>
  <r>
    <x v="6"/>
    <x v="3"/>
    <x v="1"/>
    <x v="15"/>
    <x v="4"/>
    <n v="23.77"/>
    <n v="544.20000000000005"/>
    <n v="16"/>
    <n v="34.012500000000003"/>
  </r>
  <r>
    <x v="6"/>
    <x v="2"/>
    <x v="1"/>
    <x v="7"/>
    <x v="5"/>
    <n v="28.06"/>
    <n v="77.099999999999994"/>
    <n v="16"/>
    <n v="4.8187499999999996"/>
  </r>
  <r>
    <x v="6"/>
    <x v="2"/>
    <x v="1"/>
    <x v="7"/>
    <x v="5"/>
    <n v="28.06"/>
    <n v="77.099999999999994"/>
    <n v="16"/>
    <n v="4.8187499999999996"/>
  </r>
  <r>
    <x v="6"/>
    <x v="3"/>
    <x v="1"/>
    <x v="7"/>
    <x v="5"/>
    <n v="28.76"/>
    <n v="125.8"/>
    <n v="16"/>
    <n v="7.8624999999999998"/>
  </r>
  <r>
    <x v="6"/>
    <x v="2"/>
    <x v="1"/>
    <x v="8"/>
    <x v="5"/>
    <n v="28.26"/>
    <n v="86.6"/>
    <n v="16"/>
    <n v="5.4124999999999996"/>
  </r>
  <r>
    <x v="6"/>
    <x v="3"/>
    <x v="1"/>
    <x v="8"/>
    <x v="5"/>
    <n v="28.91"/>
    <n v="139.9"/>
    <n v="16"/>
    <n v="8.7437500000000004"/>
  </r>
  <r>
    <x v="6"/>
    <x v="2"/>
    <x v="1"/>
    <x v="9"/>
    <x v="5"/>
    <n v="28.38"/>
    <n v="95.1"/>
    <n v="16"/>
    <n v="5.9437499999999996"/>
  </r>
  <r>
    <x v="6"/>
    <x v="3"/>
    <x v="1"/>
    <x v="9"/>
    <x v="5"/>
    <n v="29"/>
    <n v="155.30000000000001"/>
    <n v="16"/>
    <n v="9.7062500000000007"/>
  </r>
  <r>
    <x v="6"/>
    <x v="2"/>
    <x v="1"/>
    <x v="10"/>
    <x v="5"/>
    <n v="28.6"/>
    <n v="105.4"/>
    <n v="16"/>
    <n v="6.5875000000000004"/>
  </r>
  <r>
    <x v="6"/>
    <x v="3"/>
    <x v="1"/>
    <x v="10"/>
    <x v="5"/>
    <n v="29.1"/>
    <n v="170.6"/>
    <n v="16"/>
    <n v="10.6625"/>
  </r>
  <r>
    <x v="6"/>
    <x v="2"/>
    <x v="1"/>
    <x v="11"/>
    <x v="5"/>
    <n v="28.64"/>
    <n v="114.8"/>
    <n v="16"/>
    <n v="7.1749999999999998"/>
  </r>
  <r>
    <x v="6"/>
    <x v="3"/>
    <x v="1"/>
    <x v="11"/>
    <x v="5"/>
    <n v="29.16"/>
    <n v="185.4"/>
    <n v="16"/>
    <n v="11.5875"/>
  </r>
  <r>
    <x v="6"/>
    <x v="2"/>
    <x v="1"/>
    <x v="12"/>
    <x v="5"/>
    <n v="28.76"/>
    <n v="124"/>
    <n v="16"/>
    <n v="7.75"/>
  </r>
  <r>
    <x v="6"/>
    <x v="3"/>
    <x v="1"/>
    <x v="12"/>
    <x v="5"/>
    <n v="29.26"/>
    <n v="199.6"/>
    <n v="16"/>
    <n v="12.475"/>
  </r>
  <r>
    <x v="6"/>
    <x v="2"/>
    <x v="1"/>
    <x v="13"/>
    <x v="5"/>
    <n v="28.91"/>
    <n v="133.4"/>
    <n v="16"/>
    <n v="8.3375000000000004"/>
  </r>
  <r>
    <x v="6"/>
    <x v="3"/>
    <x v="1"/>
    <x v="13"/>
    <x v="5"/>
    <n v="29.28"/>
    <n v="213.5"/>
    <n v="16"/>
    <n v="13.34375"/>
  </r>
  <r>
    <x v="6"/>
    <x v="2"/>
    <x v="1"/>
    <x v="14"/>
    <x v="5"/>
    <n v="28.92"/>
    <n v="141.69999999999999"/>
    <n v="16"/>
    <n v="8.8562499999999993"/>
  </r>
  <r>
    <x v="6"/>
    <x v="3"/>
    <x v="1"/>
    <x v="14"/>
    <x v="5"/>
    <n v="29.32"/>
    <n v="226.3"/>
    <n v="16"/>
    <n v="14.143750000000001"/>
  </r>
  <r>
    <x v="6"/>
    <x v="2"/>
    <x v="1"/>
    <x v="15"/>
    <x v="5"/>
    <n v="29"/>
    <n v="151.1"/>
    <n v="16"/>
    <n v="9.4437499999999996"/>
  </r>
  <r>
    <x v="6"/>
    <x v="3"/>
    <x v="1"/>
    <x v="15"/>
    <x v="5"/>
    <n v="29.36"/>
    <n v="241.7"/>
    <n v="16"/>
    <n v="15.106249999999999"/>
  </r>
  <r>
    <x v="6"/>
    <x v="2"/>
    <x v="1"/>
    <x v="7"/>
    <x v="6"/>
    <n v="86.76"/>
    <n v="127.9"/>
    <n v="16"/>
    <n v="7.9937500000000004"/>
  </r>
  <r>
    <x v="6"/>
    <x v="3"/>
    <x v="1"/>
    <x v="7"/>
    <x v="6"/>
    <n v="91.51"/>
    <n v="212.3"/>
    <n v="16"/>
    <n v="13.268750000000001"/>
  </r>
  <r>
    <x v="6"/>
    <x v="2"/>
    <x v="1"/>
    <x v="8"/>
    <x v="6"/>
    <n v="88.16"/>
    <n v="143.6"/>
    <n v="16"/>
    <n v="8.9749999999999996"/>
  </r>
  <r>
    <x v="6"/>
    <x v="3"/>
    <x v="1"/>
    <x v="8"/>
    <x v="6"/>
    <n v="92.24"/>
    <n v="237.9"/>
    <n v="16"/>
    <n v="14.86875"/>
  </r>
  <r>
    <x v="6"/>
    <x v="2"/>
    <x v="1"/>
    <x v="9"/>
    <x v="6"/>
    <n v="88.46"/>
    <n v="159.5"/>
    <n v="16"/>
    <n v="9.96875"/>
  </r>
  <r>
    <x v="6"/>
    <x v="3"/>
    <x v="1"/>
    <x v="9"/>
    <x v="6"/>
    <n v="93.28"/>
    <n v="263.89999999999998"/>
    <n v="16"/>
    <n v="16.493749999999999"/>
  </r>
  <r>
    <x v="6"/>
    <x v="2"/>
    <x v="1"/>
    <x v="10"/>
    <x v="6"/>
    <n v="89.77"/>
    <n v="175.2"/>
    <n v="16"/>
    <n v="10.95"/>
  </r>
  <r>
    <x v="6"/>
    <x v="3"/>
    <x v="1"/>
    <x v="10"/>
    <x v="6"/>
    <n v="93.75"/>
    <n v="289.3"/>
    <n v="16"/>
    <n v="18.081250000000001"/>
  </r>
  <r>
    <x v="6"/>
    <x v="2"/>
    <x v="1"/>
    <x v="11"/>
    <x v="6"/>
    <n v="90.62"/>
    <n v="190.9"/>
    <n v="16"/>
    <n v="11.93125"/>
  </r>
  <r>
    <x v="6"/>
    <x v="3"/>
    <x v="1"/>
    <x v="11"/>
    <x v="6"/>
    <n v="94.16"/>
    <n v="314.39999999999998"/>
    <n v="16"/>
    <n v="19.649999999999999"/>
  </r>
  <r>
    <x v="6"/>
    <x v="2"/>
    <x v="1"/>
    <x v="12"/>
    <x v="6"/>
    <n v="91.51"/>
    <n v="206.8"/>
    <n v="16"/>
    <n v="12.925000000000001"/>
  </r>
  <r>
    <x v="6"/>
    <x v="3"/>
    <x v="1"/>
    <x v="12"/>
    <x v="6"/>
    <n v="94.51"/>
    <n v="339.4"/>
    <n v="16"/>
    <n v="21.212499999999999"/>
  </r>
  <r>
    <x v="6"/>
    <x v="2"/>
    <x v="1"/>
    <x v="13"/>
    <x v="6"/>
    <n v="92.24"/>
    <n v="222"/>
    <n v="16"/>
    <n v="13.875"/>
  </r>
  <r>
    <x v="6"/>
    <x v="3"/>
    <x v="1"/>
    <x v="13"/>
    <x v="6"/>
    <n v="95.05"/>
    <n v="363.3"/>
    <n v="16"/>
    <n v="22.706250000000001"/>
  </r>
  <r>
    <x v="6"/>
    <x v="2"/>
    <x v="1"/>
    <x v="14"/>
    <x v="6"/>
    <n v="92.24"/>
    <n v="237.8"/>
    <n v="16"/>
    <n v="14.862500000000001"/>
  </r>
  <r>
    <x v="6"/>
    <x v="3"/>
    <x v="1"/>
    <x v="14"/>
    <x v="6"/>
    <n v="95.31"/>
    <n v="387.4"/>
    <n v="16"/>
    <n v="24.212499999999999"/>
  </r>
  <r>
    <x v="6"/>
    <x v="2"/>
    <x v="1"/>
    <x v="15"/>
    <x v="6"/>
    <n v="92.86"/>
    <n v="253.5"/>
    <n v="16"/>
    <n v="15.84375"/>
  </r>
  <r>
    <x v="6"/>
    <x v="3"/>
    <x v="1"/>
    <x v="15"/>
    <x v="6"/>
    <n v="95.54"/>
    <n v="411.9"/>
    <n v="16"/>
    <n v="25.743749999999999"/>
  </r>
  <r>
    <x v="7"/>
    <x v="2"/>
    <x v="1"/>
    <x v="7"/>
    <x v="3"/>
    <n v="17.97"/>
    <n v="368.9"/>
    <n v="16"/>
    <n v="23.056249999999999"/>
  </r>
  <r>
    <x v="7"/>
    <x v="3"/>
    <x v="1"/>
    <x v="7"/>
    <x v="3"/>
    <n v="18"/>
    <n v="411"/>
    <n v="16"/>
    <n v="25.6875"/>
  </r>
  <r>
    <x v="7"/>
    <x v="2"/>
    <x v="1"/>
    <x v="8"/>
    <x v="3"/>
    <n v="18"/>
    <n v="412.9"/>
    <n v="16"/>
    <n v="25.806249999999999"/>
  </r>
  <r>
    <x v="7"/>
    <x v="3"/>
    <x v="1"/>
    <x v="8"/>
    <x v="3"/>
    <n v="18.02"/>
    <n v="455.9"/>
    <n v="16"/>
    <n v="28.493749999999999"/>
  </r>
  <r>
    <x v="7"/>
    <x v="2"/>
    <x v="1"/>
    <x v="9"/>
    <x v="3"/>
    <n v="18.02"/>
    <n v="452.3"/>
    <n v="16"/>
    <n v="28.268750000000001"/>
  </r>
  <r>
    <x v="7"/>
    <x v="3"/>
    <x v="1"/>
    <x v="9"/>
    <x v="3"/>
    <n v="18.04"/>
    <n v="490"/>
    <n v="16"/>
    <n v="30.625"/>
  </r>
  <r>
    <x v="7"/>
    <x v="2"/>
    <x v="1"/>
    <x v="10"/>
    <x v="3"/>
    <n v="18.03"/>
    <n v="485.3"/>
    <n v="16"/>
    <n v="30.331250000000001"/>
  </r>
  <r>
    <x v="7"/>
    <x v="3"/>
    <x v="1"/>
    <x v="10"/>
    <x v="3"/>
    <n v="18.05"/>
    <n v="520.4"/>
    <n v="16"/>
    <n v="32.524999999999999"/>
  </r>
  <r>
    <x v="7"/>
    <x v="2"/>
    <x v="1"/>
    <x v="11"/>
    <x v="3"/>
    <n v="18.04"/>
    <n v="521.29999999999995"/>
    <n v="16"/>
    <n v="32.581249999999997"/>
  </r>
  <r>
    <x v="7"/>
    <x v="3"/>
    <x v="1"/>
    <x v="11"/>
    <x v="3"/>
    <n v="18.059999999999999"/>
    <n v="552.4"/>
    <n v="16"/>
    <n v="34.524999999999999"/>
  </r>
  <r>
    <x v="7"/>
    <x v="2"/>
    <x v="1"/>
    <x v="12"/>
    <x v="3"/>
    <n v="18.059999999999999"/>
    <n v="550.79999999999995"/>
    <n v="16"/>
    <n v="34.424999999999997"/>
  </r>
  <r>
    <x v="7"/>
    <x v="3"/>
    <x v="1"/>
    <x v="12"/>
    <x v="3"/>
    <n v="18.059999999999999"/>
    <n v="573.4"/>
    <n v="16"/>
    <n v="35.837499999999999"/>
  </r>
  <r>
    <x v="7"/>
    <x v="2"/>
    <x v="1"/>
    <x v="13"/>
    <x v="3"/>
    <n v="18.07"/>
    <n v="580.5"/>
    <n v="16"/>
    <n v="36.28125"/>
  </r>
  <r>
    <x v="7"/>
    <x v="3"/>
    <x v="1"/>
    <x v="13"/>
    <x v="3"/>
    <n v="18.07"/>
    <n v="597.70000000000005"/>
    <n v="16"/>
    <n v="37.356250000000003"/>
  </r>
  <r>
    <x v="7"/>
    <x v="2"/>
    <x v="1"/>
    <x v="14"/>
    <x v="3"/>
    <n v="18.07"/>
    <n v="606.20000000000005"/>
    <n v="16"/>
    <n v="37.887500000000003"/>
  </r>
  <r>
    <x v="7"/>
    <x v="3"/>
    <x v="1"/>
    <x v="14"/>
    <x v="3"/>
    <n v="18.079999999999998"/>
    <n v="619.1"/>
    <n v="16"/>
    <n v="38.693750000000001"/>
  </r>
  <r>
    <x v="7"/>
    <x v="2"/>
    <x v="1"/>
    <x v="15"/>
    <x v="3"/>
    <n v="18.07"/>
    <n v="588.4"/>
    <n v="16"/>
    <n v="36.774999999999999"/>
  </r>
  <r>
    <x v="7"/>
    <x v="3"/>
    <x v="1"/>
    <x v="15"/>
    <x v="3"/>
    <n v="18.07"/>
    <n v="595.20000000000005"/>
    <n v="16"/>
    <n v="37.200000000000003"/>
  </r>
  <r>
    <x v="7"/>
    <x v="2"/>
    <x v="1"/>
    <x v="7"/>
    <x v="4"/>
    <n v="23.14"/>
    <n v="175.7"/>
    <n v="16"/>
    <n v="10.981249999999999"/>
  </r>
  <r>
    <x v="7"/>
    <x v="3"/>
    <x v="1"/>
    <x v="7"/>
    <x v="4"/>
    <n v="23.41"/>
    <n v="287.7"/>
    <n v="16"/>
    <n v="17.981249999999999"/>
  </r>
  <r>
    <x v="7"/>
    <x v="2"/>
    <x v="1"/>
    <x v="8"/>
    <x v="4"/>
    <n v="23.21"/>
    <n v="197.9"/>
    <n v="16"/>
    <n v="12.36875"/>
  </r>
  <r>
    <x v="7"/>
    <x v="3"/>
    <x v="1"/>
    <x v="8"/>
    <x v="4"/>
    <n v="23.44"/>
    <n v="309.39999999999998"/>
    <n v="16"/>
    <n v="19.337499999999999"/>
  </r>
  <r>
    <x v="7"/>
    <x v="2"/>
    <x v="1"/>
    <x v="9"/>
    <x v="4"/>
    <n v="23.28"/>
    <n v="218.8"/>
    <n v="16"/>
    <n v="13.675000000000001"/>
  </r>
  <r>
    <x v="7"/>
    <x v="3"/>
    <x v="1"/>
    <x v="9"/>
    <x v="4"/>
    <n v="23.47"/>
    <n v="338"/>
    <n v="16"/>
    <n v="21.125"/>
  </r>
  <r>
    <x v="7"/>
    <x v="2"/>
    <x v="1"/>
    <x v="10"/>
    <x v="4"/>
    <n v="23.31"/>
    <n v="237.3"/>
    <n v="16"/>
    <n v="14.831250000000001"/>
  </r>
  <r>
    <x v="7"/>
    <x v="3"/>
    <x v="1"/>
    <x v="10"/>
    <x v="4"/>
    <n v="23.51"/>
    <n v="367"/>
    <n v="16"/>
    <n v="22.9375"/>
  </r>
  <r>
    <x v="7"/>
    <x v="2"/>
    <x v="1"/>
    <x v="11"/>
    <x v="4"/>
    <n v="23.37"/>
    <n v="262.3"/>
    <n v="16"/>
    <n v="16.393750000000001"/>
  </r>
  <r>
    <x v="7"/>
    <x v="3"/>
    <x v="1"/>
    <x v="11"/>
    <x v="4"/>
    <n v="23.52"/>
    <n v="385.1"/>
    <n v="16"/>
    <n v="24.068750000000001"/>
  </r>
  <r>
    <x v="7"/>
    <x v="2"/>
    <x v="1"/>
    <x v="12"/>
    <x v="4"/>
    <n v="23.39"/>
    <n v="274.5"/>
    <n v="16"/>
    <n v="17.15625"/>
  </r>
  <r>
    <x v="7"/>
    <x v="3"/>
    <x v="1"/>
    <x v="12"/>
    <x v="4"/>
    <n v="23.55"/>
    <n v="412.5"/>
    <n v="16"/>
    <n v="25.78125"/>
  </r>
  <r>
    <x v="7"/>
    <x v="2"/>
    <x v="1"/>
    <x v="13"/>
    <x v="4"/>
    <n v="23.42"/>
    <n v="292.89999999999998"/>
    <n v="16"/>
    <n v="18.306249999999999"/>
  </r>
  <r>
    <x v="7"/>
    <x v="3"/>
    <x v="1"/>
    <x v="13"/>
    <x v="4"/>
    <n v="23.56"/>
    <n v="433.5"/>
    <n v="16"/>
    <n v="27.09375"/>
  </r>
  <r>
    <x v="7"/>
    <x v="2"/>
    <x v="1"/>
    <x v="14"/>
    <x v="4"/>
    <n v="23.45"/>
    <n v="307.8"/>
    <n v="16"/>
    <n v="19.237500000000001"/>
  </r>
  <r>
    <x v="7"/>
    <x v="3"/>
    <x v="1"/>
    <x v="14"/>
    <x v="4"/>
    <n v="23.57"/>
    <n v="456"/>
    <n v="16"/>
    <n v="28.5"/>
  </r>
  <r>
    <x v="7"/>
    <x v="2"/>
    <x v="1"/>
    <x v="15"/>
    <x v="4"/>
    <n v="23.46"/>
    <n v="333.6"/>
    <n v="16"/>
    <n v="20.85"/>
  </r>
  <r>
    <x v="7"/>
    <x v="3"/>
    <x v="1"/>
    <x v="15"/>
    <x v="4"/>
    <n v="23.58"/>
    <n v="474.2"/>
    <n v="16"/>
    <n v="29.637499999999999"/>
  </r>
  <r>
    <x v="7"/>
    <x v="2"/>
    <x v="1"/>
    <x v="7"/>
    <x v="5"/>
    <n v="29.47"/>
    <n v="105.7"/>
    <n v="16"/>
    <n v="6.6062500000000002"/>
  </r>
  <r>
    <x v="7"/>
    <x v="3"/>
    <x v="1"/>
    <x v="7"/>
    <x v="5"/>
    <n v="29.92"/>
    <n v="150"/>
    <n v="16"/>
    <n v="9.375"/>
  </r>
  <r>
    <x v="7"/>
    <x v="2"/>
    <x v="1"/>
    <x v="8"/>
    <x v="5"/>
    <n v="29.62"/>
    <n v="117.9"/>
    <n v="16"/>
    <n v="7.3687500000000004"/>
  </r>
  <r>
    <x v="7"/>
    <x v="3"/>
    <x v="1"/>
    <x v="8"/>
    <x v="5"/>
    <n v="30.04"/>
    <n v="170.3"/>
    <n v="16"/>
    <n v="10.643750000000001"/>
  </r>
  <r>
    <x v="7"/>
    <x v="2"/>
    <x v="1"/>
    <x v="9"/>
    <x v="5"/>
    <n v="29.76"/>
    <n v="132"/>
    <n v="16"/>
    <n v="8.25"/>
  </r>
  <r>
    <x v="7"/>
    <x v="3"/>
    <x v="1"/>
    <x v="9"/>
    <x v="5"/>
    <n v="30.1"/>
    <n v="185.3"/>
    <n v="16"/>
    <n v="11.581250000000001"/>
  </r>
  <r>
    <x v="7"/>
    <x v="2"/>
    <x v="1"/>
    <x v="10"/>
    <x v="5"/>
    <n v="29.87"/>
    <n v="143.19999999999999"/>
    <n v="16"/>
    <n v="8.9499999999999993"/>
  </r>
  <r>
    <x v="7"/>
    <x v="3"/>
    <x v="1"/>
    <x v="10"/>
    <x v="5"/>
    <n v="30.19"/>
    <n v="201.6"/>
    <n v="16"/>
    <n v="12.6"/>
  </r>
  <r>
    <x v="7"/>
    <x v="2"/>
    <x v="1"/>
    <x v="11"/>
    <x v="5"/>
    <n v="29.96"/>
    <n v="154.19999999999999"/>
    <n v="16"/>
    <n v="9.6374999999999993"/>
  </r>
  <r>
    <x v="7"/>
    <x v="3"/>
    <x v="1"/>
    <x v="11"/>
    <x v="5"/>
    <n v="30.24"/>
    <n v="210.4"/>
    <n v="16"/>
    <n v="13.15"/>
  </r>
  <r>
    <x v="7"/>
    <x v="2"/>
    <x v="1"/>
    <x v="12"/>
    <x v="5"/>
    <n v="29.96"/>
    <n v="157.9"/>
    <n v="16"/>
    <n v="9.8687500000000004"/>
  </r>
  <r>
    <x v="7"/>
    <x v="3"/>
    <x v="1"/>
    <x v="12"/>
    <x v="5"/>
    <n v="30.21"/>
    <n v="208.8"/>
    <n v="16"/>
    <n v="13.05"/>
  </r>
  <r>
    <x v="7"/>
    <x v="2"/>
    <x v="1"/>
    <x v="13"/>
    <x v="5"/>
    <n v="30.04"/>
    <n v="170.6"/>
    <n v="16"/>
    <n v="10.6625"/>
  </r>
  <r>
    <x v="7"/>
    <x v="3"/>
    <x v="1"/>
    <x v="13"/>
    <x v="5"/>
    <n v="30.3"/>
    <n v="239"/>
    <n v="16"/>
    <n v="14.9375"/>
  </r>
  <r>
    <x v="7"/>
    <x v="2"/>
    <x v="1"/>
    <x v="14"/>
    <x v="5"/>
    <n v="30.17"/>
    <n v="191.7"/>
    <n v="16"/>
    <n v="11.981249999999999"/>
  </r>
  <r>
    <x v="7"/>
    <x v="3"/>
    <x v="1"/>
    <x v="14"/>
    <x v="5"/>
    <n v="30.32"/>
    <n v="239.6"/>
    <n v="16"/>
    <n v="14.975"/>
  </r>
  <r>
    <x v="7"/>
    <x v="2"/>
    <x v="1"/>
    <x v="15"/>
    <x v="5"/>
    <n v="30.16"/>
    <n v="192.7"/>
    <n v="16"/>
    <n v="12.043749999999999"/>
  </r>
  <r>
    <x v="7"/>
    <x v="3"/>
    <x v="1"/>
    <x v="15"/>
    <x v="5"/>
    <n v="30.37"/>
    <n v="263.3"/>
    <n v="16"/>
    <n v="16.456250000000001"/>
  </r>
  <r>
    <x v="7"/>
    <x v="2"/>
    <x v="1"/>
    <x v="7"/>
    <x v="6"/>
    <n v="33.119999999999997"/>
    <n v="69.7"/>
    <n v="16"/>
    <n v="4.3562500000000002"/>
  </r>
  <r>
    <x v="7"/>
    <x v="3"/>
    <x v="1"/>
    <x v="7"/>
    <x v="6"/>
    <n v="34.049999999999997"/>
    <n v="107.6"/>
    <n v="16"/>
    <n v="6.7249999999999996"/>
  </r>
  <r>
    <x v="7"/>
    <x v="2"/>
    <x v="1"/>
    <x v="8"/>
    <x v="6"/>
    <n v="33.450000000000003"/>
    <n v="78.900000000000006"/>
    <n v="16"/>
    <n v="4.9312500000000004"/>
  </r>
  <r>
    <x v="7"/>
    <x v="3"/>
    <x v="1"/>
    <x v="8"/>
    <x v="6"/>
    <n v="34.22"/>
    <n v="118"/>
    <n v="16"/>
    <n v="7.375"/>
  </r>
  <r>
    <x v="7"/>
    <x v="2"/>
    <x v="1"/>
    <x v="9"/>
    <x v="6"/>
    <n v="33.67"/>
    <n v="85.5"/>
    <n v="16"/>
    <n v="5.34375"/>
  </r>
  <r>
    <x v="7"/>
    <x v="3"/>
    <x v="1"/>
    <x v="9"/>
    <x v="6"/>
    <n v="34.33"/>
    <n v="129.1"/>
    <n v="16"/>
    <n v="8.0687499999999996"/>
  </r>
  <r>
    <x v="7"/>
    <x v="2"/>
    <x v="1"/>
    <x v="10"/>
    <x v="6"/>
    <n v="33.9"/>
    <n v="94.6"/>
    <n v="16"/>
    <n v="5.9124999999999996"/>
  </r>
  <r>
    <x v="7"/>
    <x v="3"/>
    <x v="1"/>
    <x v="10"/>
    <x v="6"/>
    <n v="34.479999999999997"/>
    <n v="143.5"/>
    <n v="16"/>
    <n v="8.96875"/>
  </r>
  <r>
    <x v="7"/>
    <x v="2"/>
    <x v="1"/>
    <x v="11"/>
    <x v="6"/>
    <n v="34.03"/>
    <n v="103.1"/>
    <n v="16"/>
    <n v="6.4437499999999996"/>
  </r>
  <r>
    <x v="7"/>
    <x v="3"/>
    <x v="1"/>
    <x v="11"/>
    <x v="6"/>
    <n v="34.57"/>
    <n v="151.1"/>
    <n v="16"/>
    <n v="9.4437499999999996"/>
  </r>
  <r>
    <x v="7"/>
    <x v="2"/>
    <x v="1"/>
    <x v="12"/>
    <x v="6"/>
    <n v="34.17"/>
    <n v="112.3"/>
    <n v="16"/>
    <n v="7.0187499999999998"/>
  </r>
  <r>
    <x v="7"/>
    <x v="3"/>
    <x v="1"/>
    <x v="12"/>
    <x v="6"/>
    <n v="34.64"/>
    <n v="162.1"/>
    <n v="16"/>
    <n v="10.13125"/>
  </r>
  <r>
    <x v="7"/>
    <x v="2"/>
    <x v="1"/>
    <x v="13"/>
    <x v="6"/>
    <n v="34.22"/>
    <n v="118.8"/>
    <n v="16"/>
    <n v="7.4249999999999998"/>
  </r>
  <r>
    <x v="7"/>
    <x v="3"/>
    <x v="1"/>
    <x v="13"/>
    <x v="6"/>
    <n v="34.71"/>
    <n v="173.2"/>
    <n v="16"/>
    <n v="10.824999999999999"/>
  </r>
  <r>
    <x v="7"/>
    <x v="2"/>
    <x v="1"/>
    <x v="14"/>
    <x v="6"/>
    <n v="34.29"/>
    <n v="123.2"/>
    <n v="16"/>
    <n v="7.7"/>
  </r>
  <r>
    <x v="7"/>
    <x v="3"/>
    <x v="1"/>
    <x v="14"/>
    <x v="6"/>
    <n v="34.71"/>
    <n v="179.8"/>
    <n v="16"/>
    <n v="11.237500000000001"/>
  </r>
  <r>
    <x v="7"/>
    <x v="2"/>
    <x v="1"/>
    <x v="15"/>
    <x v="6"/>
    <n v="34.4"/>
    <n v="130.4"/>
    <n v="16"/>
    <n v="8.15"/>
  </r>
  <r>
    <x v="7"/>
    <x v="3"/>
    <x v="1"/>
    <x v="15"/>
    <x v="6"/>
    <n v="34.76"/>
    <n v="182.6"/>
    <n v="16"/>
    <n v="11.4125"/>
  </r>
  <r>
    <x v="8"/>
    <x v="2"/>
    <x v="1"/>
    <x v="7"/>
    <x v="3"/>
    <n v="17.690000000000001"/>
    <n v="305.60000000000002"/>
    <n v="16"/>
    <n v="19.100000000000001"/>
  </r>
  <r>
    <x v="8"/>
    <x v="3"/>
    <x v="1"/>
    <x v="7"/>
    <x v="3"/>
    <n v="17.71"/>
    <n v="337.3"/>
    <n v="16"/>
    <n v="21.081250000000001"/>
  </r>
  <r>
    <x v="8"/>
    <x v="2"/>
    <x v="1"/>
    <x v="8"/>
    <x v="3"/>
    <n v="17.72"/>
    <n v="345.7"/>
    <n v="16"/>
    <n v="21.606249999999999"/>
  </r>
  <r>
    <x v="8"/>
    <x v="3"/>
    <x v="1"/>
    <x v="8"/>
    <x v="3"/>
    <n v="17.75"/>
    <n v="377.6"/>
    <n v="16"/>
    <n v="23.6"/>
  </r>
  <r>
    <x v="8"/>
    <x v="2"/>
    <x v="1"/>
    <x v="9"/>
    <x v="3"/>
    <n v="17.739999999999998"/>
    <n v="379.4"/>
    <n v="16"/>
    <n v="23.712499999999999"/>
  </r>
  <r>
    <x v="8"/>
    <x v="3"/>
    <x v="1"/>
    <x v="9"/>
    <x v="3"/>
    <n v="17.77"/>
    <n v="409"/>
    <n v="16"/>
    <n v="25.5625"/>
  </r>
  <r>
    <x v="8"/>
    <x v="2"/>
    <x v="1"/>
    <x v="10"/>
    <x v="3"/>
    <n v="17.760000000000002"/>
    <n v="409.5"/>
    <n v="16"/>
    <n v="25.59375"/>
  </r>
  <r>
    <x v="8"/>
    <x v="3"/>
    <x v="1"/>
    <x v="10"/>
    <x v="3"/>
    <n v="17.78"/>
    <n v="434.2"/>
    <n v="16"/>
    <n v="27.137499999999999"/>
  </r>
  <r>
    <x v="8"/>
    <x v="2"/>
    <x v="1"/>
    <x v="11"/>
    <x v="3"/>
    <n v="17.79"/>
    <n v="443.2"/>
    <n v="16"/>
    <n v="27.7"/>
  </r>
  <r>
    <x v="8"/>
    <x v="3"/>
    <x v="1"/>
    <x v="11"/>
    <x v="3"/>
    <n v="17.79"/>
    <n v="460.5"/>
    <n v="16"/>
    <n v="28.78125"/>
  </r>
  <r>
    <x v="8"/>
    <x v="2"/>
    <x v="1"/>
    <x v="12"/>
    <x v="3"/>
    <n v="17.79"/>
    <n v="467.5"/>
    <n v="16"/>
    <n v="29.21875"/>
  </r>
  <r>
    <x v="8"/>
    <x v="3"/>
    <x v="1"/>
    <x v="12"/>
    <x v="3"/>
    <n v="17.8"/>
    <n v="487.6"/>
    <n v="16"/>
    <n v="30.475000000000001"/>
  </r>
  <r>
    <x v="8"/>
    <x v="2"/>
    <x v="1"/>
    <x v="13"/>
    <x v="3"/>
    <n v="17.809999999999999"/>
    <n v="498.4"/>
    <n v="16"/>
    <n v="31.15"/>
  </r>
  <r>
    <x v="8"/>
    <x v="3"/>
    <x v="1"/>
    <x v="13"/>
    <x v="3"/>
    <n v="17.809999999999999"/>
    <n v="512.5"/>
    <n v="16"/>
    <n v="32.03125"/>
  </r>
  <r>
    <x v="8"/>
    <x v="2"/>
    <x v="1"/>
    <x v="14"/>
    <x v="3"/>
    <n v="17.82"/>
    <n v="523.1"/>
    <n v="16"/>
    <n v="32.693750000000001"/>
  </r>
  <r>
    <x v="8"/>
    <x v="3"/>
    <x v="1"/>
    <x v="14"/>
    <x v="3"/>
    <n v="17.82"/>
    <n v="529.5"/>
    <n v="16"/>
    <n v="33.09375"/>
  </r>
  <r>
    <x v="8"/>
    <x v="2"/>
    <x v="1"/>
    <x v="15"/>
    <x v="3"/>
    <n v="17.78"/>
    <n v="446.8"/>
    <n v="16"/>
    <n v="27.925000000000001"/>
  </r>
  <r>
    <x v="8"/>
    <x v="3"/>
    <x v="1"/>
    <x v="15"/>
    <x v="3"/>
    <n v="17.78"/>
    <n v="439.7"/>
    <n v="16"/>
    <n v="27.481249999999999"/>
  </r>
  <r>
    <x v="8"/>
    <x v="2"/>
    <x v="1"/>
    <x v="7"/>
    <x v="4"/>
    <n v="21.46"/>
    <n v="101.1"/>
    <n v="16"/>
    <n v="6.3187499999999996"/>
  </r>
  <r>
    <x v="8"/>
    <x v="3"/>
    <x v="1"/>
    <x v="7"/>
    <x v="4"/>
    <n v="21.85"/>
    <n v="169.8"/>
    <n v="16"/>
    <n v="10.612500000000001"/>
  </r>
  <r>
    <x v="8"/>
    <x v="2"/>
    <x v="1"/>
    <x v="8"/>
    <x v="4"/>
    <n v="21.57"/>
    <n v="114"/>
    <n v="16"/>
    <n v="7.125"/>
  </r>
  <r>
    <x v="8"/>
    <x v="3"/>
    <x v="1"/>
    <x v="8"/>
    <x v="4"/>
    <n v="21.91"/>
    <n v="185.3"/>
    <n v="16"/>
    <n v="11.581250000000001"/>
  </r>
  <r>
    <x v="8"/>
    <x v="2"/>
    <x v="1"/>
    <x v="9"/>
    <x v="4"/>
    <n v="21.65"/>
    <n v="127.2"/>
    <n v="16"/>
    <n v="7.95"/>
  </r>
  <r>
    <x v="8"/>
    <x v="3"/>
    <x v="1"/>
    <x v="9"/>
    <x v="4"/>
    <n v="21.95"/>
    <n v="200.5"/>
    <n v="16"/>
    <n v="12.53125"/>
  </r>
  <r>
    <x v="8"/>
    <x v="2"/>
    <x v="1"/>
    <x v="10"/>
    <x v="4"/>
    <n v="21.71"/>
    <n v="138"/>
    <n v="16"/>
    <n v="8.625"/>
  </r>
  <r>
    <x v="8"/>
    <x v="3"/>
    <x v="1"/>
    <x v="10"/>
    <x v="4"/>
    <n v="21.99"/>
    <n v="218.2"/>
    <n v="16"/>
    <n v="13.637499999999999"/>
  </r>
  <r>
    <x v="8"/>
    <x v="2"/>
    <x v="1"/>
    <x v="11"/>
    <x v="4"/>
    <n v="21.76"/>
    <n v="149"/>
    <n v="16"/>
    <n v="9.3125"/>
  </r>
  <r>
    <x v="8"/>
    <x v="3"/>
    <x v="1"/>
    <x v="11"/>
    <x v="4"/>
    <n v="22.03"/>
    <n v="228.4"/>
    <n v="16"/>
    <n v="14.275"/>
  </r>
  <r>
    <x v="8"/>
    <x v="2"/>
    <x v="1"/>
    <x v="12"/>
    <x v="4"/>
    <n v="21.84"/>
    <n v="160.19999999999999"/>
    <n v="16"/>
    <n v="10.012499999999999"/>
  </r>
  <r>
    <x v="8"/>
    <x v="3"/>
    <x v="1"/>
    <x v="12"/>
    <x v="4"/>
    <n v="22.06"/>
    <n v="247.5"/>
    <n v="16"/>
    <n v="15.46875"/>
  </r>
  <r>
    <x v="8"/>
    <x v="2"/>
    <x v="1"/>
    <x v="13"/>
    <x v="4"/>
    <n v="21.86"/>
    <n v="171.7"/>
    <n v="16"/>
    <n v="10.731249999999999"/>
  </r>
  <r>
    <x v="8"/>
    <x v="3"/>
    <x v="1"/>
    <x v="13"/>
    <x v="4"/>
    <n v="22.08"/>
    <n v="260.7"/>
    <n v="16"/>
    <n v="16.293749999999999"/>
  </r>
  <r>
    <x v="8"/>
    <x v="2"/>
    <x v="1"/>
    <x v="14"/>
    <x v="4"/>
    <n v="21.9"/>
    <n v="183.2"/>
    <n v="16"/>
    <n v="11.45"/>
  </r>
  <r>
    <x v="8"/>
    <x v="3"/>
    <x v="1"/>
    <x v="14"/>
    <x v="4"/>
    <n v="22.09"/>
    <n v="274.8"/>
    <n v="16"/>
    <n v="17.175000000000001"/>
  </r>
  <r>
    <x v="8"/>
    <x v="2"/>
    <x v="1"/>
    <x v="15"/>
    <x v="4"/>
    <n v="21.93"/>
    <n v="191.8"/>
    <n v="16"/>
    <n v="11.987500000000001"/>
  </r>
  <r>
    <x v="8"/>
    <x v="3"/>
    <x v="1"/>
    <x v="15"/>
    <x v="4"/>
    <n v="22.1"/>
    <n v="273.7"/>
    <n v="16"/>
    <n v="17.106249999999999"/>
  </r>
  <r>
    <x v="8"/>
    <x v="2"/>
    <x v="1"/>
    <x v="7"/>
    <x v="5"/>
    <n v="28.16"/>
    <n v="80.5"/>
    <n v="16"/>
    <n v="5.03125"/>
  </r>
  <r>
    <x v="8"/>
    <x v="3"/>
    <x v="1"/>
    <x v="7"/>
    <x v="5"/>
    <n v="28.63"/>
    <n v="108.8"/>
    <n v="16"/>
    <n v="6.8"/>
  </r>
  <r>
    <x v="8"/>
    <x v="2"/>
    <x v="1"/>
    <x v="8"/>
    <x v="5"/>
    <n v="28.4"/>
    <n v="91.7"/>
    <n v="16"/>
    <n v="5.7312500000000002"/>
  </r>
  <r>
    <x v="8"/>
    <x v="3"/>
    <x v="1"/>
    <x v="8"/>
    <x v="5"/>
    <n v="28.79"/>
    <n v="123.2"/>
    <n v="16"/>
    <n v="7.7"/>
  </r>
  <r>
    <x v="8"/>
    <x v="2"/>
    <x v="1"/>
    <x v="9"/>
    <x v="5"/>
    <n v="28.51"/>
    <n v="101.3"/>
    <n v="16"/>
    <n v="6.3312499999999998"/>
  </r>
  <r>
    <x v="8"/>
    <x v="3"/>
    <x v="1"/>
    <x v="9"/>
    <x v="5"/>
    <n v="28.86"/>
    <n v="132.6"/>
    <n v="16"/>
    <n v="8.2874999999999996"/>
  </r>
  <r>
    <x v="8"/>
    <x v="2"/>
    <x v="1"/>
    <x v="10"/>
    <x v="5"/>
    <n v="28.66"/>
    <n v="111.1"/>
    <n v="16"/>
    <n v="6.9437499999999996"/>
  </r>
  <r>
    <x v="8"/>
    <x v="3"/>
    <x v="1"/>
    <x v="10"/>
    <x v="5"/>
    <n v="28.98"/>
    <n v="146.4"/>
    <n v="16"/>
    <n v="9.15"/>
  </r>
  <r>
    <x v="8"/>
    <x v="2"/>
    <x v="1"/>
    <x v="11"/>
    <x v="5"/>
    <n v="28.72"/>
    <n v="117.3"/>
    <n v="16"/>
    <n v="7.3312499999999998"/>
  </r>
  <r>
    <x v="8"/>
    <x v="3"/>
    <x v="1"/>
    <x v="11"/>
    <x v="5"/>
    <n v="29.05"/>
    <n v="157.6"/>
    <n v="16"/>
    <n v="9.85"/>
  </r>
  <r>
    <x v="8"/>
    <x v="2"/>
    <x v="1"/>
    <x v="12"/>
    <x v="5"/>
    <n v="28.84"/>
    <n v="131.30000000000001"/>
    <n v="16"/>
    <n v="8.2062500000000007"/>
  </r>
  <r>
    <x v="8"/>
    <x v="3"/>
    <x v="1"/>
    <x v="12"/>
    <x v="5"/>
    <n v="29.07"/>
    <n v="167"/>
    <n v="16"/>
    <n v="10.4375"/>
  </r>
  <r>
    <x v="8"/>
    <x v="2"/>
    <x v="1"/>
    <x v="13"/>
    <x v="5"/>
    <n v="28.92"/>
    <n v="140.69999999999999"/>
    <n v="16"/>
    <n v="8.7937499999999993"/>
  </r>
  <r>
    <x v="8"/>
    <x v="3"/>
    <x v="1"/>
    <x v="13"/>
    <x v="5"/>
    <n v="29.07"/>
    <n v="162.80000000000001"/>
    <n v="16"/>
    <n v="10.175000000000001"/>
  </r>
  <r>
    <x v="8"/>
    <x v="2"/>
    <x v="1"/>
    <x v="14"/>
    <x v="5"/>
    <n v="28.92"/>
    <n v="148.1"/>
    <n v="16"/>
    <n v="9.2562499999999996"/>
  </r>
  <r>
    <x v="8"/>
    <x v="3"/>
    <x v="1"/>
    <x v="14"/>
    <x v="5"/>
    <n v="29.18"/>
    <n v="189.6"/>
    <n v="16"/>
    <n v="11.85"/>
  </r>
  <r>
    <x v="8"/>
    <x v="2"/>
    <x v="1"/>
    <x v="15"/>
    <x v="5"/>
    <n v="29.05"/>
    <n v="159.4"/>
    <n v="16"/>
    <n v="9.9625000000000004"/>
  </r>
  <r>
    <x v="8"/>
    <x v="3"/>
    <x v="1"/>
    <x v="15"/>
    <x v="5"/>
    <n v="29.17"/>
    <n v="185.2"/>
    <n v="16"/>
    <n v="11.574999999999999"/>
  </r>
  <r>
    <x v="8"/>
    <x v="2"/>
    <x v="1"/>
    <x v="7"/>
    <x v="6"/>
    <n v="31.11"/>
    <n v="62.4"/>
    <n v="16"/>
    <n v="3.9"/>
  </r>
  <r>
    <x v="8"/>
    <x v="3"/>
    <x v="1"/>
    <x v="7"/>
    <x v="6"/>
    <n v="31.92"/>
    <n v="87.4"/>
    <n v="16"/>
    <n v="5.4625000000000004"/>
  </r>
  <r>
    <x v="8"/>
    <x v="2"/>
    <x v="1"/>
    <x v="8"/>
    <x v="6"/>
    <n v="31.51"/>
    <n v="70.099999999999994"/>
    <n v="16"/>
    <n v="4.3812499999999996"/>
  </r>
  <r>
    <x v="8"/>
    <x v="3"/>
    <x v="1"/>
    <x v="8"/>
    <x v="6"/>
    <n v="32.119999999999997"/>
    <n v="99.5"/>
    <n v="16"/>
    <n v="6.21875"/>
  </r>
  <r>
    <x v="8"/>
    <x v="2"/>
    <x v="1"/>
    <x v="9"/>
    <x v="6"/>
    <n v="31.72"/>
    <n v="77.5"/>
    <n v="16"/>
    <n v="4.84375"/>
  </r>
  <r>
    <x v="8"/>
    <x v="3"/>
    <x v="1"/>
    <x v="9"/>
    <x v="6"/>
    <n v="32.24"/>
    <n v="107.8"/>
    <n v="16"/>
    <n v="6.7374999999999998"/>
  </r>
  <r>
    <x v="8"/>
    <x v="2"/>
    <x v="1"/>
    <x v="10"/>
    <x v="6"/>
    <n v="31.83"/>
    <n v="85.2"/>
    <n v="16"/>
    <n v="5.3250000000000002"/>
  </r>
  <r>
    <x v="8"/>
    <x v="3"/>
    <x v="1"/>
    <x v="10"/>
    <x v="6"/>
    <n v="32.36"/>
    <n v="118.9"/>
    <n v="16"/>
    <n v="7.4312500000000004"/>
  </r>
  <r>
    <x v="8"/>
    <x v="2"/>
    <x v="1"/>
    <x v="11"/>
    <x v="6"/>
    <n v="31.99"/>
    <n v="92.7"/>
    <n v="16"/>
    <n v="5.7937500000000002"/>
  </r>
  <r>
    <x v="8"/>
    <x v="3"/>
    <x v="1"/>
    <x v="11"/>
    <x v="6"/>
    <n v="32.47"/>
    <n v="125.5"/>
    <n v="16"/>
    <n v="7.84375"/>
  </r>
  <r>
    <x v="8"/>
    <x v="2"/>
    <x v="1"/>
    <x v="12"/>
    <x v="6"/>
    <n v="32.119999999999997"/>
    <n v="100.4"/>
    <n v="16"/>
    <n v="6.2750000000000004"/>
  </r>
  <r>
    <x v="8"/>
    <x v="3"/>
    <x v="1"/>
    <x v="12"/>
    <x v="6"/>
    <n v="32.53"/>
    <n v="134.19999999999999"/>
    <n v="16"/>
    <n v="8.3874999999999993"/>
  </r>
  <r>
    <x v="8"/>
    <x v="2"/>
    <x v="1"/>
    <x v="13"/>
    <x v="6"/>
    <n v="32.24"/>
    <n v="105.7"/>
    <n v="16"/>
    <n v="6.6062500000000002"/>
  </r>
  <r>
    <x v="8"/>
    <x v="3"/>
    <x v="1"/>
    <x v="13"/>
    <x v="6"/>
    <n v="32.64"/>
    <n v="144"/>
    <n v="16"/>
    <n v="9"/>
  </r>
  <r>
    <x v="8"/>
    <x v="2"/>
    <x v="1"/>
    <x v="14"/>
    <x v="6"/>
    <n v="32.32"/>
    <n v="114.6"/>
    <n v="16"/>
    <n v="7.1624999999999996"/>
  </r>
  <r>
    <x v="8"/>
    <x v="3"/>
    <x v="1"/>
    <x v="14"/>
    <x v="6"/>
    <n v="32.57"/>
    <n v="140.9"/>
    <n v="16"/>
    <n v="8.8062500000000004"/>
  </r>
  <r>
    <x v="8"/>
    <x v="2"/>
    <x v="1"/>
    <x v="15"/>
    <x v="6"/>
    <n v="32.28"/>
    <n v="112"/>
    <n v="16"/>
    <n v="7"/>
  </r>
  <r>
    <x v="8"/>
    <x v="3"/>
    <x v="1"/>
    <x v="15"/>
    <x v="6"/>
    <n v="32.619999999999997"/>
    <n v="148.5"/>
    <n v="16"/>
    <n v="9.28125"/>
  </r>
  <r>
    <x v="9"/>
    <x v="4"/>
    <x v="2"/>
    <x v="16"/>
    <x v="7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Win"/>
    <x v="0"/>
    <x v="0"/>
    <s v="AVX512"/>
    <n v="23"/>
    <n v="4"/>
    <x v="0"/>
    <n v="4.34"/>
    <n v="198.7"/>
    <n v="1"/>
  </r>
  <r>
    <s v="Win"/>
    <x v="0"/>
    <x v="1"/>
    <s v="AVX512"/>
    <n v="23"/>
    <n v="4"/>
    <x v="0"/>
    <n v="3.64"/>
    <n v="282.2"/>
    <n v="1.420231504781077"/>
  </r>
  <r>
    <s v="Win"/>
    <x v="0"/>
    <x v="2"/>
    <s v="AVX512"/>
    <n v="23"/>
    <n v="4"/>
    <x v="0"/>
    <n v="5.63"/>
    <n v="273"/>
    <n v="1.373930548565677"/>
  </r>
  <r>
    <s v="Win"/>
    <x v="0"/>
    <x v="3"/>
    <s v="AVX512"/>
    <n v="23"/>
    <n v="4"/>
    <x v="0"/>
    <n v="3.48"/>
    <n v="323"/>
    <n v="1.6255661801711123"/>
  </r>
  <r>
    <s v="Win"/>
    <x v="0"/>
    <x v="0"/>
    <s v="AVX512"/>
    <n v="23"/>
    <n v="4"/>
    <x v="1"/>
    <n v="8.5500000000000007"/>
    <n v="125.9"/>
    <n v="0.63361852038248623"/>
  </r>
  <r>
    <s v="Win"/>
    <x v="0"/>
    <x v="1"/>
    <s v="AVX512"/>
    <n v="23"/>
    <n v="4"/>
    <x v="1"/>
    <n v="7.17"/>
    <n v="203.6"/>
    <n v="1.0246602918973327"/>
  </r>
  <r>
    <s v="Win"/>
    <x v="0"/>
    <x v="2"/>
    <s v="AVX512"/>
    <n v="23"/>
    <n v="4"/>
    <x v="1"/>
    <n v="9.34"/>
    <n v="287.60000000000002"/>
    <n v="1.4474081529944642"/>
  </r>
  <r>
    <s v="Win"/>
    <x v="0"/>
    <x v="3"/>
    <s v="AVX512"/>
    <n v="23"/>
    <n v="4"/>
    <x v="1"/>
    <n v="7.72"/>
    <n v="214.8"/>
    <n v="1.0810266733769502"/>
  </r>
  <r>
    <s v="Win"/>
    <x v="1"/>
    <x v="0"/>
    <s v="AVX512"/>
    <n v="27"/>
    <n v="4"/>
    <x v="0"/>
    <n v="4.34"/>
    <n v="14"/>
    <n v="1"/>
  </r>
  <r>
    <s v="Win"/>
    <x v="1"/>
    <x v="1"/>
    <s v="AVX512"/>
    <n v="27"/>
    <n v="4"/>
    <x v="0"/>
    <n v="3.53"/>
    <n v="18.899999999999999"/>
    <n v="1.3499999999999999"/>
  </r>
  <r>
    <s v="Win"/>
    <x v="1"/>
    <x v="2"/>
    <s v="AVX512"/>
    <n v="27"/>
    <n v="4"/>
    <x v="0"/>
    <n v="5.81"/>
    <n v="17.3"/>
    <n v="1.2357142857142858"/>
  </r>
  <r>
    <s v="Win"/>
    <x v="1"/>
    <x v="3"/>
    <s v="AVX512"/>
    <n v="27"/>
    <n v="4"/>
    <x v="0"/>
    <n v="3.29"/>
    <n v="20.5"/>
    <n v="1.4642857142857142"/>
  </r>
  <r>
    <s v="Win"/>
    <x v="1"/>
    <x v="0"/>
    <s v="AVX512"/>
    <n v="27"/>
    <n v="4"/>
    <x v="1"/>
    <n v="8.4499999999999993"/>
    <n v="8.4"/>
    <n v="0.6"/>
  </r>
  <r>
    <s v="Win"/>
    <x v="1"/>
    <x v="1"/>
    <s v="AVX512"/>
    <n v="27"/>
    <n v="4"/>
    <x v="1"/>
    <n v="6.86"/>
    <n v="11.5"/>
    <n v="0.8214285714285714"/>
  </r>
  <r>
    <s v="Win"/>
    <x v="1"/>
    <x v="2"/>
    <s v="AVX512"/>
    <n v="27"/>
    <n v="4"/>
    <x v="1"/>
    <n v="8.9499999999999993"/>
    <n v="18.399999999999999"/>
    <n v="1.3142857142857143"/>
  </r>
  <r>
    <s v="Win"/>
    <x v="1"/>
    <x v="3"/>
    <s v="AVX512"/>
    <n v="27"/>
    <n v="4"/>
    <x v="1"/>
    <n v="7.33"/>
    <n v="13.2"/>
    <n v="0.94285714285714284"/>
  </r>
  <r>
    <s v="Win"/>
    <x v="2"/>
    <x v="0"/>
    <s v="AVX512"/>
    <n v="11"/>
    <n v="4"/>
    <x v="0"/>
    <n v="5.2"/>
    <n v="128800"/>
    <n v="1"/>
  </r>
  <r>
    <s v="Win"/>
    <x v="2"/>
    <x v="1"/>
    <s v="AVX512"/>
    <n v="11"/>
    <n v="4"/>
    <x v="0"/>
    <n v="5.0199999999999996"/>
    <n v="143350"/>
    <n v="1.1129658385093169"/>
  </r>
  <r>
    <s v="Win"/>
    <x v="2"/>
    <x v="2"/>
    <s v="AVX512"/>
    <n v="11"/>
    <n v="4"/>
    <x v="0"/>
    <n v="5.33"/>
    <n v="133175"/>
    <n v="1.0339673913043479"/>
  </r>
  <r>
    <s v="Win"/>
    <x v="2"/>
    <x v="3"/>
    <s v="AVX512"/>
    <n v="11"/>
    <n v="4"/>
    <x v="0"/>
    <n v="4.49"/>
    <n v="153833.29999999999"/>
    <n v="1.1943579192546583"/>
  </r>
  <r>
    <s v="Win"/>
    <x v="2"/>
    <x v="0"/>
    <s v="AVX512"/>
    <n v="11"/>
    <n v="4"/>
    <x v="1"/>
    <n v="18.43"/>
    <n v="32120"/>
    <n v="0.24937888198757763"/>
  </r>
  <r>
    <s v="Win"/>
    <x v="2"/>
    <x v="1"/>
    <s v="AVX512"/>
    <n v="11"/>
    <n v="4"/>
    <x v="1"/>
    <n v="18.04"/>
    <n v="36950"/>
    <n v="0.28687888198757766"/>
  </r>
  <r>
    <s v="Win"/>
    <x v="2"/>
    <x v="2"/>
    <s v="AVX512"/>
    <n v="11"/>
    <n v="4"/>
    <x v="1"/>
    <n v="12.28"/>
    <n v="43253.3"/>
    <n v="0.33581754658385093"/>
  </r>
  <r>
    <s v="Win"/>
    <x v="2"/>
    <x v="3"/>
    <s v="AVX512"/>
    <n v="11"/>
    <n v="4"/>
    <x v="1"/>
    <n v="17.68"/>
    <n v="35563.300000000003"/>
    <n v="0.27611257763975156"/>
  </r>
  <r>
    <s v="Win"/>
    <x v="3"/>
    <x v="0"/>
    <s v="AVX512"/>
    <n v="15"/>
    <n v="4"/>
    <x v="0"/>
    <n v="4.71"/>
    <n v="41567.5"/>
    <n v="1"/>
  </r>
  <r>
    <s v="Win"/>
    <x v="3"/>
    <x v="1"/>
    <s v="AVX512"/>
    <n v="15"/>
    <n v="4"/>
    <x v="0"/>
    <n v="4.2"/>
    <n v="52895"/>
    <n v="1.2725085703975461"/>
  </r>
  <r>
    <s v="Win"/>
    <x v="3"/>
    <x v="2"/>
    <s v="AVX512"/>
    <n v="15"/>
    <n v="4"/>
    <x v="0"/>
    <n v="5.56"/>
    <n v="48760"/>
    <n v="1.173031815721417"/>
  </r>
  <r>
    <s v="Win"/>
    <x v="3"/>
    <x v="3"/>
    <s v="AVX512"/>
    <n v="15"/>
    <n v="4"/>
    <x v="0"/>
    <n v="3.92"/>
    <n v="55420"/>
    <n v="1.3332531424791003"/>
  </r>
  <r>
    <s v="Win"/>
    <x v="3"/>
    <x v="0"/>
    <s v="AVX512"/>
    <n v="15"/>
    <n v="4"/>
    <x v="1"/>
    <n v="10.8"/>
    <n v="15967.5"/>
    <n v="0.38413423948998615"/>
  </r>
  <r>
    <s v="Win"/>
    <x v="3"/>
    <x v="1"/>
    <s v="AVX512"/>
    <n v="15"/>
    <n v="4"/>
    <x v="1"/>
    <n v="10.039999999999999"/>
    <n v="26843.3"/>
    <n v="0.64577614723040833"/>
  </r>
  <r>
    <s v="Win"/>
    <x v="3"/>
    <x v="2"/>
    <s v="AVX512"/>
    <n v="15"/>
    <n v="4"/>
    <x v="1"/>
    <n v="10.74"/>
    <n v="28490"/>
    <n v="0.6853912311300896"/>
  </r>
  <r>
    <s v="Win"/>
    <x v="3"/>
    <x v="3"/>
    <s v="AVX512"/>
    <n v="15"/>
    <n v="4"/>
    <x v="1"/>
    <n v="9.8699999999999992"/>
    <n v="27053.3"/>
    <n v="0.65082817104709201"/>
  </r>
  <r>
    <s v="Win"/>
    <x v="4"/>
    <x v="0"/>
    <s v="AVX512"/>
    <n v="19"/>
    <n v="4"/>
    <x v="0"/>
    <n v="4.41"/>
    <n v="3142"/>
    <n v="1"/>
  </r>
  <r>
    <s v="Win"/>
    <x v="4"/>
    <x v="1"/>
    <s v="AVX512"/>
    <n v="19"/>
    <n v="4"/>
    <x v="0"/>
    <n v="3.84"/>
    <n v="4433"/>
    <n v="1.4108847867600254"/>
  </r>
  <r>
    <s v="Win"/>
    <x v="4"/>
    <x v="2"/>
    <s v="AVX512"/>
    <n v="19"/>
    <n v="4"/>
    <x v="0"/>
    <n v="5.59"/>
    <n v="4032.2"/>
    <n v="1.2833227243793761"/>
  </r>
  <r>
    <s v="Win"/>
    <x v="4"/>
    <x v="3"/>
    <s v="AVX512"/>
    <n v="19"/>
    <n v="4"/>
    <x v="0"/>
    <n v="3.7"/>
    <n v="4797"/>
    <n v="1.5267345639719923"/>
  </r>
  <r>
    <s v="Win"/>
    <x v="4"/>
    <x v="0"/>
    <s v="AVX512"/>
    <n v="19"/>
    <n v="4"/>
    <x v="1"/>
    <n v="9.26"/>
    <n v="1984"/>
    <n v="0.63144493952896241"/>
  </r>
  <r>
    <s v="Win"/>
    <x v="4"/>
    <x v="1"/>
    <s v="AVX512"/>
    <n v="19"/>
    <n v="4"/>
    <x v="1"/>
    <n v="8.01"/>
    <n v="2840"/>
    <n v="0.90388287714831317"/>
  </r>
  <r>
    <s v="Win"/>
    <x v="4"/>
    <x v="2"/>
    <s v="AVX512"/>
    <n v="19"/>
    <n v="4"/>
    <x v="1"/>
    <n v="9.42"/>
    <n v="4361.8"/>
    <n v="1.3882240611075749"/>
  </r>
  <r>
    <s v="Win"/>
    <x v="4"/>
    <x v="3"/>
    <s v="AVX512"/>
    <n v="19"/>
    <n v="4"/>
    <x v="1"/>
    <n v="8.23"/>
    <n v="3059.2"/>
    <n v="0.97364735837046457"/>
  </r>
  <r>
    <s v="Win"/>
    <x v="5"/>
    <x v="0"/>
    <s v="AVX512"/>
    <n v="16"/>
    <n v="4"/>
    <x v="2"/>
    <n v="1"/>
    <n v="25475"/>
    <n v="1"/>
  </r>
  <r>
    <s v="Win"/>
    <x v="5"/>
    <x v="1"/>
    <s v="AVX512"/>
    <n v="16"/>
    <n v="4"/>
    <x v="2"/>
    <n v="1"/>
    <n v="24422.5"/>
    <n v="0.95868498527968593"/>
  </r>
  <r>
    <s v="Win"/>
    <x v="5"/>
    <x v="2"/>
    <s v="AVX512"/>
    <n v="16"/>
    <n v="4"/>
    <x v="2"/>
    <n v="1.03"/>
    <n v="22295"/>
    <n v="0.87517173699705597"/>
  </r>
  <r>
    <s v="Win"/>
    <x v="5"/>
    <x v="3"/>
    <s v="AVX512"/>
    <n v="16"/>
    <n v="4"/>
    <x v="2"/>
    <n v="1.76"/>
    <n v="44330"/>
    <n v="1.7401373895976449"/>
  </r>
  <r>
    <s v="Win"/>
    <x v="5"/>
    <x v="0"/>
    <s v="AVX512"/>
    <n v="16"/>
    <n v="4"/>
    <x v="0"/>
    <n v="3.45"/>
    <n v="14912.5"/>
    <n v="0.58537782139352301"/>
  </r>
  <r>
    <s v="Win"/>
    <x v="5"/>
    <x v="1"/>
    <s v="AVX512"/>
    <n v="16"/>
    <n v="4"/>
    <x v="0"/>
    <n v="3.42"/>
    <n v="14410"/>
    <n v="0.56565260058881262"/>
  </r>
  <r>
    <s v="Win"/>
    <x v="5"/>
    <x v="2"/>
    <s v="AVX512"/>
    <n v="16"/>
    <n v="4"/>
    <x v="0"/>
    <n v="17.100000000000001"/>
    <n v="69530"/>
    <n v="2.7293424926398431"/>
  </r>
  <r>
    <s v="Win"/>
    <x v="5"/>
    <x v="3"/>
    <s v="AVX512"/>
    <n v="16"/>
    <n v="4"/>
    <x v="0"/>
    <n v="17.100000000000001"/>
    <n v="77480"/>
    <n v="3.041413150147203"/>
  </r>
  <r>
    <s v="Win"/>
    <x v="5"/>
    <x v="0"/>
    <s v="AVX512"/>
    <n v="16"/>
    <n v="4"/>
    <x v="1"/>
    <n v="5.2"/>
    <n v="5609.8"/>
    <n v="0.22020804710500491"/>
  </r>
  <r>
    <s v="Win"/>
    <x v="5"/>
    <x v="1"/>
    <s v="AVX512"/>
    <n v="16"/>
    <n v="4"/>
    <x v="1"/>
    <n v="3.49"/>
    <n v="13125"/>
    <n v="0.51521099116781155"/>
  </r>
  <r>
    <s v="Win"/>
    <x v="5"/>
    <x v="2"/>
    <s v="AVX512"/>
    <n v="16"/>
    <n v="4"/>
    <x v="1"/>
    <n v="24.43"/>
    <n v="56237.5"/>
    <n v="2.2075564278704611"/>
  </r>
  <r>
    <s v="Win"/>
    <x v="5"/>
    <x v="3"/>
    <s v="AVX512"/>
    <n v="16"/>
    <n v="4"/>
    <x v="1"/>
    <n v="21.38"/>
    <n v="57615"/>
    <n v="2.261629048086359"/>
  </r>
  <r>
    <s v="Win"/>
    <x v="6"/>
    <x v="0"/>
    <s v="AVX512"/>
    <n v="25"/>
    <n v="4"/>
    <x v="2"/>
    <n v="1"/>
    <n v="38.6"/>
    <n v="1"/>
  </r>
  <r>
    <s v="Win"/>
    <x v="6"/>
    <x v="1"/>
    <s v="AVX512"/>
    <n v="25"/>
    <n v="4"/>
    <x v="2"/>
    <n v="1"/>
    <n v="39.299999999999997"/>
    <n v="1.0181347150259066"/>
  </r>
  <r>
    <s v="Win"/>
    <x v="6"/>
    <x v="2"/>
    <s v="AVX512"/>
    <n v="25"/>
    <n v="4"/>
    <x v="2"/>
    <n v="1.04"/>
    <n v="41.4"/>
    <n v="1.0725388601036268"/>
  </r>
  <r>
    <s v="Win"/>
    <x v="6"/>
    <x v="3"/>
    <s v="AVX512"/>
    <n v="25"/>
    <n v="4"/>
    <x v="2"/>
    <n v="1.72"/>
    <n v="71.400000000000006"/>
    <n v="1.8497409326424872"/>
  </r>
  <r>
    <s v="Win"/>
    <x v="6"/>
    <x v="0"/>
    <s v="AVX512"/>
    <n v="25"/>
    <n v="4"/>
    <x v="0"/>
    <n v="3.36"/>
    <n v="37.299999999999997"/>
    <n v="0.96632124352331594"/>
  </r>
  <r>
    <s v="Win"/>
    <x v="6"/>
    <x v="1"/>
    <s v="AVX512"/>
    <n v="25"/>
    <n v="4"/>
    <x v="0"/>
    <n v="3.32"/>
    <n v="38.6"/>
    <n v="1"/>
  </r>
  <r>
    <s v="Win"/>
    <x v="6"/>
    <x v="2"/>
    <s v="AVX512"/>
    <n v="25"/>
    <n v="4"/>
    <x v="0"/>
    <n v="17.96"/>
    <n v="205.9"/>
    <n v="5.3341968911917101"/>
  </r>
  <r>
    <s v="Win"/>
    <x v="6"/>
    <x v="3"/>
    <s v="AVX512"/>
    <n v="25"/>
    <n v="4"/>
    <x v="0"/>
    <n v="12.24"/>
    <n v="209.5"/>
    <n v="5.4274611398963728"/>
  </r>
  <r>
    <s v="Win"/>
    <x v="6"/>
    <x v="0"/>
    <s v="AVX512"/>
    <n v="25"/>
    <n v="4"/>
    <x v="1"/>
    <n v="5.09"/>
    <n v="20.6"/>
    <n v="0.53367875647668395"/>
  </r>
  <r>
    <s v="Win"/>
    <x v="6"/>
    <x v="2"/>
    <s v="AVX512"/>
    <n v="25"/>
    <n v="4"/>
    <x v="1"/>
    <n v="22.42"/>
    <n v="224.5"/>
    <n v="5.8160621761658025"/>
  </r>
  <r>
    <s v="Win"/>
    <x v="6"/>
    <x v="1"/>
    <s v="AVX512"/>
    <n v="25"/>
    <n v="4"/>
    <x v="1"/>
    <n v="3.41"/>
    <n v="36.6"/>
    <n v="0.94818652849740936"/>
  </r>
  <r>
    <s v="Win"/>
    <x v="6"/>
    <x v="3"/>
    <s v="AVX512"/>
    <n v="25"/>
    <n v="4"/>
    <x v="1"/>
    <n v="20.75"/>
    <n v="127.4"/>
    <n v="3.3005181347150261"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">
  <r>
    <s v="Big"/>
    <x v="0"/>
    <x v="0"/>
    <s v="AVX512"/>
    <n v="23"/>
    <x v="0"/>
    <x v="0"/>
    <n v="4.3099999999999996"/>
    <n v="421.3"/>
    <n v="1"/>
  </r>
  <r>
    <s v="Big"/>
    <x v="0"/>
    <x v="1"/>
    <s v="AVX512"/>
    <n v="23"/>
    <x v="0"/>
    <x v="0"/>
    <n v="3.65"/>
    <n v="500.6"/>
    <n v="1.1882269166864468"/>
  </r>
  <r>
    <s v="Big"/>
    <x v="0"/>
    <x v="2"/>
    <s v="AVX512"/>
    <n v="23"/>
    <x v="0"/>
    <x v="0"/>
    <n v="5.64"/>
    <n v="599.6"/>
    <n v="1.4232138618561596"/>
  </r>
  <r>
    <s v="Big"/>
    <x v="0"/>
    <x v="3"/>
    <s v="AVX512"/>
    <n v="23"/>
    <x v="0"/>
    <x v="0"/>
    <n v="3.47"/>
    <n v="526.5"/>
    <n v="1.2497032993116544"/>
  </r>
  <r>
    <s v="Big"/>
    <x v="0"/>
    <x v="0"/>
    <s v="AVX512"/>
    <n v="23"/>
    <x v="0"/>
    <x v="1"/>
    <n v="8.56"/>
    <n v="165.2"/>
    <n v="0.39211962971754089"/>
  </r>
  <r>
    <s v="Big"/>
    <x v="0"/>
    <x v="1"/>
    <s v="AVX512"/>
    <n v="23"/>
    <x v="0"/>
    <x v="1"/>
    <n v="7.15"/>
    <n v="265.39999999999998"/>
    <n v="0.62995490149537137"/>
  </r>
  <r>
    <s v="Big"/>
    <x v="0"/>
    <x v="2"/>
    <s v="AVX512"/>
    <n v="23"/>
    <x v="0"/>
    <x v="1"/>
    <n v="9.32"/>
    <n v="449.5"/>
    <n v="1.0669356752907666"/>
  </r>
  <r>
    <s v="Big"/>
    <x v="0"/>
    <x v="3"/>
    <s v="AVX512"/>
    <n v="23"/>
    <x v="0"/>
    <x v="1"/>
    <n v="7.69"/>
    <n v="281.10000000000002"/>
    <n v="0.6672205079515785"/>
  </r>
  <r>
    <s v="Big"/>
    <x v="1"/>
    <x v="0"/>
    <s v="AVX512"/>
    <n v="27"/>
    <x v="0"/>
    <x v="0"/>
    <n v="4.3"/>
    <n v="23.9"/>
    <n v="1"/>
  </r>
  <r>
    <s v="Big"/>
    <x v="1"/>
    <x v="1"/>
    <s v="AVX512"/>
    <n v="27"/>
    <x v="0"/>
    <x v="0"/>
    <n v="3.54"/>
    <n v="28.5"/>
    <n v="1.1924686192468621"/>
  </r>
  <r>
    <s v="Big"/>
    <x v="1"/>
    <x v="2"/>
    <s v="AVX512"/>
    <n v="27"/>
    <x v="0"/>
    <x v="0"/>
    <n v="5.53"/>
    <n v="33.799999999999997"/>
    <n v="1.4142259414225942"/>
  </r>
  <r>
    <s v="Big"/>
    <x v="1"/>
    <x v="3"/>
    <s v="AVX512"/>
    <n v="27"/>
    <x v="0"/>
    <x v="0"/>
    <n v="3.33"/>
    <n v="29.8"/>
    <n v="1.2468619246861925"/>
  </r>
  <r>
    <s v="Big"/>
    <x v="1"/>
    <x v="0"/>
    <s v="AVX512"/>
    <n v="27"/>
    <x v="0"/>
    <x v="1"/>
    <n v="8.1"/>
    <n v="9.1"/>
    <n v="0.3807531380753138"/>
  </r>
  <r>
    <s v="Big"/>
    <x v="1"/>
    <x v="1"/>
    <s v="AVX512"/>
    <n v="27"/>
    <x v="0"/>
    <x v="1"/>
    <n v="6.88"/>
    <n v="13.7"/>
    <n v="0.57322175732217573"/>
  </r>
  <r>
    <s v="Big"/>
    <x v="1"/>
    <x v="2"/>
    <s v="AVX512"/>
    <n v="27"/>
    <x v="0"/>
    <x v="1"/>
    <n v="8.9600000000000009"/>
    <n v="22.4"/>
    <n v="0.93723849372384938"/>
  </r>
  <r>
    <s v="Big"/>
    <x v="1"/>
    <x v="3"/>
    <s v="AVX512"/>
    <n v="27"/>
    <x v="0"/>
    <x v="1"/>
    <n v="7.36"/>
    <n v="13.9"/>
    <n v="0.58158995815899583"/>
  </r>
  <r>
    <s v="Big"/>
    <x v="2"/>
    <x v="0"/>
    <s v="AVX512"/>
    <n v="11"/>
    <x v="0"/>
    <x v="0"/>
    <n v="5.2"/>
    <n v="100675"/>
    <n v="1"/>
  </r>
  <r>
    <s v="Big"/>
    <x v="2"/>
    <x v="1"/>
    <s v="AVX512"/>
    <n v="11"/>
    <x v="0"/>
    <x v="0"/>
    <n v="5.0199999999999996"/>
    <n v="110575"/>
    <n v="1.0983362304444997"/>
  </r>
  <r>
    <s v="Big"/>
    <x v="2"/>
    <x v="2"/>
    <s v="AVX512"/>
    <n v="11"/>
    <x v="0"/>
    <x v="0"/>
    <n v="5.33"/>
    <n v="110100"/>
    <n v="1.0936180779736777"/>
  </r>
  <r>
    <s v="Big"/>
    <x v="2"/>
    <x v="3"/>
    <s v="AVX512"/>
    <n v="11"/>
    <x v="0"/>
    <x v="0"/>
    <n v="4.49"/>
    <n v="120666.7"/>
    <n v="1.1985766078966973"/>
  </r>
  <r>
    <s v="Big"/>
    <x v="2"/>
    <x v="0"/>
    <s v="AVX512"/>
    <n v="11"/>
    <x v="0"/>
    <x v="1"/>
    <n v="18.420000000000002"/>
    <n v="24422.5"/>
    <n v="0.24258753414452447"/>
  </r>
  <r>
    <s v="Big"/>
    <x v="2"/>
    <x v="1"/>
    <s v="AVX512"/>
    <n v="11"/>
    <x v="0"/>
    <x v="1"/>
    <n v="18.04"/>
    <n v="27623.3"/>
    <n v="0.27438092873106529"/>
  </r>
  <r>
    <s v="Big"/>
    <x v="2"/>
    <x v="2"/>
    <s v="AVX512"/>
    <n v="11"/>
    <x v="0"/>
    <x v="1"/>
    <n v="12.28"/>
    <n v="33633.300000000003"/>
    <n v="0.33407797367767572"/>
  </r>
  <r>
    <s v="Big"/>
    <x v="2"/>
    <x v="3"/>
    <s v="AVX512"/>
    <n v="11"/>
    <x v="0"/>
    <x v="1"/>
    <n v="17.68"/>
    <n v="26640"/>
    <n v="0.26461385646883534"/>
  </r>
  <r>
    <s v="Big"/>
    <x v="3"/>
    <x v="0"/>
    <s v="AVX512"/>
    <n v="15"/>
    <x v="0"/>
    <x v="0"/>
    <n v="4.71"/>
    <n v="56742.5"/>
    <n v="1"/>
  </r>
  <r>
    <s v="Big"/>
    <x v="3"/>
    <x v="1"/>
    <s v="AVX512"/>
    <n v="15"/>
    <x v="0"/>
    <x v="0"/>
    <n v="4.2"/>
    <n v="65207.5"/>
    <n v="1.1491827113715469"/>
  </r>
  <r>
    <s v="Big"/>
    <x v="3"/>
    <x v="2"/>
    <s v="AVX512"/>
    <n v="15"/>
    <x v="0"/>
    <x v="0"/>
    <n v="5.56"/>
    <n v="67407.5"/>
    <n v="1.1879543552011278"/>
  </r>
  <r>
    <s v="Big"/>
    <x v="3"/>
    <x v="3"/>
    <s v="AVX512"/>
    <n v="15"/>
    <x v="0"/>
    <x v="0"/>
    <n v="3.92"/>
    <n v="70653.3"/>
    <n v="1.2451566286293343"/>
  </r>
  <r>
    <s v="Big"/>
    <x v="3"/>
    <x v="0"/>
    <s v="AVX512"/>
    <n v="15"/>
    <x v="0"/>
    <x v="1"/>
    <n v="10.8"/>
    <n v="16190"/>
    <n v="0.28532405163678021"/>
  </r>
  <r>
    <s v="Big"/>
    <x v="3"/>
    <x v="1"/>
    <s v="AVX512"/>
    <n v="15"/>
    <x v="0"/>
    <x v="1"/>
    <n v="10.039999999999999"/>
    <n v="25003.3"/>
    <n v="0.44064501916552845"/>
  </r>
  <r>
    <s v="Big"/>
    <x v="3"/>
    <x v="2"/>
    <s v="AVX512"/>
    <n v="15"/>
    <x v="0"/>
    <x v="1"/>
    <n v="10.74"/>
    <n v="31843.3"/>
    <n v="0.5611895845265894"/>
  </r>
  <r>
    <s v="Big"/>
    <x v="3"/>
    <x v="3"/>
    <s v="AVX512"/>
    <n v="15"/>
    <x v="0"/>
    <x v="1"/>
    <n v="9.8699999999999992"/>
    <n v="26117.5"/>
    <n v="0.46028109441776444"/>
  </r>
  <r>
    <s v="Big"/>
    <x v="4"/>
    <x v="0"/>
    <s v="AVX512"/>
    <n v="19"/>
    <x v="0"/>
    <x v="0"/>
    <n v="4.41"/>
    <n v="7582.5"/>
    <n v="1"/>
  </r>
  <r>
    <s v="Big"/>
    <x v="4"/>
    <x v="1"/>
    <s v="AVX512"/>
    <n v="19"/>
    <x v="0"/>
    <x v="0"/>
    <n v="3.84"/>
    <n v="8597.5"/>
    <n v="1.1338608638311902"/>
  </r>
  <r>
    <s v="Big"/>
    <x v="4"/>
    <x v="2"/>
    <s v="AVX512"/>
    <n v="19"/>
    <x v="0"/>
    <x v="0"/>
    <n v="5.59"/>
    <n v="10690"/>
    <n v="1.409825255522585"/>
  </r>
  <r>
    <s v="Big"/>
    <x v="4"/>
    <x v="3"/>
    <s v="AVX512"/>
    <n v="19"/>
    <x v="0"/>
    <x v="0"/>
    <n v="3.7"/>
    <n v="9150.2000000000007"/>
    <n v="1.2067523903725685"/>
  </r>
  <r>
    <s v="Big"/>
    <x v="4"/>
    <x v="0"/>
    <s v="AVX512"/>
    <n v="19"/>
    <x v="0"/>
    <x v="1"/>
    <n v="9.26"/>
    <n v="3735.8"/>
    <n v="0.49268710847345865"/>
  </r>
  <r>
    <s v="Big"/>
    <x v="4"/>
    <x v="1"/>
    <s v="AVX512"/>
    <n v="19"/>
    <x v="0"/>
    <x v="1"/>
    <n v="8.01"/>
    <n v="5516.8"/>
    <n v="0.72757006264424662"/>
  </r>
  <r>
    <s v="Big"/>
    <x v="4"/>
    <x v="2"/>
    <s v="AVX512"/>
    <n v="19"/>
    <x v="0"/>
    <x v="1"/>
    <n v="9.42"/>
    <n v="9854.7999999999993"/>
    <n v="1.2996768875700626"/>
  </r>
  <r>
    <s v="Big"/>
    <x v="4"/>
    <x v="3"/>
    <s v="AVX512"/>
    <n v="19"/>
    <x v="0"/>
    <x v="1"/>
    <n v="8.23"/>
    <n v="6320.5"/>
    <n v="0.83356412792614576"/>
  </r>
  <r>
    <s v="Big"/>
    <x v="5"/>
    <x v="0"/>
    <s v="AVX512"/>
    <n v="16"/>
    <x v="0"/>
    <x v="2"/>
    <n v="1"/>
    <n v="36935"/>
    <n v="1"/>
  </r>
  <r>
    <s v="Big"/>
    <x v="5"/>
    <x v="1"/>
    <s v="AVX512"/>
    <n v="16"/>
    <x v="0"/>
    <x v="2"/>
    <n v="1"/>
    <n v="35880"/>
    <n v="0.97143630702585626"/>
  </r>
  <r>
    <s v="Big"/>
    <x v="5"/>
    <x v="2"/>
    <s v="AVX512"/>
    <n v="16"/>
    <x v="0"/>
    <x v="2"/>
    <n v="1.03"/>
    <n v="38450"/>
    <n v="1.0410180046026805"/>
  </r>
  <r>
    <s v="Big"/>
    <x v="5"/>
    <x v="3"/>
    <s v="AVX512"/>
    <n v="16"/>
    <x v="0"/>
    <x v="2"/>
    <n v="1.76"/>
    <n v="58195"/>
    <n v="1.5756057939623662"/>
  </r>
  <r>
    <s v="Big"/>
    <x v="5"/>
    <x v="0"/>
    <s v="AVX512"/>
    <n v="16"/>
    <x v="0"/>
    <x v="0"/>
    <n v="3.45"/>
    <n v="34557.5"/>
    <n v="0.93563016109381347"/>
  </r>
  <r>
    <s v="Big"/>
    <x v="5"/>
    <x v="1"/>
    <s v="AVX512"/>
    <n v="16"/>
    <x v="0"/>
    <x v="0"/>
    <n v="3.42"/>
    <n v="33872.5"/>
    <n v="0.91708406660349262"/>
  </r>
  <r>
    <s v="Big"/>
    <x v="5"/>
    <x v="2"/>
    <s v="AVX512"/>
    <n v="16"/>
    <x v="0"/>
    <x v="0"/>
    <n v="17.100000000000001"/>
    <n v="100966.7"/>
    <n v="2.7336320563151482"/>
  </r>
  <r>
    <s v="Big"/>
    <x v="5"/>
    <x v="3"/>
    <s v="AVX512"/>
    <n v="16"/>
    <x v="0"/>
    <x v="0"/>
    <n v="17.100000000000001"/>
    <n v="101450"/>
    <n v="2.7467172059022609"/>
  </r>
  <r>
    <s v="Big"/>
    <x v="5"/>
    <x v="0"/>
    <s v="AVX512"/>
    <n v="16"/>
    <x v="0"/>
    <x v="1"/>
    <n v="5.19"/>
    <n v="7504.5"/>
    <n v="0.20318126438337619"/>
  </r>
  <r>
    <s v="Big"/>
    <x v="5"/>
    <x v="0"/>
    <s v="AVX512"/>
    <n v="16"/>
    <x v="1"/>
    <x v="1"/>
    <n v="5.19"/>
    <n v="9642.5"/>
    <n v="0.26106673886557463"/>
  </r>
  <r>
    <s v="Big"/>
    <x v="5"/>
    <x v="0"/>
    <s v="AVX512"/>
    <n v="16"/>
    <x v="2"/>
    <x v="1"/>
    <n v="5.19"/>
    <n v="11017.5"/>
    <n v="0.2982943007987004"/>
  </r>
  <r>
    <s v="Big"/>
    <x v="5"/>
    <x v="0"/>
    <s v="AVX512"/>
    <n v="16"/>
    <x v="3"/>
    <x v="1"/>
    <n v="5.19"/>
    <n v="11857.5"/>
    <n v="0.32103695681602817"/>
  </r>
  <r>
    <s v="Big"/>
    <x v="5"/>
    <x v="0"/>
    <s v="AVX512"/>
    <n v="16"/>
    <x v="4"/>
    <x v="1"/>
    <n v="5.18"/>
    <n v="12367.5"/>
    <n v="0.3348449979694057"/>
  </r>
  <r>
    <s v="Big"/>
    <x v="5"/>
    <x v="0"/>
    <s v="AVX512"/>
    <n v="16"/>
    <x v="5"/>
    <x v="1"/>
    <n v="5.19"/>
    <n v="12675"/>
    <n v="0.34317043454717749"/>
  </r>
  <r>
    <s v="Big"/>
    <x v="5"/>
    <x v="0"/>
    <s v="AVX512"/>
    <n v="16"/>
    <x v="6"/>
    <x v="1"/>
    <n v="5.19"/>
    <n v="10890"/>
    <n v="0.29484229051035604"/>
  </r>
  <r>
    <s v="Big"/>
    <x v="5"/>
    <x v="1"/>
    <s v="AVX512"/>
    <n v="16"/>
    <x v="0"/>
    <x v="1"/>
    <n v="3.49"/>
    <n v="31917.5"/>
    <n v="0.86415324218221201"/>
  </r>
  <r>
    <s v="Big"/>
    <x v="5"/>
    <x v="1"/>
    <s v="AVX512"/>
    <n v="16"/>
    <x v="1"/>
    <x v="1"/>
    <n v="3.49"/>
    <n v="38110"/>
    <n v="1.031812643833762"/>
  </r>
  <r>
    <s v="Big"/>
    <x v="5"/>
    <x v="1"/>
    <s v="AVX512"/>
    <n v="16"/>
    <x v="2"/>
    <x v="1"/>
    <n v="3.49"/>
    <n v="43092.5"/>
    <n v="1.1667117909841613"/>
  </r>
  <r>
    <s v="Big"/>
    <x v="5"/>
    <x v="1"/>
    <s v="AVX512"/>
    <n v="16"/>
    <x v="3"/>
    <x v="1"/>
    <n v="3.49"/>
    <n v="45150"/>
    <n v="1.222417760931366"/>
  </r>
  <r>
    <s v="Big"/>
    <x v="5"/>
    <x v="1"/>
    <s v="AVX512"/>
    <n v="16"/>
    <x v="4"/>
    <x v="1"/>
    <n v="3.49"/>
    <n v="45205"/>
    <n v="1.2239068634086909"/>
  </r>
  <r>
    <s v="Big"/>
    <x v="5"/>
    <x v="1"/>
    <s v="AVX512"/>
    <n v="16"/>
    <x v="5"/>
    <x v="1"/>
    <n v="3.49"/>
    <n v="44657.5"/>
    <n v="1.2090835251116827"/>
  </r>
  <r>
    <s v="Big"/>
    <x v="5"/>
    <x v="1"/>
    <s v="AVX512"/>
    <n v="16"/>
    <x v="6"/>
    <x v="1"/>
    <n v="3.49"/>
    <n v="42145"/>
    <n v="1.1410586164884255"/>
  </r>
  <r>
    <s v="Big"/>
    <x v="5"/>
    <x v="2"/>
    <s v="AVX512"/>
    <n v="16"/>
    <x v="0"/>
    <x v="1"/>
    <n v="24.43"/>
    <n v="65500"/>
    <n v="1.7733856775416272"/>
  </r>
  <r>
    <s v="Big"/>
    <x v="5"/>
    <x v="2"/>
    <s v="AVX512"/>
    <n v="16"/>
    <x v="1"/>
    <x v="1"/>
    <n v="24.43"/>
    <n v="69600"/>
    <n v="1.8843914985785839"/>
  </r>
  <r>
    <s v="Big"/>
    <x v="5"/>
    <x v="2"/>
    <s v="AVX512"/>
    <n v="16"/>
    <x v="2"/>
    <x v="1"/>
    <n v="24.43"/>
    <n v="77603.3"/>
    <n v="2.1010775687017733"/>
  </r>
  <r>
    <s v="Big"/>
    <x v="5"/>
    <x v="2"/>
    <s v="AVX512"/>
    <n v="16"/>
    <x v="3"/>
    <x v="1"/>
    <n v="24.43"/>
    <n v="73516.7"/>
    <n v="1.9904345471774738"/>
  </r>
  <r>
    <s v="Big"/>
    <x v="5"/>
    <x v="2"/>
    <s v="AVX512"/>
    <n v="16"/>
    <x v="4"/>
    <x v="1"/>
    <n v="24.43"/>
    <n v="71030"/>
    <n v="1.9231081629890348"/>
  </r>
  <r>
    <s v="Big"/>
    <x v="5"/>
    <x v="2"/>
    <s v="AVX512"/>
    <n v="16"/>
    <x v="5"/>
    <x v="1"/>
    <n v="24.43"/>
    <n v="67613.3"/>
    <n v="1.8306024096385543"/>
  </r>
  <r>
    <s v="Big"/>
    <x v="5"/>
    <x v="2"/>
    <s v="AVX512"/>
    <n v="16"/>
    <x v="6"/>
    <x v="1"/>
    <n v="24.43"/>
    <n v="66750"/>
    <n v="1.8072289156626506"/>
  </r>
  <r>
    <s v="Big"/>
    <x v="5"/>
    <x v="3"/>
    <s v="AVX512"/>
    <n v="16"/>
    <x v="0"/>
    <x v="1"/>
    <n v="21.38"/>
    <n v="78193.3"/>
    <n v="2.1170515770948963"/>
  </r>
  <r>
    <s v="Big"/>
    <x v="5"/>
    <x v="3"/>
    <s v="AVX512"/>
    <n v="16"/>
    <x v="1"/>
    <x v="1"/>
    <n v="21.38"/>
    <n v="83415"/>
    <n v="2.2584269662921348"/>
  </r>
  <r>
    <s v="Big"/>
    <x v="5"/>
    <x v="3"/>
    <s v="AVX512"/>
    <n v="16"/>
    <x v="2"/>
    <x v="1"/>
    <n v="21.38"/>
    <n v="89673.3"/>
    <n v="2.4278678759983756"/>
  </r>
  <r>
    <s v="Big"/>
    <x v="5"/>
    <x v="3"/>
    <s v="AVX512"/>
    <n v="16"/>
    <x v="3"/>
    <x v="1"/>
    <n v="21.38"/>
    <n v="84843.3"/>
    <n v="2.2970976038987412"/>
  </r>
  <r>
    <s v="Big"/>
    <x v="5"/>
    <x v="3"/>
    <s v="AVX512"/>
    <n v="16"/>
    <x v="4"/>
    <x v="1"/>
    <n v="21.38"/>
    <n v="80840"/>
    <n v="2.1887098957628264"/>
  </r>
  <r>
    <s v="Big"/>
    <x v="5"/>
    <x v="3"/>
    <s v="AVX512"/>
    <n v="16"/>
    <x v="5"/>
    <x v="1"/>
    <n v="21.38"/>
    <n v="77743.3"/>
    <n v="2.1048680113713281"/>
  </r>
  <r>
    <s v="Big"/>
    <x v="5"/>
    <x v="3"/>
    <s v="AVX512"/>
    <n v="16"/>
    <x v="6"/>
    <x v="1"/>
    <n v="21.38"/>
    <n v="74306.7"/>
    <n v="2.0118234736699607"/>
  </r>
  <r>
    <s v="Big"/>
    <x v="6"/>
    <x v="0"/>
    <s v="AVX512"/>
    <n v="25"/>
    <x v="0"/>
    <x v="2"/>
    <n v="1"/>
    <n v="54.2"/>
    <n v="1"/>
  </r>
  <r>
    <s v="Big"/>
    <x v="6"/>
    <x v="1"/>
    <s v="AVX512"/>
    <n v="25"/>
    <x v="0"/>
    <x v="2"/>
    <n v="1"/>
    <n v="53.2"/>
    <n v="0.98154981549815501"/>
  </r>
  <r>
    <s v="Big"/>
    <x v="6"/>
    <x v="2"/>
    <s v="AVX512"/>
    <n v="25"/>
    <x v="0"/>
    <x v="2"/>
    <n v="1.04"/>
    <n v="56.6"/>
    <n v="1.0442804428044281"/>
  </r>
  <r>
    <s v="Big"/>
    <x v="6"/>
    <x v="3"/>
    <s v="AVX512"/>
    <n v="25"/>
    <x v="0"/>
    <x v="2"/>
    <n v="1.71"/>
    <n v="95.9"/>
    <n v="1.7693726937269372"/>
  </r>
  <r>
    <s v="Big"/>
    <x v="6"/>
    <x v="0"/>
    <s v="AVX512"/>
    <n v="25"/>
    <x v="0"/>
    <x v="0"/>
    <n v="3.36"/>
    <n v="81.900000000000006"/>
    <n v="1.5110701107011071"/>
  </r>
  <r>
    <s v="Big"/>
    <x v="6"/>
    <x v="1"/>
    <s v="AVX512"/>
    <n v="25"/>
    <x v="0"/>
    <x v="0"/>
    <n v="3.32"/>
    <n v="87.5"/>
    <n v="1.6143911439114391"/>
  </r>
  <r>
    <s v="Big"/>
    <x v="6"/>
    <x v="2"/>
    <s v="AVX512"/>
    <n v="25"/>
    <x v="0"/>
    <x v="0"/>
    <n v="17.96"/>
    <n v="450.6"/>
    <n v="8.3136531365313662"/>
  </r>
  <r>
    <s v="Big"/>
    <x v="6"/>
    <x v="3"/>
    <s v="AVX512"/>
    <n v="25"/>
    <x v="0"/>
    <x v="0"/>
    <n v="12.23"/>
    <n v="385.7"/>
    <n v="7.1162361623616226"/>
  </r>
  <r>
    <s v="Big"/>
    <x v="6"/>
    <x v="0"/>
    <s v="AVX512"/>
    <n v="25"/>
    <x v="0"/>
    <x v="1"/>
    <n v="5.08"/>
    <n v="30"/>
    <n v="0.55350553505535049"/>
  </r>
  <r>
    <s v="Big"/>
    <x v="6"/>
    <x v="0"/>
    <s v="AVX512"/>
    <n v="25"/>
    <x v="1"/>
    <x v="1"/>
    <n v="5.08"/>
    <n v="44.5"/>
    <n v="0.8210332103321033"/>
  </r>
  <r>
    <s v="Big"/>
    <x v="6"/>
    <x v="0"/>
    <s v="AVX512"/>
    <n v="25"/>
    <x v="2"/>
    <x v="1"/>
    <n v="5.08"/>
    <n v="57.4"/>
    <n v="1.0590405904059039"/>
  </r>
  <r>
    <s v="Big"/>
    <x v="6"/>
    <x v="0"/>
    <s v="AVX512"/>
    <n v="25"/>
    <x v="3"/>
    <x v="1"/>
    <n v="5.08"/>
    <n v="70.099999999999994"/>
    <n v="1.2933579335793357"/>
  </r>
  <r>
    <s v="Big"/>
    <x v="6"/>
    <x v="0"/>
    <s v="AVX512"/>
    <n v="25"/>
    <x v="4"/>
    <x v="1"/>
    <n v="5.08"/>
    <n v="80"/>
    <n v="1.4760147601476015"/>
  </r>
  <r>
    <s v="Big"/>
    <x v="6"/>
    <x v="0"/>
    <s v="AVX512"/>
    <n v="25"/>
    <x v="5"/>
    <x v="1"/>
    <n v="5.08"/>
    <n v="89.3"/>
    <n v="1.6476014760147599"/>
  </r>
  <r>
    <s v="Big"/>
    <x v="6"/>
    <x v="0"/>
    <s v="AVX512"/>
    <n v="25"/>
    <x v="6"/>
    <x v="1"/>
    <n v="5.08"/>
    <n v="95.9"/>
    <n v="1.7693726937269372"/>
  </r>
  <r>
    <s v="Big"/>
    <x v="6"/>
    <x v="1"/>
    <s v="AVX512"/>
    <n v="25"/>
    <x v="0"/>
    <x v="1"/>
    <n v="3.41"/>
    <n v="79"/>
    <n v="1.4575645756457565"/>
  </r>
  <r>
    <s v="Big"/>
    <x v="6"/>
    <x v="1"/>
    <s v="AVX512"/>
    <n v="25"/>
    <x v="1"/>
    <x v="1"/>
    <n v="3.4"/>
    <n v="114.6"/>
    <n v="2.1143911439114391"/>
  </r>
  <r>
    <s v="Big"/>
    <x v="6"/>
    <x v="1"/>
    <s v="AVX512"/>
    <n v="25"/>
    <x v="2"/>
    <x v="1"/>
    <n v="3.4"/>
    <n v="136.9"/>
    <n v="2.5258302583025829"/>
  </r>
  <r>
    <s v="Big"/>
    <x v="6"/>
    <x v="1"/>
    <s v="AVX512"/>
    <n v="25"/>
    <x v="3"/>
    <x v="1"/>
    <n v="3.41"/>
    <n v="162.30000000000001"/>
    <n v="2.9944649446494465"/>
  </r>
  <r>
    <s v="Big"/>
    <x v="6"/>
    <x v="1"/>
    <s v="AVX512"/>
    <n v="25"/>
    <x v="4"/>
    <x v="1"/>
    <n v="3.4"/>
    <n v="174.4"/>
    <n v="3.2177121771217712"/>
  </r>
  <r>
    <s v="Big"/>
    <x v="6"/>
    <x v="1"/>
    <s v="AVX512"/>
    <n v="25"/>
    <x v="5"/>
    <x v="1"/>
    <n v="3.41"/>
    <n v="184.2"/>
    <n v="3.3985239852398519"/>
  </r>
  <r>
    <s v="Big"/>
    <x v="6"/>
    <x v="1"/>
    <s v="AVX512"/>
    <n v="25"/>
    <x v="6"/>
    <x v="1"/>
    <n v="3.41"/>
    <n v="164.2"/>
    <n v="3.0295202952029516"/>
  </r>
  <r>
    <s v="Big"/>
    <x v="6"/>
    <x v="2"/>
    <s v="AVX512"/>
    <n v="25"/>
    <x v="0"/>
    <x v="1"/>
    <n v="22.42"/>
    <n v="425.3"/>
    <n v="7.8468634686346865"/>
  </r>
  <r>
    <s v="Big"/>
    <x v="6"/>
    <x v="2"/>
    <s v="AVX512"/>
    <n v="25"/>
    <x v="1"/>
    <x v="1"/>
    <n v="22.42"/>
    <n v="617.9"/>
    <n v="11.400369003690036"/>
  </r>
  <r>
    <s v="Big"/>
    <x v="6"/>
    <x v="2"/>
    <s v="AVX512"/>
    <n v="25"/>
    <x v="2"/>
    <x v="1"/>
    <n v="22.42"/>
    <n v="757.2"/>
    <n v="13.970479704797048"/>
  </r>
  <r>
    <s v="Big"/>
    <x v="6"/>
    <x v="2"/>
    <s v="AVX512"/>
    <n v="25"/>
    <x v="3"/>
    <x v="1"/>
    <n v="22.42"/>
    <n v="893.7"/>
    <n v="16.488929889298895"/>
  </r>
  <r>
    <s v="Big"/>
    <x v="6"/>
    <x v="2"/>
    <s v="AVX512"/>
    <n v="25"/>
    <x v="4"/>
    <x v="1"/>
    <n v="22.43"/>
    <n v="981"/>
    <n v="18.099630996309962"/>
  </r>
  <r>
    <s v="Big"/>
    <x v="6"/>
    <x v="2"/>
    <s v="AVX512"/>
    <n v="25"/>
    <x v="5"/>
    <x v="1"/>
    <n v="22.42"/>
    <n v="1047.5"/>
    <n v="19.326568265682656"/>
  </r>
  <r>
    <s v="Big"/>
    <x v="6"/>
    <x v="2"/>
    <s v="AVX512"/>
    <n v="25"/>
    <x v="6"/>
    <x v="1"/>
    <n v="22.42"/>
    <n v="981.3"/>
    <n v="18.105166051660515"/>
  </r>
  <r>
    <s v="Big"/>
    <x v="6"/>
    <x v="3"/>
    <s v="AVX512"/>
    <n v="25"/>
    <x v="0"/>
    <x v="1"/>
    <n v="20.73"/>
    <n v="211"/>
    <n v="3.8929889298892988"/>
  </r>
  <r>
    <s v="Big"/>
    <x v="6"/>
    <x v="3"/>
    <s v="AVX512"/>
    <n v="25"/>
    <x v="1"/>
    <x v="1"/>
    <n v="20.72"/>
    <n v="312.10000000000002"/>
    <n v="5.7583025830258308"/>
  </r>
  <r>
    <s v="Big"/>
    <x v="6"/>
    <x v="3"/>
    <s v="AVX512"/>
    <n v="25"/>
    <x v="2"/>
    <x v="1"/>
    <n v="20.7"/>
    <n v="404.4"/>
    <n v="7.4612546125461243"/>
  </r>
  <r>
    <s v="Big"/>
    <x v="6"/>
    <x v="3"/>
    <s v="AVX512"/>
    <n v="25"/>
    <x v="3"/>
    <x v="1"/>
    <n v="20.71"/>
    <n v="478.2"/>
    <n v="8.8228782287822867"/>
  </r>
  <r>
    <s v="Big"/>
    <x v="6"/>
    <x v="3"/>
    <s v="AVX512"/>
    <n v="25"/>
    <x v="4"/>
    <x v="1"/>
    <n v="20.7"/>
    <n v="538.4"/>
    <n v="9.9335793357933575"/>
  </r>
  <r>
    <s v="Big"/>
    <x v="6"/>
    <x v="3"/>
    <s v="AVX512"/>
    <n v="25"/>
    <x v="5"/>
    <x v="1"/>
    <n v="20.71"/>
    <n v="586"/>
    <n v="10.81180811808118"/>
  </r>
  <r>
    <s v="Big"/>
    <x v="6"/>
    <x v="3"/>
    <s v="AVX512"/>
    <n v="25"/>
    <x v="6"/>
    <x v="1"/>
    <n v="20.7"/>
    <n v="607.5"/>
    <n v="11.208487084870848"/>
  </r>
  <r>
    <s v="Big"/>
    <x v="7"/>
    <x v="0"/>
    <s v="AVX512"/>
    <n v="30"/>
    <x v="0"/>
    <x v="2"/>
    <n v="1"/>
    <n v="1.3"/>
    <n v="1"/>
  </r>
  <r>
    <s v="Big"/>
    <x v="7"/>
    <x v="0"/>
    <s v="AVX512"/>
    <n v="30"/>
    <x v="0"/>
    <x v="0"/>
    <n v="3.43"/>
    <n v="2.2999999999999998"/>
    <n v="1.7692307692307689"/>
  </r>
  <r>
    <s v="Big"/>
    <x v="7"/>
    <x v="0"/>
    <s v="AVX512"/>
    <n v="30"/>
    <x v="0"/>
    <x v="1"/>
    <n v="5.15"/>
    <n v="0.7"/>
    <n v="0.53846153846153844"/>
  </r>
  <r>
    <s v="Big"/>
    <x v="7"/>
    <x v="0"/>
    <s v="AVX512"/>
    <n v="30"/>
    <x v="1"/>
    <x v="1"/>
    <n v="5.2"/>
    <n v="1.145"/>
    <n v="0.88076923076923075"/>
  </r>
  <r>
    <s v="Big"/>
    <x v="7"/>
    <x v="0"/>
    <s v="AVX512"/>
    <n v="30"/>
    <x v="7"/>
    <x v="1"/>
    <n v="5.18"/>
    <n v="1.4"/>
    <n v="1.0769230769230769"/>
  </r>
  <r>
    <s v="Big"/>
    <x v="7"/>
    <x v="0"/>
    <s v="AVX512"/>
    <n v="30"/>
    <x v="3"/>
    <x v="1"/>
    <n v="5.17"/>
    <n v="1.6"/>
    <n v="1.2307692307692308"/>
  </r>
  <r>
    <s v="Big"/>
    <x v="7"/>
    <x v="0"/>
    <s v="AVX512"/>
    <n v="30"/>
    <x v="4"/>
    <x v="1"/>
    <n v="5.16"/>
    <n v="1.8"/>
    <n v="1.3846153846153846"/>
  </r>
  <r>
    <s v="Big"/>
    <x v="7"/>
    <x v="0"/>
    <s v="AVX512"/>
    <n v="30"/>
    <x v="5"/>
    <x v="1"/>
    <n v="5.14"/>
    <n v="2"/>
    <n v="1.5384615384615383"/>
  </r>
  <r>
    <s v="Big"/>
    <x v="7"/>
    <x v="0"/>
    <s v="AVX512"/>
    <n v="30"/>
    <x v="6"/>
    <x v="1"/>
    <n v="5.17"/>
    <n v="2.2000000000000002"/>
    <n v="1.6923076923076923"/>
  </r>
  <r>
    <s v="Big"/>
    <x v="7"/>
    <x v="2"/>
    <s v="AVX512"/>
    <n v="30"/>
    <x v="0"/>
    <x v="2"/>
    <n v="1.02"/>
    <n v="1.7"/>
    <n v="1.3076923076923077"/>
  </r>
  <r>
    <s v="Big"/>
    <x v="7"/>
    <x v="2"/>
    <s v="AVX512"/>
    <n v="30"/>
    <x v="0"/>
    <x v="0"/>
    <n v="20.3"/>
    <n v="13.9"/>
    <n v="10.692307692307692"/>
  </r>
  <r>
    <s v="Big"/>
    <x v="7"/>
    <x v="2"/>
    <s v="AVX512"/>
    <n v="30"/>
    <x v="0"/>
    <x v="1"/>
    <n v="24.95"/>
    <n v="12"/>
    <n v="9.2307692307692299"/>
  </r>
  <r>
    <s v="Big"/>
    <x v="7"/>
    <x v="2"/>
    <s v="AVX512"/>
    <n v="30"/>
    <x v="1"/>
    <x v="1"/>
    <n v="24.92"/>
    <n v="16.399999999999999"/>
    <n v="12.615384615384613"/>
  </r>
  <r>
    <s v="Big"/>
    <x v="7"/>
    <x v="2"/>
    <s v="AVX512"/>
    <n v="30"/>
    <x v="7"/>
    <x v="1"/>
    <n v="24.9"/>
    <n v="24.3"/>
    <n v="18.692307692307693"/>
  </r>
  <r>
    <s v="Big"/>
    <x v="7"/>
    <x v="2"/>
    <s v="AVX512"/>
    <n v="30"/>
    <x v="3"/>
    <x v="1"/>
    <n v="24.91"/>
    <n v="25.3"/>
    <n v="19.46153846153846"/>
  </r>
  <r>
    <s v="Big"/>
    <x v="7"/>
    <x v="2"/>
    <s v="AVX512"/>
    <n v="30"/>
    <x v="4"/>
    <x v="1"/>
    <n v="24.85"/>
    <n v="29.9"/>
    <n v="22.999999999999996"/>
  </r>
  <r>
    <s v="Big"/>
    <x v="7"/>
    <x v="2"/>
    <s v="AVX512"/>
    <n v="30"/>
    <x v="5"/>
    <x v="1"/>
    <n v="24.86"/>
    <n v="30.1"/>
    <n v="23.153846153846153"/>
  </r>
  <r>
    <s v="Big"/>
    <x v="7"/>
    <x v="2"/>
    <s v="AVX512"/>
    <n v="30"/>
    <x v="6"/>
    <x v="1"/>
    <n v="24.86"/>
    <n v="34.200000000000003"/>
    <n v="26.30769230769231"/>
  </r>
  <r>
    <s v="Big"/>
    <x v="7"/>
    <x v="1"/>
    <s v="AVX512"/>
    <n v="30"/>
    <x v="0"/>
    <x v="2"/>
    <n v="1"/>
    <n v="1.3"/>
    <n v="1"/>
  </r>
  <r>
    <s v="Big"/>
    <x v="7"/>
    <x v="1"/>
    <s v="AVX512"/>
    <n v="30"/>
    <x v="0"/>
    <x v="0"/>
    <n v="3.43"/>
    <n v="2.4"/>
    <n v="1.846153846153846"/>
  </r>
  <r>
    <s v="Big"/>
    <x v="7"/>
    <x v="1"/>
    <s v="AVX512"/>
    <n v="30"/>
    <x v="0"/>
    <x v="1"/>
    <n v="3.44"/>
    <n v="2.2999999999999998"/>
    <n v="1.7692307692307689"/>
  </r>
  <r>
    <s v="Big"/>
    <x v="7"/>
    <x v="1"/>
    <s v="AVX512"/>
    <n v="30"/>
    <x v="1"/>
    <x v="1"/>
    <n v="3.43"/>
    <n v="3.4"/>
    <n v="2.6153846153846154"/>
  </r>
  <r>
    <s v="Big"/>
    <x v="7"/>
    <x v="1"/>
    <s v="AVX512"/>
    <n v="30"/>
    <x v="7"/>
    <x v="1"/>
    <n v="3.44"/>
    <n v="4.5999999999999996"/>
    <n v="3.5384615384615379"/>
  </r>
  <r>
    <s v="Big"/>
    <x v="7"/>
    <x v="1"/>
    <s v="AVX512"/>
    <n v="30"/>
    <x v="3"/>
    <x v="1"/>
    <n v="3.44"/>
    <n v="5.0999999999999996"/>
    <n v="3.9230769230769225"/>
  </r>
  <r>
    <s v="Big"/>
    <x v="7"/>
    <x v="1"/>
    <s v="AVX512"/>
    <n v="30"/>
    <x v="4"/>
    <x v="1"/>
    <n v="3.44"/>
    <n v="5.6"/>
    <n v="4.3076923076923075"/>
  </r>
  <r>
    <s v="Big"/>
    <x v="7"/>
    <x v="1"/>
    <s v="AVX512"/>
    <n v="30"/>
    <x v="5"/>
    <x v="1"/>
    <n v="3.44"/>
    <n v="6.4"/>
    <n v="4.9230769230769234"/>
  </r>
  <r>
    <s v="Big"/>
    <x v="7"/>
    <x v="1"/>
    <s v="AVX512"/>
    <n v="30"/>
    <x v="6"/>
    <x v="1"/>
    <n v="3.44"/>
    <n v="6.2"/>
    <n v="4.7692307692307692"/>
  </r>
  <r>
    <s v="Big"/>
    <x v="7"/>
    <x v="3"/>
    <s v="AVX512"/>
    <n v="30"/>
    <x v="0"/>
    <x v="2"/>
    <n v="1.75"/>
    <n v="3.1"/>
    <n v="2.3846153846153846"/>
  </r>
  <r>
    <s v="Big"/>
    <x v="7"/>
    <x v="3"/>
    <s v="AVX512"/>
    <n v="30"/>
    <x v="0"/>
    <x v="0"/>
    <n v="19.010000000000002"/>
    <n v="13.7"/>
    <n v="10.538461538461538"/>
  </r>
  <r>
    <s v="Big"/>
    <x v="7"/>
    <x v="3"/>
    <s v="AVX512"/>
    <n v="30"/>
    <x v="0"/>
    <x v="1"/>
    <n v="21.53"/>
    <n v="12.8"/>
    <n v="9.8461538461538467"/>
  </r>
  <r>
    <s v="Big"/>
    <x v="7"/>
    <x v="3"/>
    <s v="AVX512"/>
    <n v="30"/>
    <x v="1"/>
    <x v="1"/>
    <n v="21.61"/>
    <n v="18.399999999999999"/>
    <n v="14.153846153846152"/>
  </r>
  <r>
    <s v="Big"/>
    <x v="7"/>
    <x v="3"/>
    <s v="AVX512"/>
    <n v="30"/>
    <x v="7"/>
    <x v="1"/>
    <n v="21.63"/>
    <n v="26.8"/>
    <n v="20.615384615384617"/>
  </r>
  <r>
    <s v="Big"/>
    <x v="7"/>
    <x v="3"/>
    <s v="AVX512"/>
    <n v="30"/>
    <x v="3"/>
    <x v="1"/>
    <n v="21.62"/>
    <n v="27.6"/>
    <n v="21.23076923076923"/>
  </r>
  <r>
    <s v="Big"/>
    <x v="7"/>
    <x v="3"/>
    <s v="AVX512"/>
    <n v="30"/>
    <x v="4"/>
    <x v="1"/>
    <n v="21.59"/>
    <n v="32.5"/>
    <n v="25"/>
  </r>
  <r>
    <s v="Big"/>
    <x v="7"/>
    <x v="3"/>
    <s v="AVX512"/>
    <n v="30"/>
    <x v="5"/>
    <x v="1"/>
    <n v="21.61"/>
    <n v="34"/>
    <n v="26.153846153846153"/>
  </r>
  <r>
    <s v="Big"/>
    <x v="7"/>
    <x v="3"/>
    <s v="AVX512"/>
    <n v="30"/>
    <x v="6"/>
    <x v="1"/>
    <n v="21.56"/>
    <n v="37"/>
    <n v="28.46153846153846"/>
  </r>
  <r>
    <m/>
    <x v="8"/>
    <x v="4"/>
    <m/>
    <m/>
    <x v="8"/>
    <x v="3"/>
    <m/>
    <m/>
    <m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7">
  <r>
    <s v="Big"/>
    <x v="0"/>
    <x v="0"/>
    <s v="AVX512"/>
    <n v="15"/>
    <x v="0"/>
    <x v="0"/>
    <n v="17"/>
    <n v="93078"/>
    <n v="1"/>
  </r>
  <r>
    <s v="Big"/>
    <x v="0"/>
    <x v="1"/>
    <s v="AVX512"/>
    <n v="15"/>
    <x v="0"/>
    <x v="0"/>
    <n v="17"/>
    <n v="95058"/>
    <n v="1.0212724811448464"/>
  </r>
  <r>
    <s v="Big"/>
    <x v="0"/>
    <x v="2"/>
    <s v="AVX512"/>
    <n v="15"/>
    <x v="0"/>
    <x v="0"/>
    <n v="17"/>
    <n v="95332"/>
    <n v="1.0242162487376179"/>
  </r>
  <r>
    <s v="Big"/>
    <x v="0"/>
    <x v="3"/>
    <s v="AVX512"/>
    <n v="15"/>
    <x v="0"/>
    <x v="0"/>
    <n v="12.13"/>
    <n v="94842"/>
    <n v="1.0189518468381358"/>
  </r>
  <r>
    <s v="Big"/>
    <x v="1"/>
    <x v="0"/>
    <s v="AVX512"/>
    <n v="26"/>
    <x v="0"/>
    <x v="0"/>
    <n v="18.170000000000002"/>
    <n v="209"/>
    <n v="1"/>
  </r>
  <r>
    <s v="Big"/>
    <x v="1"/>
    <x v="1"/>
    <s v="AVX512"/>
    <n v="26"/>
    <x v="0"/>
    <x v="0"/>
    <n v="18.170000000000002"/>
    <n v="210.3"/>
    <n v="1.0062200956937799"/>
  </r>
  <r>
    <s v="Big"/>
    <x v="1"/>
    <x v="2"/>
    <s v="AVX512"/>
    <n v="26"/>
    <x v="0"/>
    <x v="0"/>
    <n v="18.170000000000002"/>
    <n v="209.5"/>
    <n v="1.0023923444976077"/>
  </r>
  <r>
    <s v="Big"/>
    <x v="1"/>
    <x v="3"/>
    <s v="AVX512"/>
    <n v="26"/>
    <x v="0"/>
    <x v="0"/>
    <n v="12.85"/>
    <n v="222.8"/>
    <n v="1.0660287081339714"/>
  </r>
  <r>
    <s v="Big"/>
    <x v="2"/>
    <x v="0"/>
    <s v="AVX512"/>
    <n v="11"/>
    <x v="0"/>
    <x v="0"/>
    <n v="5.2"/>
    <n v="106120"/>
    <n v="1"/>
  </r>
  <r>
    <s v="Big"/>
    <x v="2"/>
    <x v="1"/>
    <s v="AVX512"/>
    <n v="11"/>
    <x v="0"/>
    <x v="0"/>
    <n v="5.33"/>
    <n v="111325"/>
    <n v="1.0490482472672447"/>
  </r>
  <r>
    <s v="Big"/>
    <x v="2"/>
    <x v="2"/>
    <s v="AVX512"/>
    <n v="11"/>
    <x v="0"/>
    <x v="0"/>
    <n v="4.49"/>
    <n v="123125"/>
    <n v="1.1602431209950999"/>
  </r>
  <r>
    <s v="Big"/>
    <x v="2"/>
    <x v="3"/>
    <s v="AVX512"/>
    <n v="11"/>
    <x v="0"/>
    <x v="0"/>
    <n v="5.25"/>
    <n v="87642"/>
    <n v="0.82587636637768569"/>
  </r>
  <r>
    <s v="Big"/>
    <x v="2"/>
    <x v="0"/>
    <s v="AVX512"/>
    <n v="11"/>
    <x v="0"/>
    <x v="1"/>
    <n v="18.47"/>
    <n v="23660"/>
    <n v="0.22295514511873352"/>
  </r>
  <r>
    <s v="Big"/>
    <x v="2"/>
    <x v="1"/>
    <s v="AVX512"/>
    <n v="11"/>
    <x v="0"/>
    <x v="1"/>
    <n v="12.28"/>
    <n v="32482.5"/>
    <n v="0.30609215981907273"/>
  </r>
  <r>
    <s v="Big"/>
    <x v="2"/>
    <x v="2"/>
    <s v="AVX512"/>
    <n v="11"/>
    <x v="0"/>
    <x v="1"/>
    <n v="17.68"/>
    <n v="25875"/>
    <n v="0.24382774217866565"/>
  </r>
  <r>
    <s v="Big"/>
    <x v="2"/>
    <x v="3"/>
    <s v="AVX512"/>
    <n v="11"/>
    <x v="0"/>
    <x v="1"/>
    <n v="5.24"/>
    <n v="88040"/>
    <n v="0.82962683754240485"/>
  </r>
  <r>
    <s v="Big"/>
    <x v="3"/>
    <x v="0"/>
    <s v="AVX512"/>
    <n v="15"/>
    <x v="0"/>
    <x v="0"/>
    <n v="4.71"/>
    <n v="55626"/>
    <n v="1"/>
  </r>
  <r>
    <s v="Big"/>
    <x v="3"/>
    <x v="1"/>
    <s v="AVX512"/>
    <n v="15"/>
    <x v="0"/>
    <x v="0"/>
    <n v="5.56"/>
    <n v="68618"/>
    <n v="1.233559846115126"/>
  </r>
  <r>
    <s v="Big"/>
    <x v="3"/>
    <x v="2"/>
    <s v="AVX512"/>
    <n v="15"/>
    <x v="0"/>
    <x v="0"/>
    <n v="3.92"/>
    <n v="72475"/>
    <n v="1.3028979254305542"/>
  </r>
  <r>
    <s v="Big"/>
    <x v="3"/>
    <x v="3"/>
    <s v="AVX512"/>
    <n v="15"/>
    <x v="0"/>
    <x v="0"/>
    <n v="4.29"/>
    <n v="55734"/>
    <n v="1.0019415381296517"/>
  </r>
  <r>
    <s v="Big"/>
    <x v="3"/>
    <x v="0"/>
    <s v="AVX512"/>
    <n v="15"/>
    <x v="0"/>
    <x v="1"/>
    <n v="10.8"/>
    <n v="15586"/>
    <n v="0.28019271563657283"/>
  </r>
  <r>
    <s v="Big"/>
    <x v="3"/>
    <x v="1"/>
    <s v="AVX512"/>
    <n v="15"/>
    <x v="0"/>
    <x v="1"/>
    <n v="10.74"/>
    <n v="31292.5"/>
    <n v="0.56255168446409953"/>
  </r>
  <r>
    <s v="Big"/>
    <x v="3"/>
    <x v="2"/>
    <s v="AVX512"/>
    <n v="15"/>
    <x v="0"/>
    <x v="1"/>
    <n v="9.8699999999999992"/>
    <n v="26112.5"/>
    <n v="0.46942976306043938"/>
  </r>
  <r>
    <s v="Big"/>
    <x v="3"/>
    <x v="3"/>
    <s v="AVX512"/>
    <n v="15"/>
    <x v="0"/>
    <x v="1"/>
    <n v="4.29"/>
    <n v="55834"/>
    <n v="1.0037392586200697"/>
  </r>
  <r>
    <s v="Big"/>
    <x v="4"/>
    <x v="0"/>
    <s v="AVX512"/>
    <n v="19"/>
    <x v="0"/>
    <x v="1"/>
    <n v="9.2899999999999991"/>
    <n v="3481.8"/>
    <n v="0.4842020359348056"/>
  </r>
  <r>
    <s v="Big"/>
    <x v="4"/>
    <x v="1"/>
    <s v="AVX512"/>
    <n v="19"/>
    <x v="0"/>
    <x v="1"/>
    <n v="9.42"/>
    <n v="9703.4"/>
    <n v="1.3494187016743615"/>
  </r>
  <r>
    <s v="Big"/>
    <x v="4"/>
    <x v="2"/>
    <s v="AVX512"/>
    <n v="19"/>
    <x v="0"/>
    <x v="1"/>
    <n v="8.23"/>
    <n v="6011.4"/>
    <n v="0.83598486955554308"/>
  </r>
  <r>
    <s v="Big"/>
    <x v="4"/>
    <x v="3"/>
    <s v="AVX512"/>
    <n v="19"/>
    <x v="0"/>
    <x v="1"/>
    <n v="3.89"/>
    <n v="8676.7999999999993"/>
    <n v="1.2066529454302719"/>
  </r>
  <r>
    <s v="Big"/>
    <x v="4"/>
    <x v="0"/>
    <s v="AVX512"/>
    <n v="19"/>
    <x v="0"/>
    <x v="0"/>
    <n v="4.41"/>
    <n v="7190.8"/>
    <n v="1"/>
  </r>
  <r>
    <s v="Big"/>
    <x v="4"/>
    <x v="1"/>
    <s v="AVX512"/>
    <n v="19"/>
    <x v="0"/>
    <x v="0"/>
    <n v="5.59"/>
    <n v="10596"/>
    <n v="1.4735495355176058"/>
  </r>
  <r>
    <s v="Big"/>
    <x v="4"/>
    <x v="2"/>
    <s v="AVX512"/>
    <n v="19"/>
    <x v="0"/>
    <x v="0"/>
    <n v="3.7"/>
    <n v="9172.6"/>
    <n v="1.2756021583134005"/>
  </r>
  <r>
    <s v="Big"/>
    <x v="4"/>
    <x v="3"/>
    <s v="AVX512"/>
    <n v="19"/>
    <x v="0"/>
    <x v="0"/>
    <n v="3.89"/>
    <n v="8726.6"/>
    <n v="1.2135784613673026"/>
  </r>
  <r>
    <s v="Big"/>
    <x v="5"/>
    <x v="0"/>
    <s v="AVX512"/>
    <n v="23"/>
    <x v="0"/>
    <x v="0"/>
    <n v="4.32"/>
    <n v="409.5"/>
    <n v="1"/>
  </r>
  <r>
    <s v="Big"/>
    <x v="5"/>
    <x v="1"/>
    <s v="AVX512"/>
    <n v="23"/>
    <x v="0"/>
    <x v="0"/>
    <n v="5.64"/>
    <n v="620.6"/>
    <n v="1.5155067155067155"/>
  </r>
  <r>
    <s v="Big"/>
    <x v="5"/>
    <x v="2"/>
    <s v="AVX512"/>
    <n v="23"/>
    <x v="0"/>
    <x v="0"/>
    <n v="3.48"/>
    <n v="533.20000000000005"/>
    <n v="1.3020757020757021"/>
  </r>
  <r>
    <s v="Big"/>
    <x v="5"/>
    <x v="3"/>
    <s v="AVX512"/>
    <n v="23"/>
    <x v="0"/>
    <x v="0"/>
    <n v="3.67"/>
    <n v="524.1"/>
    <n v="1.27985347985348"/>
  </r>
  <r>
    <s v="Big"/>
    <x v="5"/>
    <x v="0"/>
    <s v="AVX512"/>
    <n v="23"/>
    <x v="0"/>
    <x v="1"/>
    <n v="8.94"/>
    <n v="171.8"/>
    <n v="0.41953601953601954"/>
  </r>
  <r>
    <s v="Big"/>
    <x v="5"/>
    <x v="1"/>
    <s v="AVX512"/>
    <n v="23"/>
    <x v="0"/>
    <x v="1"/>
    <n v="9.33"/>
    <n v="510.6"/>
    <n v="1.2468864468864469"/>
  </r>
  <r>
    <s v="Big"/>
    <x v="5"/>
    <x v="2"/>
    <s v="AVX512"/>
    <n v="23"/>
    <x v="0"/>
    <x v="1"/>
    <n v="7.73"/>
    <n v="290.5"/>
    <n v="0.70940170940170943"/>
  </r>
  <r>
    <s v="Big"/>
    <x v="5"/>
    <x v="3"/>
    <s v="AVX512"/>
    <n v="23"/>
    <x v="0"/>
    <x v="1"/>
    <n v="3.67"/>
    <n v="527.4"/>
    <n v="1.2879120879120878"/>
  </r>
  <r>
    <s v="Big"/>
    <x v="6"/>
    <x v="0"/>
    <s v="AVX512"/>
    <n v="27"/>
    <x v="0"/>
    <x v="0"/>
    <n v="4.3600000000000003"/>
    <n v="24.8"/>
    <n v="1"/>
  </r>
  <r>
    <s v="Big"/>
    <x v="6"/>
    <x v="1"/>
    <s v="AVX512"/>
    <n v="27"/>
    <x v="0"/>
    <x v="0"/>
    <n v="5.72"/>
    <n v="37.799999999999997"/>
    <n v="1.5241935483870965"/>
  </r>
  <r>
    <s v="Big"/>
    <x v="6"/>
    <x v="2"/>
    <s v="AVX512"/>
    <n v="27"/>
    <x v="0"/>
    <x v="0"/>
    <n v="3.42"/>
    <n v="31.5"/>
    <n v="1.2701612903225805"/>
  </r>
  <r>
    <s v="Big"/>
    <x v="6"/>
    <x v="3"/>
    <s v="AVX512"/>
    <n v="27"/>
    <x v="0"/>
    <x v="0"/>
    <n v="3.57"/>
    <n v="30.6"/>
    <n v="1.2338709677419355"/>
  </r>
  <r>
    <s v="Big"/>
    <x v="6"/>
    <x v="0"/>
    <s v="AVX512"/>
    <n v="27"/>
    <x v="0"/>
    <x v="1"/>
    <n v="8.08"/>
    <n v="9.5"/>
    <n v="0.38306451612903225"/>
  </r>
  <r>
    <s v="Big"/>
    <x v="6"/>
    <x v="1"/>
    <s v="AVX512"/>
    <n v="27"/>
    <x v="0"/>
    <x v="1"/>
    <n v="9.26"/>
    <n v="27.8"/>
    <n v="1.1209677419354838"/>
  </r>
  <r>
    <s v="Big"/>
    <x v="6"/>
    <x v="2"/>
    <s v="AVX512"/>
    <n v="27"/>
    <x v="0"/>
    <x v="1"/>
    <n v="7.33"/>
    <n v="16.8"/>
    <n v="0.67741935483870974"/>
  </r>
  <r>
    <s v="Big"/>
    <x v="6"/>
    <x v="3"/>
    <s v="AVX512"/>
    <n v="27"/>
    <x v="0"/>
    <x v="1"/>
    <n v="3.56"/>
    <n v="30.8"/>
    <n v="1.2419354838709677"/>
  </r>
  <r>
    <s v="Big"/>
    <x v="7"/>
    <x v="0"/>
    <s v="AVX512"/>
    <n v="16"/>
    <x v="0"/>
    <x v="2"/>
    <n v="1"/>
    <n v="39438"/>
    <n v="1.1663906305453684"/>
  </r>
  <r>
    <s v="Big"/>
    <x v="7"/>
    <x v="1"/>
    <s v="AVX512"/>
    <n v="16"/>
    <x v="0"/>
    <x v="2"/>
    <n v="1.03"/>
    <n v="40848"/>
    <n v="1.2080918017271975"/>
  </r>
  <r>
    <s v="Big"/>
    <x v="7"/>
    <x v="2"/>
    <s v="AVX512"/>
    <n v="16"/>
    <x v="0"/>
    <x v="2"/>
    <n v="1.76"/>
    <n v="64254"/>
    <n v="1.9003312433455577"/>
  </r>
  <r>
    <s v="Big"/>
    <x v="7"/>
    <x v="3"/>
    <s v="AVX512"/>
    <n v="16"/>
    <x v="0"/>
    <x v="2"/>
    <n v="12.91"/>
    <n v="75682"/>
    <n v="2.2383177570093458"/>
  </r>
  <r>
    <s v="Big"/>
    <x v="7"/>
    <x v="0"/>
    <s v="AVX512"/>
    <n v="16"/>
    <x v="0"/>
    <x v="0"/>
    <n v="3.45"/>
    <n v="33812"/>
    <n v="1"/>
  </r>
  <r>
    <s v="Big"/>
    <x v="7"/>
    <x v="1"/>
    <s v="AVX512"/>
    <n v="16"/>
    <x v="0"/>
    <x v="0"/>
    <n v="17.100000000000001"/>
    <n v="102350"/>
    <n v="3.0270318230214124"/>
  </r>
  <r>
    <s v="Big"/>
    <x v="7"/>
    <x v="2"/>
    <s v="AVX512"/>
    <n v="16"/>
    <x v="0"/>
    <x v="0"/>
    <n v="17.100000000000001"/>
    <n v="105500"/>
    <n v="3.1201940139595412"/>
  </r>
  <r>
    <s v="Big"/>
    <x v="7"/>
    <x v="3"/>
    <s v="AVX512"/>
    <n v="16"/>
    <x v="0"/>
    <x v="0"/>
    <n v="12.91"/>
    <n v="75762"/>
    <n v="2.240683780906187"/>
  </r>
  <r>
    <s v="Big"/>
    <x v="7"/>
    <x v="0"/>
    <s v="AVX512"/>
    <n v="16"/>
    <x v="0"/>
    <x v="1"/>
    <n v="5.19"/>
    <n v="7455"/>
    <n v="0.22048385188690406"/>
  </r>
  <r>
    <s v="Big"/>
    <x v="7"/>
    <x v="1"/>
    <s v="AVX512"/>
    <n v="16"/>
    <x v="0"/>
    <x v="1"/>
    <n v="24.43"/>
    <n v="65980"/>
    <n v="1.9513782089199101"/>
  </r>
  <r>
    <s v="Big"/>
    <x v="7"/>
    <x v="2"/>
    <s v="AVX512"/>
    <n v="16"/>
    <x v="0"/>
    <x v="1"/>
    <n v="21.38"/>
    <n v="80872.5"/>
    <n v="2.3918283449662843"/>
  </r>
  <r>
    <s v="Big"/>
    <x v="7"/>
    <x v="3"/>
    <s v="AVX512"/>
    <n v="16"/>
    <x v="0"/>
    <x v="1"/>
    <n v="12.92"/>
    <n v="75978"/>
    <n v="2.2470720454276587"/>
  </r>
  <r>
    <s v="Big"/>
    <x v="7"/>
    <x v="0"/>
    <s v="AVX512"/>
    <n v="16"/>
    <x v="1"/>
    <x v="1"/>
    <n v="5.19"/>
    <n v="9931.6"/>
    <n v="0.29373003667337039"/>
  </r>
  <r>
    <s v="Big"/>
    <x v="7"/>
    <x v="1"/>
    <s v="AVX512"/>
    <n v="16"/>
    <x v="1"/>
    <x v="1"/>
    <n v="24.43"/>
    <n v="73252.5"/>
    <n v="2.1664645687921449"/>
  </r>
  <r>
    <s v="Big"/>
    <x v="7"/>
    <x v="2"/>
    <s v="AVX512"/>
    <n v="16"/>
    <x v="1"/>
    <x v="1"/>
    <n v="21.38"/>
    <n v="86310"/>
    <n v="2.5526440317047201"/>
  </r>
  <r>
    <s v="Big"/>
    <x v="7"/>
    <x v="3"/>
    <s v="AVX512"/>
    <n v="16"/>
    <x v="1"/>
    <x v="1"/>
    <n v="12.91"/>
    <n v="79350"/>
    <n v="2.3467999526795222"/>
  </r>
  <r>
    <s v="Big"/>
    <x v="7"/>
    <x v="0"/>
    <s v="AVX512"/>
    <n v="16"/>
    <x v="2"/>
    <x v="1"/>
    <n v="5.19"/>
    <n v="11794"/>
    <n v="0.34881107299183722"/>
  </r>
  <r>
    <s v="Big"/>
    <x v="7"/>
    <x v="1"/>
    <s v="AVX512"/>
    <n v="16"/>
    <x v="2"/>
    <x v="1"/>
    <n v="24.43"/>
    <n v="85470"/>
    <n v="2.5278007807878859"/>
  </r>
  <r>
    <s v="Big"/>
    <x v="7"/>
    <x v="2"/>
    <s v="AVX512"/>
    <n v="16"/>
    <x v="2"/>
    <x v="1"/>
    <n v="21.38"/>
    <n v="95065"/>
    <n v="2.8115757719152965"/>
  </r>
  <r>
    <s v="Big"/>
    <x v="7"/>
    <x v="3"/>
    <s v="AVX512"/>
    <n v="16"/>
    <x v="2"/>
    <x v="1"/>
    <n v="12.91"/>
    <n v="83284"/>
    <n v="2.4631491778066961"/>
  </r>
  <r>
    <s v="Big"/>
    <x v="7"/>
    <x v="0"/>
    <s v="AVX512"/>
    <n v="16"/>
    <x v="3"/>
    <x v="1"/>
    <n v="5.19"/>
    <n v="12908"/>
    <n v="0.38175795575535315"/>
  </r>
  <r>
    <s v="Big"/>
    <x v="7"/>
    <x v="1"/>
    <s v="AVX512"/>
    <n v="16"/>
    <x v="3"/>
    <x v="1"/>
    <n v="24.43"/>
    <n v="81120"/>
    <n v="2.3991482313971373"/>
  </r>
  <r>
    <s v="Big"/>
    <x v="7"/>
    <x v="2"/>
    <s v="AVX512"/>
    <n v="16"/>
    <x v="3"/>
    <x v="1"/>
    <n v="21.38"/>
    <n v="91787.5"/>
    <n v="2.714642730391577"/>
  </r>
  <r>
    <s v="Big"/>
    <x v="7"/>
    <x v="3"/>
    <s v="AVX512"/>
    <n v="16"/>
    <x v="3"/>
    <x v="1"/>
    <n v="12.91"/>
    <n v="81640"/>
    <n v="2.4145273867266059"/>
  </r>
  <r>
    <s v="Big"/>
    <x v="7"/>
    <x v="0"/>
    <s v="AVX512"/>
    <n v="16"/>
    <x v="4"/>
    <x v="1"/>
    <n v="5.19"/>
    <n v="13636"/>
    <n v="0.4032887732166095"/>
  </r>
  <r>
    <s v="Big"/>
    <x v="7"/>
    <x v="1"/>
    <s v="AVX512"/>
    <n v="16"/>
    <x v="4"/>
    <x v="1"/>
    <n v="24.43"/>
    <n v="80830"/>
    <n v="2.3905713947710874"/>
  </r>
  <r>
    <s v="Big"/>
    <x v="7"/>
    <x v="2"/>
    <s v="AVX512"/>
    <n v="16"/>
    <x v="4"/>
    <x v="1"/>
    <n v="21.38"/>
    <n v="90118"/>
    <n v="2.665266769194369"/>
  </r>
  <r>
    <s v="Big"/>
    <x v="7"/>
    <x v="3"/>
    <s v="AVX512"/>
    <n v="16"/>
    <x v="4"/>
    <x v="1"/>
    <n v="12.92"/>
    <n v="80914"/>
    <n v="2.3930557198627707"/>
  </r>
  <r>
    <s v="Big"/>
    <x v="7"/>
    <x v="0"/>
    <s v="AVX512"/>
    <n v="16"/>
    <x v="5"/>
    <x v="1"/>
    <n v="5.19"/>
    <n v="14342"/>
    <n v="0.42416893410623446"/>
  </r>
  <r>
    <s v="Big"/>
    <x v="7"/>
    <x v="1"/>
    <s v="AVX512"/>
    <n v="16"/>
    <x v="5"/>
    <x v="1"/>
    <n v="24.43"/>
    <n v="72526"/>
    <n v="2.1449781142789544"/>
  </r>
  <r>
    <s v="Big"/>
    <x v="7"/>
    <x v="2"/>
    <s v="AVX512"/>
    <n v="16"/>
    <x v="5"/>
    <x v="1"/>
    <n v="21.38"/>
    <n v="81807.5"/>
    <n v="2.4194812492606177"/>
  </r>
  <r>
    <s v="Big"/>
    <x v="7"/>
    <x v="3"/>
    <s v="AVX512"/>
    <n v="16"/>
    <x v="5"/>
    <x v="1"/>
    <n v="12.91"/>
    <n v="75408"/>
    <n v="2.2302141251626639"/>
  </r>
  <r>
    <s v="Big"/>
    <x v="7"/>
    <x v="0"/>
    <s v="AVX512"/>
    <n v="16"/>
    <x v="6"/>
    <x v="1"/>
    <n v="5.19"/>
    <n v="14620"/>
    <n v="0.43239086714775821"/>
  </r>
  <r>
    <s v="Big"/>
    <x v="7"/>
    <x v="1"/>
    <s v="AVX512"/>
    <n v="16"/>
    <x v="6"/>
    <x v="1"/>
    <n v="24.43"/>
    <n v="72632.5"/>
    <n v="2.1481278835916244"/>
  </r>
  <r>
    <s v="Big"/>
    <x v="7"/>
    <x v="2"/>
    <s v="AVX512"/>
    <n v="16"/>
    <x v="6"/>
    <x v="1"/>
    <n v="21.38"/>
    <n v="80075"/>
    <n v="2.368242044244647"/>
  </r>
  <r>
    <s v="Big"/>
    <x v="7"/>
    <x v="3"/>
    <s v="AVX512"/>
    <n v="16"/>
    <x v="6"/>
    <x v="1"/>
    <n v="12.91"/>
    <n v="72102"/>
    <n v="2.132438187625695"/>
  </r>
  <r>
    <s v="Big"/>
    <x v="8"/>
    <x v="0"/>
    <s v="AVX512"/>
    <n v="25"/>
    <x v="0"/>
    <x v="2"/>
    <n v="1"/>
    <n v="63.3"/>
    <n v="0.77573529411764708"/>
  </r>
  <r>
    <s v="Big"/>
    <x v="8"/>
    <x v="1"/>
    <s v="AVX512"/>
    <n v="25"/>
    <x v="0"/>
    <x v="2"/>
    <n v="1.04"/>
    <n v="67.2"/>
    <n v="0.82352941176470595"/>
  </r>
  <r>
    <s v="Big"/>
    <x v="8"/>
    <x v="2"/>
    <s v="AVX512"/>
    <n v="25"/>
    <x v="0"/>
    <x v="2"/>
    <n v="1.71"/>
    <n v="114.5"/>
    <n v="1.403186274509804"/>
  </r>
  <r>
    <s v="Big"/>
    <x v="8"/>
    <x v="3"/>
    <s v="AVX512"/>
    <n v="25"/>
    <x v="0"/>
    <x v="2"/>
    <n v="12.51"/>
    <n v="422.6"/>
    <n v="5.1789215686274517"/>
  </r>
  <r>
    <s v="Big"/>
    <x v="8"/>
    <x v="0"/>
    <s v="AVX512"/>
    <n v="25"/>
    <x v="0"/>
    <x v="0"/>
    <n v="3.36"/>
    <n v="81.599999999999994"/>
    <n v="1"/>
  </r>
  <r>
    <s v="Big"/>
    <x v="8"/>
    <x v="1"/>
    <s v="AVX512"/>
    <n v="25"/>
    <x v="0"/>
    <x v="0"/>
    <n v="17.940000000000001"/>
    <n v="464.2"/>
    <n v="5.6887254901960791"/>
  </r>
  <r>
    <s v="Big"/>
    <x v="8"/>
    <x v="2"/>
    <s v="AVX512"/>
    <n v="25"/>
    <x v="0"/>
    <x v="0"/>
    <n v="12.23"/>
    <n v="388.5"/>
    <n v="4.7610294117647065"/>
  </r>
  <r>
    <s v="Big"/>
    <x v="8"/>
    <x v="3"/>
    <s v="AVX512"/>
    <n v="25"/>
    <x v="0"/>
    <x v="0"/>
    <n v="12.52"/>
    <n v="426.5"/>
    <n v="5.2267156862745106"/>
  </r>
  <r>
    <s v="Big"/>
    <x v="8"/>
    <x v="0"/>
    <s v="AVX512"/>
    <n v="25"/>
    <x v="0"/>
    <x v="1"/>
    <n v="5.08"/>
    <n v="28.7"/>
    <n v="0.35171568627450983"/>
  </r>
  <r>
    <s v="Big"/>
    <x v="8"/>
    <x v="1"/>
    <s v="AVX512"/>
    <n v="25"/>
    <x v="0"/>
    <x v="1"/>
    <n v="22.42"/>
    <n v="462.9"/>
    <n v="5.6727941176470589"/>
  </r>
  <r>
    <s v="Big"/>
    <x v="8"/>
    <x v="2"/>
    <s v="AVX512"/>
    <n v="25"/>
    <x v="0"/>
    <x v="1"/>
    <n v="20.71"/>
    <n v="226.3"/>
    <n v="2.7732843137254903"/>
  </r>
  <r>
    <s v="Big"/>
    <x v="8"/>
    <x v="3"/>
    <s v="AVX512"/>
    <n v="25"/>
    <x v="0"/>
    <x v="1"/>
    <n v="12.51"/>
    <n v="425"/>
    <n v="5.2083333333333339"/>
  </r>
  <r>
    <s v="Big"/>
    <x v="8"/>
    <x v="0"/>
    <s v="AVX512"/>
    <n v="25"/>
    <x v="1"/>
    <x v="1"/>
    <n v="5.08"/>
    <n v="41.7"/>
    <n v="0.51102941176470595"/>
  </r>
  <r>
    <s v="Big"/>
    <x v="8"/>
    <x v="1"/>
    <s v="AVX512"/>
    <n v="25"/>
    <x v="1"/>
    <x v="1"/>
    <n v="22.42"/>
    <n v="652.9"/>
    <n v="8.0012254901960791"/>
  </r>
  <r>
    <s v="Big"/>
    <x v="8"/>
    <x v="2"/>
    <s v="AVX512"/>
    <n v="25"/>
    <x v="1"/>
    <x v="1"/>
    <n v="20.7"/>
    <n v="324.60000000000002"/>
    <n v="3.9779411764705888"/>
  </r>
  <r>
    <s v="Big"/>
    <x v="8"/>
    <x v="3"/>
    <s v="AVX512"/>
    <n v="25"/>
    <x v="1"/>
    <x v="1"/>
    <n v="12.48"/>
    <n v="611"/>
    <n v="7.4877450980392162"/>
  </r>
  <r>
    <s v="Big"/>
    <x v="8"/>
    <x v="0"/>
    <s v="AVX512"/>
    <n v="25"/>
    <x v="2"/>
    <x v="1"/>
    <n v="5.08"/>
    <n v="54.2"/>
    <n v="0.66421568627450989"/>
  </r>
  <r>
    <s v="Big"/>
    <x v="8"/>
    <x v="1"/>
    <s v="AVX512"/>
    <n v="25"/>
    <x v="2"/>
    <x v="1"/>
    <n v="22.42"/>
    <n v="807.1"/>
    <n v="9.8909313725490211"/>
  </r>
  <r>
    <s v="Big"/>
    <x v="8"/>
    <x v="2"/>
    <s v="AVX512"/>
    <n v="25"/>
    <x v="2"/>
    <x v="1"/>
    <n v="20.7"/>
    <n v="407.5"/>
    <n v="4.9938725490196081"/>
  </r>
  <r>
    <s v="Big"/>
    <x v="8"/>
    <x v="3"/>
    <s v="AVX512"/>
    <n v="25"/>
    <x v="2"/>
    <x v="1"/>
    <n v="12.49"/>
    <n v="761.5"/>
    <n v="9.3321078431372548"/>
  </r>
  <r>
    <s v="Big"/>
    <x v="8"/>
    <x v="0"/>
    <s v="AVX512"/>
    <n v="25"/>
    <x v="3"/>
    <x v="1"/>
    <n v="5.08"/>
    <n v="66.2"/>
    <n v="0.81127450980392168"/>
  </r>
  <r>
    <s v="Big"/>
    <x v="8"/>
    <x v="1"/>
    <s v="AVX512"/>
    <n v="25"/>
    <x v="3"/>
    <x v="1"/>
    <n v="22.42"/>
    <n v="936.3"/>
    <n v="11.474264705882353"/>
  </r>
  <r>
    <s v="Big"/>
    <x v="8"/>
    <x v="2"/>
    <s v="AVX512"/>
    <n v="25"/>
    <x v="3"/>
    <x v="1"/>
    <n v="20.69"/>
    <n v="488.7"/>
    <n v="5.9889705882352944"/>
  </r>
  <r>
    <s v="Big"/>
    <x v="8"/>
    <x v="3"/>
    <s v="AVX512"/>
    <n v="25"/>
    <x v="3"/>
    <x v="1"/>
    <n v="12.48"/>
    <n v="885.1"/>
    <n v="10.846813725490197"/>
  </r>
  <r>
    <s v="Big"/>
    <x v="8"/>
    <x v="0"/>
    <s v="AVX512"/>
    <n v="25"/>
    <x v="4"/>
    <x v="1"/>
    <n v="5.08"/>
    <n v="74.400000000000006"/>
    <n v="0.91176470588235303"/>
  </r>
  <r>
    <s v="Big"/>
    <x v="8"/>
    <x v="1"/>
    <s v="AVX512"/>
    <n v="25"/>
    <x v="4"/>
    <x v="1"/>
    <n v="22.42"/>
    <n v="1010.8"/>
    <n v="12.387254901960784"/>
  </r>
  <r>
    <s v="Big"/>
    <x v="8"/>
    <x v="2"/>
    <s v="AVX512"/>
    <n v="25"/>
    <x v="4"/>
    <x v="1"/>
    <n v="20.7"/>
    <n v="526.29999999999995"/>
    <n v="6.4497549019607838"/>
  </r>
  <r>
    <s v="Big"/>
    <x v="8"/>
    <x v="3"/>
    <s v="AVX512"/>
    <n v="25"/>
    <x v="4"/>
    <x v="1"/>
    <n v="12.49"/>
    <n v="981"/>
    <n v="12.022058823529413"/>
  </r>
  <r>
    <s v="Big"/>
    <x v="8"/>
    <x v="0"/>
    <s v="AVX512"/>
    <n v="25"/>
    <x v="5"/>
    <x v="1"/>
    <n v="5.08"/>
    <n v="82.1"/>
    <n v="1.0061274509803921"/>
  </r>
  <r>
    <s v="Big"/>
    <x v="8"/>
    <x v="1"/>
    <s v="AVX512"/>
    <n v="25"/>
    <x v="5"/>
    <x v="1"/>
    <n v="22.42"/>
    <n v="1090.5999999999999"/>
    <n v="13.365196078431373"/>
  </r>
  <r>
    <s v="Big"/>
    <x v="8"/>
    <x v="2"/>
    <s v="AVX512"/>
    <n v="25"/>
    <x v="5"/>
    <x v="1"/>
    <n v="20.69"/>
    <n v="570.1"/>
    <n v="6.986519607843138"/>
  </r>
  <r>
    <s v="Big"/>
    <x v="8"/>
    <x v="3"/>
    <s v="AVX512"/>
    <n v="25"/>
    <x v="5"/>
    <x v="1"/>
    <n v="12.48"/>
    <n v="1020.8"/>
    <n v="12.509803921568627"/>
  </r>
  <r>
    <s v="Big"/>
    <x v="8"/>
    <x v="0"/>
    <s v="AVX512"/>
    <n v="25"/>
    <x v="6"/>
    <x v="1"/>
    <n v="5.08"/>
    <n v="91.2"/>
    <n v="1.1176470588235294"/>
  </r>
  <r>
    <s v="Big"/>
    <x v="8"/>
    <x v="1"/>
    <s v="AVX512"/>
    <n v="25"/>
    <x v="6"/>
    <x v="1"/>
    <n v="22.42"/>
    <n v="1143.2"/>
    <n v="14.009803921568629"/>
  </r>
  <r>
    <s v="Big"/>
    <x v="8"/>
    <x v="2"/>
    <s v="AVX512"/>
    <n v="25"/>
    <x v="6"/>
    <x v="1"/>
    <n v="20.69"/>
    <n v="616.4"/>
    <n v="7.5539215686274508"/>
  </r>
  <r>
    <s v="Big"/>
    <x v="8"/>
    <x v="3"/>
    <s v="AVX512"/>
    <n v="25"/>
    <x v="6"/>
    <x v="1"/>
    <n v="12.48"/>
    <n v="1023.4"/>
    <n v="12.541666666666668"/>
  </r>
  <r>
    <s v="Big"/>
    <x v="9"/>
    <x v="0"/>
    <s v="AVX512"/>
    <n v="30"/>
    <x v="0"/>
    <x v="2"/>
    <n v="136.97"/>
    <n v="1.4"/>
    <n v="0.63636363636363624"/>
  </r>
  <r>
    <s v="Big"/>
    <x v="9"/>
    <x v="1"/>
    <s v="AVX512"/>
    <n v="30"/>
    <x v="0"/>
    <x v="2"/>
    <n v="1.02"/>
    <n v="2"/>
    <n v="0.90909090909090906"/>
  </r>
  <r>
    <s v="Big"/>
    <x v="9"/>
    <x v="2"/>
    <s v="AVX512"/>
    <n v="30"/>
    <x v="0"/>
    <x v="2"/>
    <n v="1.76"/>
    <n v="3"/>
    <n v="1.3636363636363635"/>
  </r>
  <r>
    <s v="Big"/>
    <x v="9"/>
    <x v="3"/>
    <s v="AVX512"/>
    <n v="30"/>
    <x v="0"/>
    <x v="2"/>
    <n v="240"/>
    <n v="12.9"/>
    <n v="5.8636363636363633"/>
  </r>
  <r>
    <s v="Big"/>
    <x v="9"/>
    <x v="0"/>
    <s v="AVX512"/>
    <n v="30"/>
    <x v="0"/>
    <x v="0"/>
    <n v="274.95"/>
    <n v="2.2000000000000002"/>
    <n v="1"/>
  </r>
  <r>
    <s v="Big"/>
    <x v="9"/>
    <x v="1"/>
    <s v="AVX512"/>
    <n v="30"/>
    <x v="0"/>
    <x v="0"/>
    <n v="20.38"/>
    <n v="15"/>
    <n v="6.8181818181818175"/>
  </r>
  <r>
    <s v="Big"/>
    <x v="9"/>
    <x v="2"/>
    <s v="AVX512"/>
    <n v="30"/>
    <x v="0"/>
    <x v="0"/>
    <n v="19.190000000000001"/>
    <n v="13.6"/>
    <n v="6.1818181818181808"/>
  </r>
  <r>
    <s v="Big"/>
    <x v="9"/>
    <x v="3"/>
    <s v="AVX512"/>
    <n v="30"/>
    <x v="0"/>
    <x v="0"/>
    <n v="232.78"/>
    <n v="12.9"/>
    <n v="5.8636363636363633"/>
  </r>
  <r>
    <s v="Big"/>
    <x v="9"/>
    <x v="0"/>
    <s v="AVX512"/>
    <n v="30"/>
    <x v="0"/>
    <x v="1"/>
    <n v="708.34"/>
    <n v="0.7"/>
    <n v="0.31818181818181812"/>
  </r>
  <r>
    <s v="Big"/>
    <x v="9"/>
    <x v="1"/>
    <s v="AVX512"/>
    <n v="30"/>
    <x v="0"/>
    <x v="1"/>
    <n v="25.03"/>
    <n v="12.5"/>
    <n v="5.6818181818181817"/>
  </r>
  <r>
    <s v="Big"/>
    <x v="9"/>
    <x v="2"/>
    <s v="AVX512"/>
    <n v="30"/>
    <x v="0"/>
    <x v="1"/>
    <n v="21.79"/>
    <n v="12.4"/>
    <n v="5.6363636363636358"/>
  </r>
  <r>
    <s v="Big"/>
    <x v="9"/>
    <x v="3"/>
    <s v="AVX512"/>
    <n v="30"/>
    <x v="0"/>
    <x v="1"/>
    <n v="221.5"/>
    <n v="12.7"/>
    <n v="5.7727272727272716"/>
  </r>
  <r>
    <s v="Big"/>
    <x v="9"/>
    <x v="0"/>
    <s v="AVX512"/>
    <n v="30"/>
    <x v="1"/>
    <x v="1"/>
    <n v="681.51"/>
    <n v="1"/>
    <n v="0.45454545454545453"/>
  </r>
  <r>
    <s v="Big"/>
    <x v="9"/>
    <x v="1"/>
    <s v="AVX512"/>
    <n v="30"/>
    <x v="1"/>
    <x v="1"/>
    <n v="24.91"/>
    <n v="18"/>
    <n v="8.1818181818181817"/>
  </r>
  <r>
    <s v="Big"/>
    <x v="9"/>
    <x v="2"/>
    <s v="AVX512"/>
    <n v="30"/>
    <x v="1"/>
    <x v="1"/>
    <n v="21.84"/>
    <n v="18.100000000000001"/>
    <n v="8.2272727272727266"/>
  </r>
  <r>
    <s v="Big"/>
    <x v="9"/>
    <x v="3"/>
    <s v="AVX512"/>
    <n v="30"/>
    <x v="1"/>
    <x v="1"/>
    <n v="207.07"/>
    <n v="18.2"/>
    <n v="8.2727272727272716"/>
  </r>
  <r>
    <s v="Big"/>
    <x v="9"/>
    <x v="0"/>
    <s v="AVX512"/>
    <n v="30"/>
    <x v="7"/>
    <x v="1"/>
    <n v="5.16"/>
    <n v="1.4"/>
    <n v="0.63636363636363624"/>
  </r>
  <r>
    <s v="Big"/>
    <x v="9"/>
    <x v="1"/>
    <s v="AVX512"/>
    <n v="30"/>
    <x v="7"/>
    <x v="1"/>
    <n v="24.89"/>
    <n v="25.7"/>
    <n v="11.68181818181818"/>
  </r>
  <r>
    <s v="Big"/>
    <x v="9"/>
    <x v="2"/>
    <s v="AVX512"/>
    <n v="30"/>
    <x v="7"/>
    <x v="1"/>
    <n v="21.66"/>
    <n v="25.7"/>
    <n v="11.68181818181818"/>
  </r>
  <r>
    <s v="Big"/>
    <x v="9"/>
    <x v="3"/>
    <s v="AVX512"/>
    <n v="30"/>
    <x v="7"/>
    <x v="1"/>
    <n v="151.83000000000001"/>
    <n v="24.8"/>
    <n v="11.272727272727272"/>
  </r>
  <r>
    <s v="Big"/>
    <x v="9"/>
    <x v="0"/>
    <s v="AVX512"/>
    <n v="30"/>
    <x v="3"/>
    <x v="1"/>
    <n v="5.17"/>
    <n v="1.6"/>
    <n v="0.72727272727272729"/>
  </r>
  <r>
    <s v="Big"/>
    <x v="9"/>
    <x v="1"/>
    <s v="AVX512"/>
    <n v="30"/>
    <x v="3"/>
    <x v="1"/>
    <n v="24.94"/>
    <n v="27.5"/>
    <n v="12.499999999999998"/>
  </r>
  <r>
    <s v="Big"/>
    <x v="9"/>
    <x v="2"/>
    <s v="AVX512"/>
    <n v="30"/>
    <x v="3"/>
    <x v="1"/>
    <n v="21.71"/>
    <n v="27.7"/>
    <n v="12.59090909090909"/>
  </r>
  <r>
    <s v="Big"/>
    <x v="9"/>
    <x v="3"/>
    <s v="AVX512"/>
    <n v="30"/>
    <x v="3"/>
    <x v="1"/>
    <n v="37.409999999999997"/>
    <n v="26.3"/>
    <n v="11.954545454545453"/>
  </r>
  <r>
    <s v="Big"/>
    <x v="9"/>
    <x v="0"/>
    <s v="AVX512"/>
    <n v="30"/>
    <x v="4"/>
    <x v="1"/>
    <n v="5.15"/>
    <n v="1.8"/>
    <n v="0.81818181818181812"/>
  </r>
  <r>
    <s v="Big"/>
    <x v="9"/>
    <x v="1"/>
    <s v="AVX512"/>
    <n v="30"/>
    <x v="4"/>
    <x v="1"/>
    <n v="24.94"/>
    <n v="30.5"/>
    <n v="13.863636363636363"/>
  </r>
  <r>
    <s v="Big"/>
    <x v="9"/>
    <x v="2"/>
    <s v="AVX512"/>
    <n v="30"/>
    <x v="4"/>
    <x v="1"/>
    <n v="21.53"/>
    <n v="31.4"/>
    <n v="14.272727272727272"/>
  </r>
  <r>
    <s v="Big"/>
    <x v="9"/>
    <x v="3"/>
    <s v="AVX512"/>
    <n v="30"/>
    <x v="4"/>
    <x v="1"/>
    <n v="133.22999999999999"/>
    <n v="28.7"/>
    <n v="13.045454545454543"/>
  </r>
  <r>
    <s v="Big"/>
    <x v="9"/>
    <x v="0"/>
    <s v="AVX512"/>
    <n v="30"/>
    <x v="5"/>
    <x v="1"/>
    <n v="5.17"/>
    <n v="2"/>
    <n v="0.90909090909090906"/>
  </r>
  <r>
    <s v="Big"/>
    <x v="9"/>
    <x v="1"/>
    <s v="AVX512"/>
    <n v="30"/>
    <x v="5"/>
    <x v="1"/>
    <n v="24.92"/>
    <n v="33"/>
    <n v="14.999999999999998"/>
  </r>
  <r>
    <s v="Big"/>
    <x v="9"/>
    <x v="2"/>
    <s v="AVX512"/>
    <n v="30"/>
    <x v="5"/>
    <x v="1"/>
    <n v="21.56"/>
    <n v="34.200000000000003"/>
    <n v="15.545454545454545"/>
  </r>
  <r>
    <s v="Big"/>
    <x v="9"/>
    <x v="3"/>
    <s v="AVX512"/>
    <n v="30"/>
    <x v="5"/>
    <x v="1"/>
    <n v="52.71"/>
    <n v="30.4"/>
    <n v="13.818181818181817"/>
  </r>
  <r>
    <s v="Big"/>
    <x v="9"/>
    <x v="0"/>
    <s v="AVX512"/>
    <n v="30"/>
    <x v="6"/>
    <x v="1"/>
    <n v="5.14"/>
    <n v="2.2000000000000002"/>
    <n v="1"/>
  </r>
  <r>
    <s v="Big"/>
    <x v="9"/>
    <x v="1"/>
    <s v="AVX512"/>
    <n v="30"/>
    <x v="6"/>
    <x v="1"/>
    <n v="24.88"/>
    <n v="34.4"/>
    <n v="15.636363636363635"/>
  </r>
  <r>
    <s v="Big"/>
    <x v="9"/>
    <x v="2"/>
    <s v="AVX512"/>
    <n v="30"/>
    <x v="6"/>
    <x v="1"/>
    <n v="21.66"/>
    <n v="35.200000000000003"/>
    <n v="16"/>
  </r>
  <r>
    <s v="Big"/>
    <x v="9"/>
    <x v="3"/>
    <s v="AVX512"/>
    <n v="30"/>
    <x v="6"/>
    <x v="1"/>
    <n v="73.069999999999993"/>
    <n v="31"/>
    <n v="14.09090909090909"/>
  </r>
  <r>
    <s v="Big"/>
    <x v="10"/>
    <x v="0"/>
    <s v="AVX512"/>
    <n v="5"/>
    <x v="0"/>
    <x v="0"/>
    <n v="3.76"/>
    <n v="99374"/>
    <n v="1"/>
  </r>
  <r>
    <s v="Big"/>
    <x v="10"/>
    <x v="1"/>
    <s v="AVX512"/>
    <n v="5"/>
    <x v="0"/>
    <x v="0"/>
    <n v="7.89"/>
    <n v="135425"/>
    <n v="1.3627810091170729"/>
  </r>
  <r>
    <s v="Big"/>
    <x v="10"/>
    <x v="2"/>
    <s v="AVX512"/>
    <n v="5"/>
    <x v="0"/>
    <x v="0"/>
    <n v="7.89"/>
    <n v="136775"/>
    <n v="1.3763660514822791"/>
  </r>
  <r>
    <s v="Big"/>
    <x v="10"/>
    <x v="3"/>
    <s v="AVX512"/>
    <n v="5"/>
    <x v="0"/>
    <x v="0"/>
    <n v="7.43"/>
    <n v="107580"/>
    <n v="1.0825769315917644"/>
  </r>
  <r>
    <s v="Big"/>
    <x v="11"/>
    <x v="0"/>
    <s v="AVX512"/>
    <n v="10"/>
    <x v="0"/>
    <x v="0"/>
    <n v="3.6"/>
    <n v="95682"/>
    <n v="1"/>
  </r>
  <r>
    <s v="Big"/>
    <x v="11"/>
    <x v="1"/>
    <s v="AVX512"/>
    <n v="10"/>
    <x v="0"/>
    <x v="0"/>
    <n v="8.11"/>
    <n v="128525"/>
    <n v="1.343251604272486"/>
  </r>
  <r>
    <s v="Big"/>
    <x v="11"/>
    <x v="2"/>
    <s v="AVX512"/>
    <n v="10"/>
    <x v="0"/>
    <x v="0"/>
    <n v="8.11"/>
    <n v="130600"/>
    <n v="1.3649380238707385"/>
  </r>
  <r>
    <s v="Big"/>
    <x v="11"/>
    <x v="3"/>
    <s v="AVX512"/>
    <n v="10"/>
    <x v="0"/>
    <x v="0"/>
    <n v="5.98"/>
    <n v="115500"/>
    <n v="1.2071235969147802"/>
  </r>
  <r>
    <s v="Big"/>
    <x v="12"/>
    <x v="0"/>
    <s v="AVX512"/>
    <n v="15"/>
    <x v="0"/>
    <x v="0"/>
    <n v="3.6"/>
    <n v="49002"/>
    <n v="1"/>
  </r>
  <r>
    <s v="Big"/>
    <x v="12"/>
    <x v="1"/>
    <s v="AVX512"/>
    <n v="15"/>
    <x v="0"/>
    <x v="0"/>
    <n v="8.18"/>
    <n v="84868"/>
    <n v="1.7319293090077956"/>
  </r>
  <r>
    <s v="Big"/>
    <x v="12"/>
    <x v="2"/>
    <s v="AVX512"/>
    <n v="15"/>
    <x v="0"/>
    <x v="0"/>
    <n v="8.18"/>
    <n v="84907.5"/>
    <n v="1.732735398555161"/>
  </r>
  <r>
    <s v="Big"/>
    <x v="12"/>
    <x v="3"/>
    <s v="AVX512"/>
    <n v="15"/>
    <x v="0"/>
    <x v="0"/>
    <n v="6.28"/>
    <n v="75534"/>
    <n v="1.5414472878658014"/>
  </r>
  <r>
    <s v="Big"/>
    <x v="13"/>
    <x v="0"/>
    <s v="AVX512"/>
    <n v="20"/>
    <x v="0"/>
    <x v="0"/>
    <n v="3.6"/>
    <n v="2861.8"/>
    <n v="1"/>
  </r>
  <r>
    <s v="Big"/>
    <x v="13"/>
    <x v="1"/>
    <s v="AVX512"/>
    <n v="20"/>
    <x v="0"/>
    <x v="0"/>
    <n v="8.2200000000000006"/>
    <n v="6987"/>
    <n v="2.4414704032427141"/>
  </r>
  <r>
    <s v="Big"/>
    <x v="13"/>
    <x v="2"/>
    <s v="AVX512"/>
    <n v="20"/>
    <x v="0"/>
    <x v="0"/>
    <n v="8.2200000000000006"/>
    <n v="6960.2"/>
    <n v="2.4321056677615482"/>
  </r>
  <r>
    <s v="Big"/>
    <x v="13"/>
    <x v="3"/>
    <s v="AVX512"/>
    <n v="20"/>
    <x v="0"/>
    <x v="0"/>
    <n v="5.93"/>
    <n v="7529.6"/>
    <n v="2.6310713536934798"/>
  </r>
  <r>
    <s v="Big"/>
    <x v="14"/>
    <x v="0"/>
    <s v="AVX512"/>
    <n v="25"/>
    <x v="0"/>
    <x v="0"/>
    <n v="3.57"/>
    <n v="76.2"/>
    <n v="1"/>
  </r>
  <r>
    <s v="Big"/>
    <x v="14"/>
    <x v="1"/>
    <s v="AVX512"/>
    <n v="25"/>
    <x v="0"/>
    <x v="0"/>
    <n v="8.07"/>
    <n v="189.1"/>
    <n v="2.4816272965879262"/>
  </r>
  <r>
    <s v="Big"/>
    <x v="14"/>
    <x v="2"/>
    <s v="AVX512"/>
    <n v="25"/>
    <x v="0"/>
    <x v="0"/>
    <n v="8.07"/>
    <n v="193"/>
    <n v="2.5328083989501313"/>
  </r>
  <r>
    <s v="Big"/>
    <x v="14"/>
    <x v="3"/>
    <s v="AVX512"/>
    <n v="25"/>
    <x v="0"/>
    <x v="0"/>
    <n v="6.08"/>
    <n v="213.5"/>
    <n v="2.8018372703412071"/>
  </r>
  <r>
    <m/>
    <x v="15"/>
    <x v="4"/>
    <m/>
    <m/>
    <x v="8"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414">
      <pivotArea outline="0" collapsedLevelsAreSubtotals="1" fieldPosition="0"/>
    </format>
    <format dxfId="413">
      <pivotArea dataOnly="0" labelOnly="1" fieldPosition="0">
        <references count="1">
          <reference field="1" count="0"/>
        </references>
      </pivotArea>
    </format>
    <format dxfId="412">
      <pivotArea outline="0" collapsedLevelsAreSubtotals="1" fieldPosition="0"/>
    </format>
    <format dxfId="411">
      <pivotArea field="1" type="button" dataOnly="0" labelOnly="1" outline="0" axis="axisCol" fieldPosition="0"/>
    </format>
    <format dxfId="410">
      <pivotArea field="0" type="button" dataOnly="0" labelOnly="1" outline="0" axis="axisCol" fieldPosition="1"/>
    </format>
    <format dxfId="409">
      <pivotArea type="topRight" dataOnly="0" labelOnly="1" outline="0" fieldPosition="0"/>
    </format>
    <format dxfId="408">
      <pivotArea dataOnly="0" labelOnly="1" fieldPosition="0">
        <references count="1">
          <reference field="1" count="0"/>
        </references>
      </pivotArea>
    </format>
    <format dxfId="407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406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405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404">
      <pivotArea type="origin" dataOnly="0" labelOnly="1" outline="0" fieldPosition="0"/>
    </format>
    <format dxfId="403">
      <pivotArea field="1" type="button" dataOnly="0" labelOnly="1" outline="0" axis="axisCol" fieldPosition="0"/>
    </format>
    <format dxfId="402">
      <pivotArea field="0" type="button" dataOnly="0" labelOnly="1" outline="0" axis="axisCol" fieldPosition="1"/>
    </format>
    <format dxfId="401">
      <pivotArea type="topRight" dataOnly="0" labelOnly="1" outline="0" fieldPosition="0"/>
    </format>
    <format dxfId="400">
      <pivotArea field="3" type="button" dataOnly="0" labelOnly="1" outline="0" axis="axisRow" fieldPosition="0"/>
    </format>
    <format dxfId="399">
      <pivotArea dataOnly="0" labelOnly="1" fieldPosition="0">
        <references count="1">
          <reference field="1" count="0"/>
        </references>
      </pivotArea>
    </format>
    <format dxfId="398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397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396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395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394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393">
      <pivotArea outline="0" collapsedLevelsAreSubtotals="1" fieldPosition="0"/>
    </format>
    <format dxfId="392">
      <pivotArea field="0" type="button" dataOnly="0" labelOnly="1" outline="0" axis="axisCol" fieldPosition="1"/>
    </format>
    <format dxfId="391">
      <pivotArea field="1" type="button" dataOnly="0" labelOnly="1" outline="0" axis="axisCol" fieldPosition="2"/>
    </format>
    <format dxfId="390">
      <pivotArea type="topRight" dataOnly="0" labelOnly="1" outline="0" fieldPosition="0"/>
    </format>
    <format dxfId="389">
      <pivotArea dataOnly="0" labelOnly="1" fieldPosition="0">
        <references count="1">
          <reference field="0" count="0"/>
        </references>
      </pivotArea>
    </format>
    <format dxfId="388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387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386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385">
      <pivotArea outline="0" collapsedLevelsAreSubtotals="1" fieldPosition="0"/>
    </format>
    <format dxfId="384">
      <pivotArea field="0" type="button" dataOnly="0" labelOnly="1" outline="0" axis="axisCol" fieldPosition="1"/>
    </format>
    <format dxfId="383">
      <pivotArea field="1" type="button" dataOnly="0" labelOnly="1" outline="0" axis="axisCol" fieldPosition="2"/>
    </format>
    <format dxfId="382">
      <pivotArea type="topRight" dataOnly="0" labelOnly="1" outline="0" fieldPosition="0"/>
    </format>
    <format dxfId="381">
      <pivotArea dataOnly="0" labelOnly="1" fieldPosition="0">
        <references count="1">
          <reference field="0" count="0"/>
        </references>
      </pivotArea>
    </format>
    <format dxfId="380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379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378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377">
      <pivotArea outline="0" collapsedLevelsAreSubtotals="1" fieldPosition="0"/>
    </format>
    <format dxfId="376">
      <pivotArea field="0" type="button" dataOnly="0" labelOnly="1" outline="0" axis="axisCol" fieldPosition="1"/>
    </format>
    <format dxfId="375">
      <pivotArea field="1" type="button" dataOnly="0" labelOnly="1" outline="0" axis="axisCol" fieldPosition="2"/>
    </format>
    <format dxfId="374">
      <pivotArea type="topRight" dataOnly="0" labelOnly="1" outline="0" fieldPosition="0"/>
    </format>
    <format dxfId="373">
      <pivotArea outline="0" collapsedLevelsAreSubtotals="1" fieldPosition="0"/>
    </format>
    <format dxfId="372">
      <pivotArea field="0" type="button" dataOnly="0" labelOnly="1" outline="0" axis="axisCol" fieldPosition="1"/>
    </format>
    <format dxfId="371">
      <pivotArea field="1" type="button" dataOnly="0" labelOnly="1" outline="0" axis="axisCol" fieldPosition="2"/>
    </format>
    <format dxfId="370">
      <pivotArea type="topRight" dataOnly="0" labelOnly="1" outline="0" fieldPosition="0"/>
    </format>
    <format dxfId="369">
      <pivotArea outline="0" collapsedLevelsAreSubtotals="1" fieldPosition="0"/>
    </format>
    <format dxfId="368">
      <pivotArea field="2" type="button" dataOnly="0" labelOnly="1" outline="0" axis="axisCol" fieldPosition="0"/>
    </format>
    <format dxfId="367">
      <pivotArea field="0" type="button" dataOnly="0" labelOnly="1" outline="0" axis="axisCol" fieldPosition="1"/>
    </format>
    <format dxfId="366">
      <pivotArea field="1" type="button" dataOnly="0" labelOnly="1" outline="0" axis="axisCol" fieldPosition="2"/>
    </format>
    <format dxfId="365">
      <pivotArea type="topRight" dataOnly="0" labelOnly="1" outline="0" fieldPosition="0"/>
    </format>
    <format dxfId="364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363">
      <pivotArea dataOnly="0" labelOnly="1" fieldPosition="0">
        <references count="1">
          <reference field="2" count="1">
            <x v="0"/>
          </reference>
        </references>
      </pivotArea>
    </format>
    <format dxfId="362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361">
      <pivotArea outline="0" collapsedLevelsAreSubtotals="1" fieldPosition="0"/>
    </format>
    <format dxfId="360">
      <pivotArea field="0" type="button" dataOnly="0" labelOnly="1" outline="0" axis="axisCol" fieldPosition="1"/>
    </format>
    <format dxfId="359">
      <pivotArea field="1" type="button" dataOnly="0" labelOnly="1" outline="0" axis="axisCol" fieldPosition="2"/>
    </format>
    <format dxfId="358">
      <pivotArea type="topRight" dataOnly="0" labelOnly="1" outline="0" fieldPosition="0"/>
    </format>
    <format dxfId="357">
      <pivotArea outline="0" collapsedLevelsAreSubtotals="1" fieldPosition="0"/>
    </format>
    <format dxfId="356">
      <pivotArea field="0" type="button" dataOnly="0" labelOnly="1" outline="0" axis="axisCol" fieldPosition="1"/>
    </format>
    <format dxfId="355">
      <pivotArea field="1" type="button" dataOnly="0" labelOnly="1" outline="0" axis="axisCol" fieldPosition="2"/>
    </format>
    <format dxfId="354">
      <pivotArea type="topRight" dataOnly="0" labelOnly="1" outline="0" fieldPosition="0"/>
    </format>
    <format dxfId="353">
      <pivotArea outline="0" collapsedLevelsAreSubtotals="1" fieldPosition="0"/>
    </format>
    <format dxfId="352">
      <pivotArea field="2" type="button" dataOnly="0" labelOnly="1" outline="0" axis="axisCol" fieldPosition="0"/>
    </format>
    <format dxfId="351">
      <pivotArea field="0" type="button" dataOnly="0" labelOnly="1" outline="0" axis="axisCol" fieldPosition="1"/>
    </format>
    <format dxfId="350">
      <pivotArea field="1" type="button" dataOnly="0" labelOnly="1" outline="0" axis="axisCol" fieldPosition="2"/>
    </format>
    <format dxfId="349">
      <pivotArea type="topRight" dataOnly="0" labelOnly="1" outline="0" fieldPosition="0"/>
    </format>
    <format dxfId="348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347">
      <pivotArea dataOnly="0" labelOnly="1" fieldPosition="0">
        <references count="1">
          <reference field="2" count="1">
            <x v="0"/>
          </reference>
        </references>
      </pivotArea>
    </format>
    <format dxfId="346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345">
      <pivotArea outline="0" collapsedLevelsAreSubtotals="1" fieldPosition="0"/>
    </format>
    <format dxfId="344">
      <pivotArea field="0" type="button" dataOnly="0" labelOnly="1" outline="0" axis="axisCol" fieldPosition="0"/>
    </format>
    <format dxfId="343">
      <pivotArea field="1" type="button" dataOnly="0" labelOnly="1" outline="0" axis="axisCol" fieldPosition="2"/>
    </format>
    <format dxfId="342">
      <pivotArea type="topRight" dataOnly="0" labelOnly="1" outline="0" fieldPosition="0"/>
    </format>
    <format dxfId="341">
      <pivotArea outline="0" collapsedLevelsAreSubtotals="1" fieldPosition="0"/>
    </format>
    <format dxfId="340">
      <pivotArea field="0" type="button" dataOnly="0" labelOnly="1" outline="0" axis="axisCol" fieldPosition="0"/>
    </format>
    <format dxfId="339">
      <pivotArea field="1" type="button" dataOnly="0" labelOnly="1" outline="0" axis="axisCol" fieldPosition="2"/>
    </format>
    <format dxfId="338">
      <pivotArea type="topRight" dataOnly="0" labelOnly="1" outline="0" fieldPosition="0"/>
    </format>
    <format dxfId="337">
      <pivotArea outline="0" collapsedLevelsAreSubtotals="1" fieldPosition="0"/>
    </format>
    <format dxfId="336">
      <pivotArea field="2" type="button" dataOnly="0" labelOnly="1" outline="0" axis="axisCol" fieldPosition="1"/>
    </format>
    <format dxfId="335">
      <pivotArea field="0" type="button" dataOnly="0" labelOnly="1" outline="0" axis="axisCol" fieldPosition="0"/>
    </format>
    <format dxfId="334">
      <pivotArea field="1" type="button" dataOnly="0" labelOnly="1" outline="0" axis="axisCol" fieldPosition="2"/>
    </format>
    <format dxfId="333">
      <pivotArea type="topRight" dataOnly="0" labelOnly="1" outline="0" fieldPosition="0"/>
    </format>
    <format dxfId="332">
      <pivotArea dataOnly="0" labelOnly="1" fieldPosition="0">
        <references count="1">
          <reference field="2" count="1">
            <x v="0"/>
          </reference>
        </references>
      </pivotArea>
    </format>
    <format dxfId="331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E58" firstHeaderRow="1" firstDataRow="4" firstDataCol="1"/>
  <pivotFields count="9">
    <pivotField axis="axisCol" showAll="0" defaultSubtotal="0">
      <items count="20">
        <item x="1"/>
        <item x="7"/>
        <item x="4"/>
        <item m="1" x="19"/>
        <item m="1" x="15"/>
        <item x="2"/>
        <item n="HghBig" m="1" x="17"/>
        <item n="HghBig2" m="1" x="16"/>
        <item n="HghCls" m="1" x="13"/>
        <item n="HghCls " x="8"/>
        <item n="HghSpr" m="1" x="10"/>
        <item n="HghSpr " x="5"/>
        <item n="Low" m="1" x="18"/>
        <item n="Low " x="0"/>
        <item n="LowCls" m="1" x="14"/>
        <item n="LowCls " x="6"/>
        <item n="LowSpr" m="1" x="11"/>
        <item n="LowSpr " x="3"/>
        <item m="1" x="12"/>
        <item x="9"/>
      </items>
    </pivotField>
    <pivotField axis="axisCol" showAll="0" nonAutoSortDefault="1" defaultSubtotal="0">
      <items count="5">
        <item h="1" x="4"/>
        <item h="1" x="0"/>
        <item h="1" x="1"/>
        <item x="2"/>
        <item n="512 " x="3"/>
      </items>
    </pivotField>
    <pivotField axis="axisCol" showAll="0" sortType="ascending" defaultSubtotal="0">
      <items count="3">
        <item h="1" x="0"/>
        <item x="1"/>
        <item h="1" x="2"/>
      </items>
    </pivotField>
    <pivotField axis="axisRow" showAll="0" sortType="ascending" defaultSubtotal="0">
      <items count="1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h="1" x="0"/>
        <item n="2 d=6.67" h="1" x="1"/>
        <item n="3 d=13.33" h="1" x="2"/>
        <item n="4 d=20" x="3"/>
        <item n="5 d=24" x="4"/>
        <item n="6 d=30" x="5"/>
        <item n="7 d=100" x="6"/>
        <item h="1"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40"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18">
    <i>
      <x v="1"/>
      <x/>
      <x v="3"/>
    </i>
    <i r="2">
      <x v="4"/>
    </i>
    <i r="1">
      <x v="1"/>
      <x v="3"/>
    </i>
    <i r="2">
      <x v="4"/>
    </i>
    <i r="1">
      <x v="2"/>
      <x v="3"/>
    </i>
    <i r="2">
      <x v="4"/>
    </i>
    <i r="1">
      <x v="5"/>
      <x v="3"/>
    </i>
    <i r="2">
      <x v="4"/>
    </i>
    <i r="1">
      <x v="9"/>
      <x v="3"/>
    </i>
    <i r="2">
      <x v="4"/>
    </i>
    <i r="1">
      <x v="11"/>
      <x v="3"/>
    </i>
    <i r="2">
      <x v="4"/>
    </i>
    <i r="1">
      <x v="13"/>
      <x v="3"/>
    </i>
    <i r="2">
      <x v="4"/>
    </i>
    <i r="1">
      <x v="15"/>
      <x v="3"/>
    </i>
    <i r="2">
      <x v="4"/>
    </i>
    <i r="1">
      <x v="17"/>
      <x v="3"/>
    </i>
    <i r="2">
      <x v="4"/>
    </i>
  </colItems>
  <dataFields count="1">
    <dataField name="Speed Up " fld="8" baseField="0" baseItem="0" numFmtId="2"/>
  </dataFields>
  <formats count="13">
    <format dxfId="330">
      <pivotArea outline="0" collapsedLevelsAreSubtotals="1" fieldPosition="0"/>
    </format>
    <format dxfId="329">
      <pivotArea field="0" type="button" dataOnly="0" labelOnly="1" outline="0" axis="axisCol" fieldPosition="1"/>
    </format>
    <format dxfId="328">
      <pivotArea field="1" type="button" dataOnly="0" labelOnly="1" outline="0" axis="axisCol" fieldPosition="2"/>
    </format>
    <format dxfId="327">
      <pivotArea type="topRight" dataOnly="0" labelOnly="1" outline="0" fieldPosition="0"/>
    </format>
    <format dxfId="326">
      <pivotArea outline="0" collapsedLevelsAreSubtotals="1" fieldPosition="0"/>
    </format>
    <format dxfId="325">
      <pivotArea field="0" type="button" dataOnly="0" labelOnly="1" outline="0" axis="axisCol" fieldPosition="1"/>
    </format>
    <format dxfId="324">
      <pivotArea field="1" type="button" dataOnly="0" labelOnly="1" outline="0" axis="axisCol" fieldPosition="2"/>
    </format>
    <format dxfId="323">
      <pivotArea type="topRight" dataOnly="0" labelOnly="1" outline="0" fieldPosition="0"/>
    </format>
    <format dxfId="322">
      <pivotArea outline="0" collapsedLevelsAreSubtotals="1" fieldPosition="0"/>
    </format>
    <format dxfId="321">
      <pivotArea field="2" type="button" dataOnly="0" labelOnly="1" outline="0" axis="axisCol" fieldPosition="0"/>
    </format>
    <format dxfId="320">
      <pivotArea field="0" type="button" dataOnly="0" labelOnly="1" outline="0" axis="axisCol" fieldPosition="1"/>
    </format>
    <format dxfId="319">
      <pivotArea field="1" type="button" dataOnly="0" labelOnly="1" outline="0" axis="axisCol" fieldPosition="2"/>
    </format>
    <format dxfId="318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4324F1-EDDB-4EAF-8EEB-5EBAACE0EEBF}" name="PivotTable2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Test,Fuse" colHeaderCaption="Type ">
  <location ref="L19:P43" firstHeaderRow="1" firstDataRow="2" firstDataCol="1"/>
  <pivotFields count="10">
    <pivotField showAll="0"/>
    <pivotField axis="axisRow" showAll="0" defaultSubtotal="0">
      <items count="8">
        <item x="2"/>
        <item x="3"/>
        <item x="4"/>
        <item x="0"/>
        <item x="1"/>
        <item x="5"/>
        <item x="6"/>
        <item h="1" x="7"/>
      </items>
    </pivotField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dataField="1" showAll="0"/>
  </pivotFields>
  <rowFields count="2">
    <field x="1"/>
    <field x="6"/>
  </rowFields>
  <rowItems count="23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 SpeedUp " fld="9" subtotal="average" baseField="1" baseItem="0" numFmtId="2"/>
  </dataFields>
  <formats count="3">
    <format dxfId="317">
      <pivotArea outline="0" collapsedLevelsAreSubtotals="1" fieldPosition="0"/>
    </format>
    <format dxfId="316">
      <pivotArea outline="0" collapsedLevelsAreSubtotals="1" fieldPosition="0"/>
    </format>
    <format dxfId="315">
      <pivotArea dataOnly="0" labelOnly="1" fieldPosition="0">
        <references count="1">
          <reference field="2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52E39-6913-48D5-93FE-CFDD745F6670}" name="PivotTable1" cacheId="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e, Thrds" colHeaderCaption="Type ">
  <location ref="L3:P42" firstHeaderRow="1" firstDataRow="2" firstDataCol="1"/>
  <pivotFields count="10">
    <pivotField showAll="0"/>
    <pivotField axis="axisRow" showAll="0" defaultSubtotal="0">
      <items count="11">
        <item sd="0" x="2"/>
        <item sd="0" x="3"/>
        <item sd="0" x="4"/>
        <item sd="0" x="0"/>
        <item sd="0" x="1"/>
        <item h="1" m="1" x="10"/>
        <item h="1" m="1" x="9"/>
        <item h="1" x="8"/>
        <item x="5"/>
        <item x="6"/>
        <item x="7"/>
      </items>
    </pivotField>
    <pivotField axis="axisCol" showAll="0" sortType="descending">
      <items count="6">
        <item x="4"/>
        <item x="0"/>
        <item x="1"/>
        <item x="2"/>
        <item x="3"/>
        <item t="default"/>
      </items>
    </pivotField>
    <pivotField showAll="0"/>
    <pivotField showAll="0"/>
    <pivotField axis="axisRow" showAll="0" sortType="ascending">
      <items count="10">
        <item x="0"/>
        <item x="1"/>
        <item x="2"/>
        <item x="7"/>
        <item x="3"/>
        <item x="4"/>
        <item x="5"/>
        <item x="6"/>
        <item x="8"/>
        <item t="default"/>
      </items>
    </pivotField>
    <pivotField axis="axisRow" showAll="0" defaultSubtotal="0">
      <items count="4">
        <item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38">
    <i>
      <x/>
    </i>
    <i>
      <x v="1"/>
    </i>
    <i>
      <x v="2"/>
    </i>
    <i>
      <x v="3"/>
    </i>
    <i>
      <x v="4"/>
    </i>
    <i>
      <x v="8"/>
    </i>
    <i r="1">
      <x/>
    </i>
    <i r="1">
      <x v="1"/>
    </i>
    <i r="1">
      <x v="2"/>
    </i>
    <i r="2">
      <x/>
    </i>
    <i r="2">
      <x v="1"/>
    </i>
    <i r="2">
      <x v="2"/>
    </i>
    <i r="2">
      <x v="4"/>
    </i>
    <i r="2">
      <x v="5"/>
    </i>
    <i r="2">
      <x v="6"/>
    </i>
    <i r="2">
      <x v="7"/>
    </i>
    <i>
      <x v="9"/>
    </i>
    <i r="1">
      <x/>
    </i>
    <i r="1">
      <x v="1"/>
    </i>
    <i r="1">
      <x v="2"/>
    </i>
    <i r="2">
      <x/>
    </i>
    <i r="2">
      <x v="1"/>
    </i>
    <i r="2">
      <x v="2"/>
    </i>
    <i r="2">
      <x v="4"/>
    </i>
    <i r="2">
      <x v="5"/>
    </i>
    <i r="2">
      <x v="6"/>
    </i>
    <i r="2">
      <x v="7"/>
    </i>
    <i>
      <x v="10"/>
    </i>
    <i r="1">
      <x/>
    </i>
    <i r="1">
      <x v="1"/>
    </i>
    <i r="1">
      <x v="2"/>
    </i>
    <i r="2">
      <x/>
    </i>
    <i r="2">
      <x v="1"/>
    </i>
    <i r="2">
      <x v="3"/>
    </i>
    <i r="2">
      <x v="4"/>
    </i>
    <i r="2">
      <x v="5"/>
    </i>
    <i r="2">
      <x v="6"/>
    </i>
    <i r="2">
      <x v="7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 Up" fld="9" subtotal="max" baseField="0" baseItem="0" numFmtId="2"/>
  </dataFields>
  <formats count="3">
    <format dxfId="314">
      <pivotArea outline="0" collapsedLevelsAreSubtotals="1" fieldPosition="0"/>
    </format>
    <format dxfId="313">
      <pivotArea outline="0" collapsedLevelsAreSubtotals="1" fieldPosition="0"/>
    </format>
    <format dxfId="312">
      <pivotArea dataOnly="0" labelOnly="1" fieldPosition="0">
        <references count="1">
          <reference field="2" count="4">
            <x v="1"/>
            <x v="2"/>
            <x v="3"/>
            <x v="4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792FC9-1B43-4EE4-AB47-76A6041BDF14}" name="PivotTable2" cacheId="8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R3:V34" firstHeaderRow="1" firstDataRow="2" firstDataCol="1"/>
  <pivotFields count="10">
    <pivotField showAll="0"/>
    <pivotField axis="axisRow" showAll="0" defaultSubtotal="0">
      <items count="24">
        <item h="1" sd="0" x="0"/>
        <item h="1" sd="0" x="1"/>
        <item h="1" m="1" x="16"/>
        <item h="1" sd="0" m="1" x="20"/>
        <item h="1" sd="0" x="10"/>
        <item h="1" sd="0" x="11"/>
        <item h="1" sd="0" x="12"/>
        <item h="1" sd="0" x="13"/>
        <item h="1" sd="0" x="14"/>
        <item h="1" x="2"/>
        <item h="1" x="3"/>
        <item h="1" x="4"/>
        <item h="1" x="5"/>
        <item h="1" x="6"/>
        <item x="7"/>
        <item x="8"/>
        <item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30">
    <i>
      <x v="14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5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6"/>
    </i>
    <i r="1">
      <x v="2"/>
    </i>
    <i r="1">
      <x v="3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Up " fld="9" subtotal="max" baseField="1" baseItem="0" numFmtId="2"/>
  </dataFields>
  <formats count="52">
    <format dxfId="240">
      <pivotArea outline="0" collapsedLevelsAreSubtotals="1" fieldPosition="0"/>
    </format>
    <format dxfId="241">
      <pivotArea type="all" dataOnly="0" outline="0" fieldPosition="0"/>
    </format>
    <format dxfId="242">
      <pivotArea outline="0" collapsedLevelsAreSubtotals="1" fieldPosition="0"/>
    </format>
    <format dxfId="243">
      <pivotArea type="origin" dataOnly="0" labelOnly="1" outline="0" fieldPosition="0"/>
    </format>
    <format dxfId="244">
      <pivotArea field="2" type="button" dataOnly="0" labelOnly="1" outline="0" axis="axisCol" fieldPosition="0"/>
    </format>
    <format dxfId="245">
      <pivotArea type="topRight" dataOnly="0" labelOnly="1" outline="0" fieldPosition="0"/>
    </format>
    <format dxfId="246">
      <pivotArea field="1" type="button" dataOnly="0" labelOnly="1" outline="0" axis="axisRow" fieldPosition="0"/>
    </format>
    <format dxfId="247">
      <pivotArea dataOnly="0" labelOnly="1" fieldPosition="0">
        <references count="1">
          <reference field="1" count="0"/>
        </references>
      </pivotArea>
    </format>
    <format dxfId="248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249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250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251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252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253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254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255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256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57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58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59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60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61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62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263">
      <pivotArea dataOnly="0" labelOnly="1" fieldPosition="0">
        <references count="1">
          <reference field="2" count="0"/>
        </references>
      </pivotArea>
    </format>
    <format dxfId="191">
      <pivotArea type="all" dataOnly="0" outline="0" fieldPosition="0"/>
    </format>
    <format dxfId="190">
      <pivotArea outline="0" collapsedLevelsAreSubtotals="1" fieldPosition="0"/>
    </format>
    <format dxfId="189">
      <pivotArea type="origin" dataOnly="0" labelOnly="1" outline="0" fieldPosition="0"/>
    </format>
    <format dxfId="188">
      <pivotArea field="2" type="button" dataOnly="0" labelOnly="1" outline="0" axis="axisCol" fieldPosition="0"/>
    </format>
    <format dxfId="187">
      <pivotArea type="topRight" dataOnly="0" labelOnly="1" outline="0" fieldPosition="0"/>
    </format>
    <format dxfId="186">
      <pivotArea field="1" type="button" dataOnly="0" labelOnly="1" outline="0" axis="axisRow" fieldPosition="0"/>
    </format>
    <format dxfId="185">
      <pivotArea dataOnly="0" labelOnly="1" fieldPosition="0">
        <references count="1">
          <reference field="1" count="0"/>
        </references>
      </pivotArea>
    </format>
    <format dxfId="184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183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182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181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80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79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78">
      <pivotArea dataOnly="0" labelOnly="1" fieldPosition="0">
        <references count="1">
          <reference field="2" count="0"/>
        </references>
      </pivotArea>
    </format>
    <format dxfId="63">
      <pivotArea type="all" dataOnly="0" outline="0" fieldPosition="0"/>
    </format>
    <format dxfId="48">
      <pivotArea outline="0" collapsedLevelsAreSubtotals="1" fieldPosition="0"/>
    </format>
    <format dxfId="47">
      <pivotArea type="origin" dataOnly="0" labelOnly="1" outline="0" fieldPosition="0"/>
    </format>
    <format dxfId="46">
      <pivotArea field="2" type="button" dataOnly="0" labelOnly="1" outline="0" axis="axisCol" fieldPosition="0"/>
    </format>
    <format dxfId="45">
      <pivotArea type="topRight" dataOnly="0" labelOnly="1" outline="0" fieldPosition="0"/>
    </format>
    <format dxfId="44">
      <pivotArea field="1" type="button" dataOnly="0" labelOnly="1" outline="0" axis="axisRow" fieldPosition="0"/>
    </format>
    <format dxfId="43">
      <pivotArea dataOnly="0" labelOnly="1" fieldPosition="0">
        <references count="1">
          <reference field="1" count="0"/>
        </references>
      </pivotArea>
    </format>
    <format dxfId="42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41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40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39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38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37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36">
      <pivotArea dataOnly="0" labelOnly="1" fieldPosition="0">
        <references count="1">
          <reference field="2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4411BB-19D6-4AF7-874B-8D4DBAFA3FBF}" name="PivotTable1" cacheId="8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L3:P31" firstHeaderRow="1" firstDataRow="2" firstDataCol="1"/>
  <pivotFields count="10">
    <pivotField showAll="0"/>
    <pivotField axis="axisRow" showAll="0" defaultSubtotal="0">
      <items count="24">
        <item sd="0" x="0"/>
        <item sd="0" x="1"/>
        <item m="1" x="16"/>
        <item h="1" sd="0" m="1" x="20"/>
        <item sd="0" x="10"/>
        <item sd="0" x="11"/>
        <item sd="0" x="12"/>
        <item sd="0" x="13"/>
        <item sd="0" x="14"/>
        <item x="2"/>
        <item x="3"/>
        <item x="4"/>
        <item x="5"/>
        <item x="6"/>
        <item h="1" x="7"/>
        <item h="1" x="8"/>
        <item h="1"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27">
    <i>
      <x/>
    </i>
    <i>
      <x v="1"/>
    </i>
    <i>
      <x v="4"/>
    </i>
    <i>
      <x v="5"/>
    </i>
    <i>
      <x v="6"/>
    </i>
    <i>
      <x v="7"/>
    </i>
    <i>
      <x v="8"/>
    </i>
    <i>
      <x v="9"/>
    </i>
    <i r="1">
      <x v="2"/>
    </i>
    <i r="1">
      <x v="3"/>
    </i>
    <i r="2">
      <x v="1"/>
    </i>
    <i>
      <x v="10"/>
    </i>
    <i r="1">
      <x v="2"/>
    </i>
    <i r="1">
      <x v="3"/>
    </i>
    <i r="2">
      <x v="1"/>
    </i>
    <i>
      <x v="11"/>
    </i>
    <i r="1">
      <x v="2"/>
    </i>
    <i r="1">
      <x v="3"/>
    </i>
    <i r="2">
      <x v="1"/>
    </i>
    <i>
      <x v="12"/>
    </i>
    <i r="1">
      <x v="2"/>
    </i>
    <i r="1">
      <x v="3"/>
    </i>
    <i r="2">
      <x v="1"/>
    </i>
    <i>
      <x v="13"/>
    </i>
    <i r="1">
      <x v="2"/>
    </i>
    <i r="1">
      <x v="3"/>
    </i>
    <i r="2">
      <x v="1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Up " fld="9" subtotal="max" baseField="1" baseItem="0" numFmtId="2"/>
  </dataFields>
  <formats count="60">
    <format dxfId="311">
      <pivotArea outline="0" collapsedLevelsAreSubtotals="1" fieldPosition="0"/>
    </format>
    <format dxfId="310">
      <pivotArea type="all" dataOnly="0" outline="0" fieldPosition="0"/>
    </format>
    <format dxfId="309">
      <pivotArea outline="0" collapsedLevelsAreSubtotals="1" fieldPosition="0"/>
    </format>
    <format dxfId="308">
      <pivotArea type="origin" dataOnly="0" labelOnly="1" outline="0" fieldPosition="0"/>
    </format>
    <format dxfId="307">
      <pivotArea field="2" type="button" dataOnly="0" labelOnly="1" outline="0" axis="axisCol" fieldPosition="0"/>
    </format>
    <format dxfId="306">
      <pivotArea type="topRight" dataOnly="0" labelOnly="1" outline="0" fieldPosition="0"/>
    </format>
    <format dxfId="305">
      <pivotArea field="1" type="button" dataOnly="0" labelOnly="1" outline="0" axis="axisRow" fieldPosition="0"/>
    </format>
    <format dxfId="304">
      <pivotArea dataOnly="0" labelOnly="1" fieldPosition="0">
        <references count="1">
          <reference field="1" count="0"/>
        </references>
      </pivotArea>
    </format>
    <format dxfId="303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302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301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300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299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298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297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296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295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94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93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92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91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90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89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288">
      <pivotArea dataOnly="0" labelOnly="1" fieldPosition="0">
        <references count="1">
          <reference field="2" count="0"/>
        </references>
      </pivotArea>
    </format>
    <format dxfId="177">
      <pivotArea type="all" dataOnly="0" outline="0" fieldPosition="0"/>
    </format>
    <format dxfId="176">
      <pivotArea outline="0" collapsedLevelsAreSubtotals="1" fieldPosition="0"/>
    </format>
    <format dxfId="175">
      <pivotArea type="origin" dataOnly="0" labelOnly="1" outline="0" fieldPosition="0"/>
    </format>
    <format dxfId="174">
      <pivotArea field="2" type="button" dataOnly="0" labelOnly="1" outline="0" axis="axisCol" fieldPosition="0"/>
    </format>
    <format dxfId="173">
      <pivotArea type="topRight" dataOnly="0" labelOnly="1" outline="0" fieldPosition="0"/>
    </format>
    <format dxfId="172">
      <pivotArea field="1" type="button" dataOnly="0" labelOnly="1" outline="0" axis="axisRow" fieldPosition="0"/>
    </format>
    <format dxfId="171">
      <pivotArea dataOnly="0" labelOnly="1" fieldPosition="0">
        <references count="1">
          <reference field="1" count="0"/>
        </references>
      </pivotArea>
    </format>
    <format dxfId="170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169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168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167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166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165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64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63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62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61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60">
      <pivotArea dataOnly="0" labelOnly="1" fieldPosition="0">
        <references count="1">
          <reference field="2" count="0"/>
        </references>
      </pivotArea>
    </format>
    <format dxfId="35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field="2" type="button" dataOnly="0" labelOnly="1" outline="0" axis="axisCol" fieldPosition="0"/>
    </format>
    <format dxfId="13">
      <pivotArea type="topRight" dataOnly="0" labelOnly="1" outline="0" fieldPosition="0"/>
    </format>
    <format dxfId="12">
      <pivotArea field="1" type="button" dataOnly="0" labelOnly="1" outline="0" axis="axisRow" fieldPosition="0"/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9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8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7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6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5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4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3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0">
      <pivotArea dataOnly="0" labelOnly="1" fieldPosition="0">
        <references count="1">
          <reference field="2" count="0"/>
        </references>
      </pivotArea>
    </format>
  </formats>
  <conditionalFormats count="1"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B25" sqref="B25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B25" sqref="B25"/>
    </sheetView>
  </sheetViews>
  <sheetFormatPr defaultRowHeight="14.4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B25" sqref="B25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B25" sqref="B25"/>
    </sheetView>
  </sheetViews>
  <sheetFormatPr defaultRowHeight="14.4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3122"/>
  <sheetViews>
    <sheetView showGridLines="0" topLeftCell="L25" zoomScaleNormal="10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3" width="14" style="40" bestFit="1" customWidth="1"/>
    <col min="14" max="21" width="5.77734375" style="40" customWidth="1"/>
    <col min="22" max="29" width="5.77734375" style="42" customWidth="1"/>
    <col min="30" max="31" width="5.77734375" style="11" customWidth="1"/>
    <col min="32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163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163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163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163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163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153</v>
      </c>
      <c r="P6" s="40">
        <v>2.6</v>
      </c>
      <c r="Q6" s="40" t="s">
        <v>154</v>
      </c>
      <c r="R6" s="30">
        <v>16</v>
      </c>
      <c r="S6" s="30">
        <v>32</v>
      </c>
      <c r="T6" s="40" t="s">
        <v>155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163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163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163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163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154</v>
      </c>
      <c r="R10" s="30">
        <v>16</v>
      </c>
      <c r="S10" s="30">
        <v>32</v>
      </c>
      <c r="T10" s="40" t="s">
        <v>155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163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156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163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163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163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163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/>
      <c r="AG15"/>
      <c r="AH15"/>
      <c r="AI15"/>
      <c r="AJ15"/>
      <c r="AK15"/>
    </row>
    <row r="16" spans="1:38" x14ac:dyDescent="0.3">
      <c r="A16" s="52" t="s">
        <v>163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26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163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166</v>
      </c>
      <c r="O17"/>
      <c r="P17" s="52" t="s">
        <v>169</v>
      </c>
      <c r="Q17"/>
      <c r="R17" s="52" t="s">
        <v>168</v>
      </c>
      <c r="S17"/>
      <c r="T17" s="52" t="s">
        <v>167</v>
      </c>
      <c r="U17"/>
      <c r="V17" s="52" t="s">
        <v>170</v>
      </c>
      <c r="W17"/>
      <c r="X17" s="52" t="s">
        <v>171</v>
      </c>
      <c r="Y17"/>
      <c r="Z17" s="52" t="s">
        <v>172</v>
      </c>
      <c r="AA17"/>
      <c r="AB17" s="52" t="s">
        <v>173</v>
      </c>
      <c r="AC17"/>
      <c r="AD17" s="52" t="s">
        <v>174</v>
      </c>
      <c r="AE17"/>
      <c r="AF17"/>
      <c r="AG17"/>
      <c r="AH17"/>
      <c r="AI17"/>
      <c r="AJ17"/>
      <c r="AK17"/>
    </row>
    <row r="18" spans="1:37" x14ac:dyDescent="0.3">
      <c r="A18" s="52" t="s">
        <v>163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35</v>
      </c>
      <c r="O18" s="52" t="s">
        <v>175</v>
      </c>
      <c r="P18" s="52" t="s">
        <v>35</v>
      </c>
      <c r="Q18" s="52" t="s">
        <v>175</v>
      </c>
      <c r="R18" s="52" t="s">
        <v>35</v>
      </c>
      <c r="S18" s="52" t="s">
        <v>175</v>
      </c>
      <c r="T18" s="52" t="s">
        <v>35</v>
      </c>
      <c r="U18" s="52" t="s">
        <v>175</v>
      </c>
      <c r="V18" s="52" t="s">
        <v>35</v>
      </c>
      <c r="W18" s="52" t="s">
        <v>175</v>
      </c>
      <c r="X18" s="52" t="s">
        <v>35</v>
      </c>
      <c r="Y18" s="52" t="s">
        <v>175</v>
      </c>
      <c r="Z18" s="52" t="s">
        <v>35</v>
      </c>
      <c r="AA18" s="52" t="s">
        <v>175</v>
      </c>
      <c r="AB18" s="52" t="s">
        <v>35</v>
      </c>
      <c r="AC18" s="52" t="s">
        <v>175</v>
      </c>
      <c r="AD18" s="52" t="s">
        <v>35</v>
      </c>
      <c r="AE18" s="52" t="s">
        <v>175</v>
      </c>
      <c r="AF18"/>
      <c r="AG18"/>
      <c r="AH18"/>
      <c r="AI18"/>
      <c r="AJ18"/>
      <c r="AK18"/>
    </row>
    <row r="19" spans="1:37" x14ac:dyDescent="0.3">
      <c r="A19" s="52" t="s">
        <v>163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157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/>
      <c r="AG19"/>
      <c r="AH19"/>
      <c r="AI19"/>
      <c r="AJ19"/>
      <c r="AK19"/>
    </row>
    <row r="20" spans="1:37" x14ac:dyDescent="0.3">
      <c r="A20" s="52" t="s">
        <v>163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8</v>
      </c>
      <c r="N20" s="42">
        <v>22.087499999999999</v>
      </c>
      <c r="O20" s="42">
        <v>25.287500000000001</v>
      </c>
      <c r="P20" s="42">
        <v>23.056249999999999</v>
      </c>
      <c r="Q20" s="42">
        <v>25.6875</v>
      </c>
      <c r="R20" s="42">
        <v>22.09375</v>
      </c>
      <c r="S20" s="42">
        <v>25.175000000000001</v>
      </c>
      <c r="T20" s="42">
        <v>18.168749999999999</v>
      </c>
      <c r="U20" s="42">
        <v>20</v>
      </c>
      <c r="V20" s="42">
        <v>19.100000000000001</v>
      </c>
      <c r="W20" s="42">
        <v>21.081250000000001</v>
      </c>
      <c r="X20" s="42">
        <v>19</v>
      </c>
      <c r="Y20" s="42">
        <v>20.756250000000001</v>
      </c>
      <c r="Z20" s="42">
        <v>30.081250000000001</v>
      </c>
      <c r="AA20" s="42">
        <v>36.331249999999997</v>
      </c>
      <c r="AB20" s="42">
        <v>18.631250000000001</v>
      </c>
      <c r="AC20" s="42">
        <v>25.6</v>
      </c>
      <c r="AD20" s="42">
        <v>30.824999999999999</v>
      </c>
      <c r="AE20" s="42">
        <v>36.3125</v>
      </c>
      <c r="AF20"/>
      <c r="AG20"/>
      <c r="AH20"/>
      <c r="AI20"/>
      <c r="AJ20"/>
      <c r="AK20"/>
    </row>
    <row r="21" spans="1:37" x14ac:dyDescent="0.3">
      <c r="A21" s="52" t="s">
        <v>163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9</v>
      </c>
      <c r="N21" s="42">
        <v>24.381250000000001</v>
      </c>
      <c r="O21" s="42">
        <v>27.787500000000001</v>
      </c>
      <c r="P21" s="42">
        <v>25.806249999999999</v>
      </c>
      <c r="Q21" s="42">
        <v>28.493749999999999</v>
      </c>
      <c r="R21" s="42">
        <v>24.574999999999999</v>
      </c>
      <c r="S21" s="42">
        <v>27.806249999999999</v>
      </c>
      <c r="T21" s="42">
        <v>20.162500000000001</v>
      </c>
      <c r="U21" s="42">
        <v>22.318750000000001</v>
      </c>
      <c r="V21" s="42">
        <v>21.606249999999999</v>
      </c>
      <c r="W21" s="42">
        <v>23.6</v>
      </c>
      <c r="X21" s="42">
        <v>21.268750000000001</v>
      </c>
      <c r="Y21" s="42">
        <v>23.206250000000001</v>
      </c>
      <c r="Z21" s="42">
        <v>33.09375</v>
      </c>
      <c r="AA21" s="42">
        <v>39.731250000000003</v>
      </c>
      <c r="AB21" s="42">
        <v>20.9375</v>
      </c>
      <c r="AC21" s="42">
        <v>28.6875</v>
      </c>
      <c r="AD21" s="42">
        <v>32.981250000000003</v>
      </c>
      <c r="AE21" s="42">
        <v>36.96875</v>
      </c>
      <c r="AF21"/>
      <c r="AG21"/>
      <c r="AH21"/>
      <c r="AI21"/>
      <c r="AJ21"/>
      <c r="AK21"/>
    </row>
    <row r="22" spans="1:37" x14ac:dyDescent="0.3">
      <c r="A22" s="52" t="s">
        <v>163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10</v>
      </c>
      <c r="N22" s="42">
        <v>26.6875</v>
      </c>
      <c r="O22" s="42">
        <v>30.118749999999999</v>
      </c>
      <c r="P22" s="42">
        <v>28.268750000000001</v>
      </c>
      <c r="Q22" s="42">
        <v>30.625</v>
      </c>
      <c r="R22" s="42">
        <v>26.631250000000001</v>
      </c>
      <c r="S22" s="42">
        <v>29.987500000000001</v>
      </c>
      <c r="T22" s="42">
        <v>21.943750000000001</v>
      </c>
      <c r="U22" s="42">
        <v>23.743749999999999</v>
      </c>
      <c r="V22" s="42">
        <v>23.712499999999999</v>
      </c>
      <c r="W22" s="42">
        <v>25.5625</v>
      </c>
      <c r="X22" s="42">
        <v>23.243749999999999</v>
      </c>
      <c r="Y22" s="42">
        <v>25.168749999999999</v>
      </c>
      <c r="Z22" s="42">
        <v>36.456249999999997</v>
      </c>
      <c r="AA22" s="42">
        <v>42.71875</v>
      </c>
      <c r="AB22" s="42">
        <v>23.243749999999999</v>
      </c>
      <c r="AC22" s="42">
        <v>31.324999999999999</v>
      </c>
      <c r="AD22" s="42">
        <v>36.200000000000003</v>
      </c>
      <c r="AE22" s="42">
        <v>40.643749999999997</v>
      </c>
      <c r="AF22"/>
      <c r="AG22"/>
      <c r="AH22"/>
      <c r="AI22"/>
      <c r="AJ22"/>
      <c r="AK22"/>
    </row>
    <row r="23" spans="1:37" x14ac:dyDescent="0.3">
      <c r="A23" s="52" t="s">
        <v>163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11</v>
      </c>
      <c r="N23" s="42">
        <v>28.75</v>
      </c>
      <c r="O23" s="42">
        <v>31.9375</v>
      </c>
      <c r="P23" s="42">
        <v>30.331250000000001</v>
      </c>
      <c r="Q23" s="42">
        <v>32.524999999999999</v>
      </c>
      <c r="R23" s="42">
        <v>28.875</v>
      </c>
      <c r="S23" s="42">
        <v>31.90625</v>
      </c>
      <c r="T23" s="42">
        <v>23.618749999999999</v>
      </c>
      <c r="U23" s="42">
        <v>25.318750000000001</v>
      </c>
      <c r="V23" s="42">
        <v>25.59375</v>
      </c>
      <c r="W23" s="42">
        <v>27.137499999999999</v>
      </c>
      <c r="X23" s="42">
        <v>25.206250000000001</v>
      </c>
      <c r="Y23" s="42">
        <v>27.237500000000001</v>
      </c>
      <c r="Z23" s="42">
        <v>39.387500000000003</v>
      </c>
      <c r="AA23" s="42">
        <v>45.418750000000003</v>
      </c>
      <c r="AB23" s="42">
        <v>25.462499999999999</v>
      </c>
      <c r="AC23" s="42">
        <v>34.268749999999997</v>
      </c>
      <c r="AD23" s="42">
        <v>38.481250000000003</v>
      </c>
      <c r="AE23" s="42">
        <v>42.34375</v>
      </c>
      <c r="AF23"/>
      <c r="AG23"/>
      <c r="AH23"/>
      <c r="AI23"/>
      <c r="AJ23"/>
      <c r="AK23"/>
    </row>
    <row r="24" spans="1:37" x14ac:dyDescent="0.3">
      <c r="A24" s="52" t="s">
        <v>163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12</v>
      </c>
      <c r="N24" s="42">
        <v>30.643750000000001</v>
      </c>
      <c r="O24" s="42">
        <v>32.8125</v>
      </c>
      <c r="P24" s="42">
        <v>32.581249999999997</v>
      </c>
      <c r="Q24" s="42">
        <v>34.524999999999999</v>
      </c>
      <c r="R24" s="42">
        <v>30.95</v>
      </c>
      <c r="S24" s="42">
        <v>33.387500000000003</v>
      </c>
      <c r="T24" s="42">
        <v>25.243749999999999</v>
      </c>
      <c r="U24" s="42">
        <v>27.162500000000001</v>
      </c>
      <c r="V24" s="42">
        <v>27.7</v>
      </c>
      <c r="W24" s="42">
        <v>28.78125</v>
      </c>
      <c r="X24" s="42">
        <v>26.993749999999999</v>
      </c>
      <c r="Y24" s="42">
        <v>28.75</v>
      </c>
      <c r="Z24" s="42">
        <v>41.893749999999997</v>
      </c>
      <c r="AA24" s="42">
        <v>47.8</v>
      </c>
      <c r="AB24" s="42">
        <v>27.71875</v>
      </c>
      <c r="AC24" s="42">
        <v>36.987499999999997</v>
      </c>
      <c r="AD24" s="42">
        <v>41.143749999999997</v>
      </c>
      <c r="AE24" s="42">
        <v>43.618749999999999</v>
      </c>
      <c r="AF24"/>
      <c r="AG24"/>
      <c r="AH24"/>
      <c r="AI24"/>
      <c r="AJ24"/>
      <c r="AK24"/>
    </row>
    <row r="25" spans="1:37" x14ac:dyDescent="0.3">
      <c r="A25" s="52" t="s">
        <v>163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13</v>
      </c>
      <c r="N25" s="42">
        <v>32.5</v>
      </c>
      <c r="O25" s="42">
        <v>34.35</v>
      </c>
      <c r="P25" s="42">
        <v>34.424999999999997</v>
      </c>
      <c r="Q25" s="42">
        <v>35.837499999999999</v>
      </c>
      <c r="R25" s="42">
        <v>32.293750000000003</v>
      </c>
      <c r="S25" s="42">
        <v>34.568750000000001</v>
      </c>
      <c r="T25" s="42">
        <v>26.793749999999999</v>
      </c>
      <c r="U25" s="42">
        <v>28.237500000000001</v>
      </c>
      <c r="V25" s="42">
        <v>29.21875</v>
      </c>
      <c r="W25" s="42">
        <v>30.475000000000001</v>
      </c>
      <c r="X25" s="42">
        <v>28.493749999999999</v>
      </c>
      <c r="Y25" s="42">
        <v>30.256250000000001</v>
      </c>
      <c r="Z25" s="42">
        <v>43.887500000000003</v>
      </c>
      <c r="AA25" s="42">
        <v>48.637500000000003</v>
      </c>
      <c r="AB25" s="42">
        <v>29.756250000000001</v>
      </c>
      <c r="AC25" s="42">
        <v>39.612499999999997</v>
      </c>
      <c r="AD25" s="42">
        <v>42.743749999999999</v>
      </c>
      <c r="AE25" s="42">
        <v>45.162500000000001</v>
      </c>
      <c r="AF25"/>
      <c r="AG25"/>
      <c r="AH25"/>
      <c r="AI25"/>
      <c r="AJ25"/>
      <c r="AK25"/>
    </row>
    <row r="26" spans="1:37" x14ac:dyDescent="0.3">
      <c r="A26" s="52" t="s">
        <v>163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14</v>
      </c>
      <c r="N26" s="42">
        <v>34.03125</v>
      </c>
      <c r="O26" s="42">
        <v>36.543750000000003</v>
      </c>
      <c r="P26" s="42">
        <v>36.28125</v>
      </c>
      <c r="Q26" s="42">
        <v>37.356250000000003</v>
      </c>
      <c r="R26" s="42">
        <v>33.581249999999997</v>
      </c>
      <c r="S26" s="42">
        <v>36.049999999999997</v>
      </c>
      <c r="T26" s="42">
        <v>28.3</v>
      </c>
      <c r="U26" s="42">
        <v>29.175000000000001</v>
      </c>
      <c r="V26" s="42">
        <v>31.15</v>
      </c>
      <c r="W26" s="42">
        <v>32.03125</v>
      </c>
      <c r="X26" s="42">
        <v>29.856249999999999</v>
      </c>
      <c r="Y26" s="42">
        <v>31.243749999999999</v>
      </c>
      <c r="Z26" s="42">
        <v>45.737499999999997</v>
      </c>
      <c r="AA26" s="42">
        <v>49.237499999999997</v>
      </c>
      <c r="AB26" s="42">
        <v>32.037500000000001</v>
      </c>
      <c r="AC26" s="42">
        <v>41.95</v>
      </c>
      <c r="AD26" s="42">
        <v>43.524999999999999</v>
      </c>
      <c r="AE26" s="42">
        <v>45.056249999999999</v>
      </c>
      <c r="AF26"/>
      <c r="AG26"/>
      <c r="AH26"/>
      <c r="AI26"/>
      <c r="AJ26"/>
      <c r="AK26"/>
    </row>
    <row r="27" spans="1:37" x14ac:dyDescent="0.3">
      <c r="A27" s="52" t="s">
        <v>163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15</v>
      </c>
      <c r="N27" s="42">
        <v>35.543750000000003</v>
      </c>
      <c r="O27" s="42">
        <v>37</v>
      </c>
      <c r="P27" s="42">
        <v>37.887500000000003</v>
      </c>
      <c r="Q27" s="42">
        <v>38.693750000000001</v>
      </c>
      <c r="R27" s="42">
        <v>34.637500000000003</v>
      </c>
      <c r="S27" s="42">
        <v>36.65625</v>
      </c>
      <c r="T27" s="42">
        <v>29.556249999999999</v>
      </c>
      <c r="U27" s="42">
        <v>30.087499999999999</v>
      </c>
      <c r="V27" s="42">
        <v>32.693750000000001</v>
      </c>
      <c r="W27" s="42">
        <v>33.09375</v>
      </c>
      <c r="X27" s="42">
        <v>30.956250000000001</v>
      </c>
      <c r="Y27" s="42">
        <v>32.174999999999997</v>
      </c>
      <c r="Z27" s="42">
        <v>47.481250000000003</v>
      </c>
      <c r="AA27" s="42">
        <v>50.6875</v>
      </c>
      <c r="AB27" s="42">
        <v>34.1875</v>
      </c>
      <c r="AC27" s="42">
        <v>43.418750000000003</v>
      </c>
      <c r="AD27" s="42">
        <v>44.075000000000003</v>
      </c>
      <c r="AE27" s="42">
        <v>45.524999999999999</v>
      </c>
      <c r="AF27"/>
      <c r="AG27"/>
      <c r="AH27"/>
      <c r="AI27"/>
      <c r="AJ27"/>
      <c r="AK27"/>
    </row>
    <row r="28" spans="1:37" x14ac:dyDescent="0.3">
      <c r="A28" s="52" t="s">
        <v>163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16</v>
      </c>
      <c r="N28" s="42">
        <v>35.700000000000003</v>
      </c>
      <c r="O28" s="42">
        <v>36.975000000000001</v>
      </c>
      <c r="P28" s="42">
        <v>36.774999999999999</v>
      </c>
      <c r="Q28" s="42">
        <v>37.200000000000003</v>
      </c>
      <c r="R28" s="42">
        <v>34.368749999999999</v>
      </c>
      <c r="S28" s="42">
        <v>35.125</v>
      </c>
      <c r="T28" s="42">
        <v>27.53125</v>
      </c>
      <c r="U28" s="42">
        <v>27.837499999999999</v>
      </c>
      <c r="V28" s="42">
        <v>27.925000000000001</v>
      </c>
      <c r="W28" s="42">
        <v>27.481249999999999</v>
      </c>
      <c r="X28" s="42">
        <v>27.206250000000001</v>
      </c>
      <c r="Y28" s="42">
        <v>27.556249999999999</v>
      </c>
      <c r="Z28" s="42">
        <v>48.075000000000003</v>
      </c>
      <c r="AA28" s="42">
        <v>51.693750000000001</v>
      </c>
      <c r="AB28" s="42">
        <v>35.912500000000001</v>
      </c>
      <c r="AC28" s="42">
        <v>45.2</v>
      </c>
      <c r="AD28" s="42">
        <v>44.993749999999999</v>
      </c>
      <c r="AE28" s="42">
        <v>45.206249999999997</v>
      </c>
      <c r="AF28"/>
      <c r="AG28"/>
      <c r="AH28"/>
      <c r="AI28"/>
      <c r="AJ28"/>
      <c r="AK28"/>
    </row>
    <row r="29" spans="1:37" x14ac:dyDescent="0.3">
      <c r="A29" s="52" t="s">
        <v>163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3" t="s">
        <v>158</v>
      </c>
      <c r="N29" s="42"/>
      <c r="O29" s="42"/>
      <c r="P29" s="42"/>
      <c r="Q29" s="42"/>
      <c r="R29" s="42"/>
      <c r="S29" s="42"/>
      <c r="T29" s="42"/>
      <c r="U29" s="42"/>
      <c r="AD29" s="42"/>
      <c r="AE29" s="42"/>
      <c r="AF29"/>
      <c r="AG29"/>
      <c r="AH29"/>
      <c r="AI29"/>
      <c r="AJ29"/>
      <c r="AK29"/>
    </row>
    <row r="30" spans="1:37" x14ac:dyDescent="0.3">
      <c r="A30" s="52" t="s">
        <v>163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8</v>
      </c>
      <c r="N30" s="42">
        <v>9.6187500000000004</v>
      </c>
      <c r="O30" s="42">
        <v>16.78125</v>
      </c>
      <c r="P30" s="42">
        <v>10.981249999999999</v>
      </c>
      <c r="Q30" s="42">
        <v>17.981249999999999</v>
      </c>
      <c r="R30" s="42">
        <v>11.31875</v>
      </c>
      <c r="S30" s="42">
        <v>18.024999999999999</v>
      </c>
      <c r="T30" s="42">
        <v>6.34375</v>
      </c>
      <c r="U30" s="42">
        <v>9.7437500000000004</v>
      </c>
      <c r="V30" s="42">
        <v>6.3187499999999996</v>
      </c>
      <c r="W30" s="42">
        <v>10.612500000000001</v>
      </c>
      <c r="X30" s="42">
        <v>6.8125</v>
      </c>
      <c r="Y30" s="42">
        <v>10.8125</v>
      </c>
      <c r="Z30" s="42">
        <v>12.543749999999999</v>
      </c>
      <c r="AA30" s="42">
        <v>25.618749999999999</v>
      </c>
      <c r="AB30" s="42">
        <v>9.9937500000000004</v>
      </c>
      <c r="AC30" s="42">
        <v>17.743749999999999</v>
      </c>
      <c r="AD30" s="42">
        <v>17.5625</v>
      </c>
      <c r="AE30" s="42">
        <v>28.793749999999999</v>
      </c>
      <c r="AF30"/>
      <c r="AG30"/>
      <c r="AH30"/>
      <c r="AI30"/>
      <c r="AJ30"/>
      <c r="AK30"/>
    </row>
    <row r="31" spans="1:37" x14ac:dyDescent="0.3">
      <c r="A31" s="52" t="s">
        <v>163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9</v>
      </c>
      <c r="N31" s="42">
        <v>10.6</v>
      </c>
      <c r="O31" s="42">
        <v>18.712499999999999</v>
      </c>
      <c r="P31" s="42">
        <v>12.36875</v>
      </c>
      <c r="Q31" s="42">
        <v>19.337499999999999</v>
      </c>
      <c r="R31" s="42">
        <v>12.75</v>
      </c>
      <c r="S31" s="42">
        <v>20.212499999999999</v>
      </c>
      <c r="T31" s="42">
        <v>7.0125000000000002</v>
      </c>
      <c r="U31" s="42">
        <v>10.987500000000001</v>
      </c>
      <c r="V31" s="42">
        <v>7.125</v>
      </c>
      <c r="W31" s="42">
        <v>11.581250000000001</v>
      </c>
      <c r="X31" s="42">
        <v>7.5750000000000002</v>
      </c>
      <c r="Y31" s="42">
        <v>12.106249999999999</v>
      </c>
      <c r="Z31" s="42">
        <v>13.6875</v>
      </c>
      <c r="AA31" s="42">
        <v>27.53125</v>
      </c>
      <c r="AB31" s="42">
        <v>11.206250000000001</v>
      </c>
      <c r="AC31" s="42">
        <v>19.868749999999999</v>
      </c>
      <c r="AD31" s="42">
        <v>19.574999999999999</v>
      </c>
      <c r="AE31" s="42">
        <v>31.65625</v>
      </c>
      <c r="AF31"/>
      <c r="AG31"/>
      <c r="AH31"/>
      <c r="AI31"/>
      <c r="AJ31"/>
      <c r="AK31"/>
    </row>
    <row r="32" spans="1:37" x14ac:dyDescent="0.3">
      <c r="A32" s="52" t="s">
        <v>163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10</v>
      </c>
      <c r="N32" s="42">
        <v>11.31875</v>
      </c>
      <c r="O32" s="42">
        <v>19.918749999999999</v>
      </c>
      <c r="P32" s="42">
        <v>13.675000000000001</v>
      </c>
      <c r="Q32" s="42">
        <v>21.125</v>
      </c>
      <c r="R32" s="42">
        <v>13.793749999999999</v>
      </c>
      <c r="S32" s="42">
        <v>21.962499999999999</v>
      </c>
      <c r="T32" s="42">
        <v>7.6749999999999998</v>
      </c>
      <c r="U32" s="42">
        <v>12.074999999999999</v>
      </c>
      <c r="V32" s="42">
        <v>7.95</v>
      </c>
      <c r="W32" s="42">
        <v>12.53125</v>
      </c>
      <c r="X32" s="42">
        <v>8.3375000000000004</v>
      </c>
      <c r="Y32" s="42">
        <v>13.237500000000001</v>
      </c>
      <c r="Z32" s="42">
        <v>14.6875</v>
      </c>
      <c r="AA32" s="42">
        <v>30.368749999999999</v>
      </c>
      <c r="AB32" s="42">
        <v>12.44375</v>
      </c>
      <c r="AC32" s="42">
        <v>22.024999999999999</v>
      </c>
      <c r="AD32" s="42">
        <v>21.712499999999999</v>
      </c>
      <c r="AE32" s="42">
        <v>34.4</v>
      </c>
      <c r="AF32"/>
      <c r="AG32"/>
      <c r="AH32"/>
      <c r="AI32"/>
      <c r="AJ32"/>
      <c r="AK32"/>
    </row>
    <row r="33" spans="1:37" x14ac:dyDescent="0.3">
      <c r="A33" s="52" t="s">
        <v>163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11</v>
      </c>
      <c r="N33" s="42">
        <v>12.34375</v>
      </c>
      <c r="O33" s="42">
        <v>21.106249999999999</v>
      </c>
      <c r="P33" s="42">
        <v>14.831250000000001</v>
      </c>
      <c r="Q33" s="42">
        <v>22.9375</v>
      </c>
      <c r="R33" s="42">
        <v>15.074999999999999</v>
      </c>
      <c r="S33" s="42">
        <v>23.7</v>
      </c>
      <c r="T33" s="42">
        <v>8.1812500000000004</v>
      </c>
      <c r="U33" s="42">
        <v>12.99375</v>
      </c>
      <c r="V33" s="42">
        <v>8.625</v>
      </c>
      <c r="W33" s="42">
        <v>13.637499999999999</v>
      </c>
      <c r="X33" s="42">
        <v>9.1125000000000007</v>
      </c>
      <c r="Y33" s="42">
        <v>14.1</v>
      </c>
      <c r="Z33" s="42">
        <v>15.80625</v>
      </c>
      <c r="AA33" s="42">
        <v>32.475000000000001</v>
      </c>
      <c r="AB33" s="42">
        <v>13.637499999999999</v>
      </c>
      <c r="AC33" s="42">
        <v>24.162500000000001</v>
      </c>
      <c r="AD33" s="42">
        <v>23.762499999999999</v>
      </c>
      <c r="AE33" s="42">
        <v>37.131250000000001</v>
      </c>
      <c r="AF33"/>
      <c r="AG33"/>
      <c r="AH33"/>
      <c r="AI33"/>
      <c r="AJ33"/>
      <c r="AK33"/>
    </row>
    <row r="34" spans="1:37" x14ac:dyDescent="0.3">
      <c r="A34" s="52" t="s">
        <v>163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12</v>
      </c>
      <c r="N34" s="42">
        <v>13.112500000000001</v>
      </c>
      <c r="O34" s="42">
        <v>22.8125</v>
      </c>
      <c r="P34" s="42">
        <v>16.393750000000001</v>
      </c>
      <c r="Q34" s="42">
        <v>24.068750000000001</v>
      </c>
      <c r="R34" s="42">
        <v>16.318750000000001</v>
      </c>
      <c r="S34" s="42">
        <v>25.05</v>
      </c>
      <c r="T34" s="42">
        <v>9.0562500000000004</v>
      </c>
      <c r="U34" s="42">
        <v>14.03125</v>
      </c>
      <c r="V34" s="42">
        <v>9.3125</v>
      </c>
      <c r="W34" s="42">
        <v>14.275</v>
      </c>
      <c r="X34" s="42">
        <v>9.9625000000000004</v>
      </c>
      <c r="Y34" s="42">
        <v>15.24375</v>
      </c>
      <c r="Z34" s="42">
        <v>16.399999999999999</v>
      </c>
      <c r="AA34" s="42">
        <v>33.9375</v>
      </c>
      <c r="AB34" s="42">
        <v>14.856249999999999</v>
      </c>
      <c r="AC34" s="42">
        <v>26.193750000000001</v>
      </c>
      <c r="AD34" s="42">
        <v>25.787500000000001</v>
      </c>
      <c r="AE34" s="42">
        <v>39.318750000000001</v>
      </c>
      <c r="AF34"/>
      <c r="AG34"/>
      <c r="AH34"/>
      <c r="AI34"/>
      <c r="AJ34"/>
      <c r="AK34"/>
    </row>
    <row r="35" spans="1:37" x14ac:dyDescent="0.3">
      <c r="A35" s="52" t="s">
        <v>163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13</v>
      </c>
      <c r="N35" s="42">
        <v>13.84375</v>
      </c>
      <c r="O35" s="42">
        <v>24.331250000000001</v>
      </c>
      <c r="P35" s="42">
        <v>17.15625</v>
      </c>
      <c r="Q35" s="42">
        <v>25.78125</v>
      </c>
      <c r="R35" s="42">
        <v>17.324999999999999</v>
      </c>
      <c r="S35" s="42">
        <v>26.46875</v>
      </c>
      <c r="T35" s="42">
        <v>9.7312499999999993</v>
      </c>
      <c r="U35" s="42">
        <v>14.893750000000001</v>
      </c>
      <c r="V35" s="42">
        <v>10.012499999999999</v>
      </c>
      <c r="W35" s="42">
        <v>15.46875</v>
      </c>
      <c r="X35" s="42">
        <v>10.59375</v>
      </c>
      <c r="Y35" s="42">
        <v>16.043749999999999</v>
      </c>
      <c r="Z35" s="42">
        <v>17.1875</v>
      </c>
      <c r="AA35" s="42">
        <v>35.881250000000001</v>
      </c>
      <c r="AB35" s="42">
        <v>15.9</v>
      </c>
      <c r="AC35" s="42">
        <v>27.993749999999999</v>
      </c>
      <c r="AD35" s="42">
        <v>27.55</v>
      </c>
      <c r="AE35" s="42">
        <v>41.106250000000003</v>
      </c>
      <c r="AF35"/>
      <c r="AG35"/>
      <c r="AH35"/>
      <c r="AI35"/>
      <c r="AJ35"/>
      <c r="AK35"/>
    </row>
    <row r="36" spans="1:37" x14ac:dyDescent="0.3">
      <c r="A36" s="52" t="s">
        <v>163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4">
        <v>14</v>
      </c>
      <c r="N36" s="42">
        <v>14.5625</v>
      </c>
      <c r="O36" s="42">
        <v>25.8125</v>
      </c>
      <c r="P36" s="42">
        <v>18.306249999999999</v>
      </c>
      <c r="Q36" s="42">
        <v>27.09375</v>
      </c>
      <c r="R36" s="42">
        <v>18.6875</v>
      </c>
      <c r="S36" s="42">
        <v>27.606249999999999</v>
      </c>
      <c r="T36" s="42">
        <v>10.356249999999999</v>
      </c>
      <c r="U36" s="42">
        <v>15.68125</v>
      </c>
      <c r="V36" s="42">
        <v>10.731249999999999</v>
      </c>
      <c r="W36" s="42">
        <v>16.293749999999999</v>
      </c>
      <c r="X36" s="42">
        <v>11.36875</v>
      </c>
      <c r="Y36" s="42">
        <v>17.100000000000001</v>
      </c>
      <c r="Z36" s="42">
        <v>17.668749999999999</v>
      </c>
      <c r="AA36" s="42">
        <v>37.912500000000001</v>
      </c>
      <c r="AB36" s="42">
        <v>17.212499999999999</v>
      </c>
      <c r="AC36" s="42">
        <v>29.887499999999999</v>
      </c>
      <c r="AD36" s="42">
        <v>29.574999999999999</v>
      </c>
      <c r="AE36" s="42">
        <v>42.975000000000001</v>
      </c>
      <c r="AF36"/>
      <c r="AG36"/>
      <c r="AH36"/>
      <c r="AI36"/>
      <c r="AJ36"/>
      <c r="AK36"/>
    </row>
    <row r="37" spans="1:37" x14ac:dyDescent="0.3">
      <c r="A37" s="52" t="s">
        <v>163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15</v>
      </c>
      <c r="N37" s="42">
        <v>15.262499999999999</v>
      </c>
      <c r="O37" s="42">
        <v>26.631250000000001</v>
      </c>
      <c r="P37" s="42">
        <v>19.237500000000001</v>
      </c>
      <c r="Q37" s="42">
        <v>28.5</v>
      </c>
      <c r="R37" s="42">
        <v>19.243749999999999</v>
      </c>
      <c r="S37" s="42">
        <v>28.637499999999999</v>
      </c>
      <c r="T37" s="42">
        <v>10.94375</v>
      </c>
      <c r="U37" s="42">
        <v>16.3</v>
      </c>
      <c r="V37" s="42">
        <v>11.45</v>
      </c>
      <c r="W37" s="42">
        <v>17.175000000000001</v>
      </c>
      <c r="X37" s="42">
        <v>11.975</v>
      </c>
      <c r="Y37" s="42">
        <v>17.875</v>
      </c>
      <c r="Z37" s="42">
        <v>18.34375</v>
      </c>
      <c r="AA37" s="42">
        <v>39.21875</v>
      </c>
      <c r="AB37" s="42">
        <v>18.393750000000001</v>
      </c>
      <c r="AC37" s="42">
        <v>31.9</v>
      </c>
      <c r="AD37" s="42">
        <v>31.237500000000001</v>
      </c>
      <c r="AE37" s="42">
        <v>45.09375</v>
      </c>
      <c r="AF37"/>
      <c r="AG37"/>
      <c r="AH37"/>
      <c r="AI37"/>
      <c r="AJ37"/>
      <c r="AK37"/>
    </row>
    <row r="38" spans="1:37" x14ac:dyDescent="0.3">
      <c r="A38" s="52" t="s">
        <v>163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16</v>
      </c>
      <c r="N38" s="42">
        <v>15.862500000000001</v>
      </c>
      <c r="O38" s="42">
        <v>28.143750000000001</v>
      </c>
      <c r="P38" s="42">
        <v>20.85</v>
      </c>
      <c r="Q38" s="42">
        <v>29.637499999999999</v>
      </c>
      <c r="R38" s="42">
        <v>20.53125</v>
      </c>
      <c r="S38" s="42">
        <v>29.331250000000001</v>
      </c>
      <c r="T38" s="42">
        <v>11.418749999999999</v>
      </c>
      <c r="U38" s="42">
        <v>17.168749999999999</v>
      </c>
      <c r="V38" s="42">
        <v>11.987500000000001</v>
      </c>
      <c r="W38" s="42">
        <v>17.106249999999999</v>
      </c>
      <c r="X38" s="42">
        <v>12.4625</v>
      </c>
      <c r="Y38" s="42">
        <v>18.193750000000001</v>
      </c>
      <c r="Z38" s="42">
        <v>18.818750000000001</v>
      </c>
      <c r="AA38" s="42">
        <v>40.3125</v>
      </c>
      <c r="AB38" s="42">
        <v>19.712499999999999</v>
      </c>
      <c r="AC38" s="42">
        <v>34.012500000000003</v>
      </c>
      <c r="AD38" s="42">
        <v>32.806249999999999</v>
      </c>
      <c r="AE38" s="42">
        <v>45.993749999999999</v>
      </c>
      <c r="AF38"/>
      <c r="AG38"/>
      <c r="AH38"/>
      <c r="AI38"/>
      <c r="AJ38"/>
      <c r="AK38"/>
    </row>
    <row r="39" spans="1:37" x14ac:dyDescent="0.3">
      <c r="A39" s="52" t="s">
        <v>163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3" t="s">
        <v>159</v>
      </c>
      <c r="N39" s="42"/>
      <c r="O39" s="42"/>
      <c r="P39" s="42"/>
      <c r="Q39" s="42"/>
      <c r="R39" s="42"/>
      <c r="S39" s="42"/>
      <c r="T39" s="42"/>
      <c r="U39" s="42"/>
      <c r="AD39" s="42"/>
      <c r="AE39" s="42"/>
      <c r="AF39"/>
      <c r="AG39"/>
      <c r="AH39"/>
      <c r="AI39"/>
      <c r="AJ39"/>
      <c r="AK39"/>
    </row>
    <row r="40" spans="1:37" x14ac:dyDescent="0.3">
      <c r="A40" s="52" t="s">
        <v>163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8</v>
      </c>
      <c r="N40" s="42">
        <v>6.4749999999999996</v>
      </c>
      <c r="O40" s="42">
        <v>9.0625</v>
      </c>
      <c r="P40" s="42">
        <v>6.6062500000000002</v>
      </c>
      <c r="Q40" s="42">
        <v>9.375</v>
      </c>
      <c r="R40" s="42">
        <v>6.5875000000000004</v>
      </c>
      <c r="S40" s="42">
        <v>9.34375</v>
      </c>
      <c r="T40" s="42">
        <v>5.03125</v>
      </c>
      <c r="U40" s="42">
        <v>6.8624999999999998</v>
      </c>
      <c r="V40" s="42">
        <v>5.03125</v>
      </c>
      <c r="W40" s="42">
        <v>6.8</v>
      </c>
      <c r="X40" s="42">
        <v>4.9625000000000004</v>
      </c>
      <c r="Y40" s="42">
        <v>6.7750000000000004</v>
      </c>
      <c r="Z40" s="42">
        <v>7.875</v>
      </c>
      <c r="AA40" s="42">
        <v>11.2125</v>
      </c>
      <c r="AB40" s="42">
        <v>9.6374999999999993</v>
      </c>
      <c r="AC40" s="42">
        <v>7.8624999999999998</v>
      </c>
      <c r="AD40" s="42">
        <v>8.0500000000000007</v>
      </c>
      <c r="AE40" s="42">
        <v>13.731249999999999</v>
      </c>
      <c r="AF40"/>
      <c r="AG40"/>
      <c r="AH40"/>
      <c r="AI40"/>
      <c r="AJ40"/>
      <c r="AK40"/>
    </row>
    <row r="41" spans="1:37" x14ac:dyDescent="0.3">
      <c r="A41" s="52" t="s">
        <v>163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9</v>
      </c>
      <c r="N41" s="42">
        <v>7.1437499999999998</v>
      </c>
      <c r="O41" s="42">
        <v>10.237500000000001</v>
      </c>
      <c r="P41" s="42">
        <v>7.3687500000000004</v>
      </c>
      <c r="Q41" s="42">
        <v>10.643750000000001</v>
      </c>
      <c r="R41" s="42">
        <v>7.3</v>
      </c>
      <c r="S41" s="42">
        <v>10.63125</v>
      </c>
      <c r="T41" s="42">
        <v>5.7125000000000004</v>
      </c>
      <c r="U41" s="42">
        <v>7.9124999999999996</v>
      </c>
      <c r="V41" s="42">
        <v>5.7312500000000002</v>
      </c>
      <c r="W41" s="42">
        <v>7.7</v>
      </c>
      <c r="X41" s="42">
        <v>5.6375000000000002</v>
      </c>
      <c r="Y41" s="42">
        <v>7.7562499999999996</v>
      </c>
      <c r="Z41" s="42">
        <v>8.7062500000000007</v>
      </c>
      <c r="AA41" s="42">
        <v>11.775</v>
      </c>
      <c r="AB41" s="42">
        <v>5.4124999999999996</v>
      </c>
      <c r="AC41" s="42">
        <v>8.7437500000000004</v>
      </c>
      <c r="AD41" s="42">
        <v>9.0562500000000004</v>
      </c>
      <c r="AE41" s="42">
        <v>15.31875</v>
      </c>
      <c r="AF41"/>
      <c r="AG41"/>
      <c r="AH41"/>
      <c r="AI41"/>
      <c r="AJ41"/>
      <c r="AK41"/>
    </row>
    <row r="42" spans="1:37" x14ac:dyDescent="0.3">
      <c r="A42" s="52" t="s">
        <v>163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10</v>
      </c>
      <c r="N42" s="42">
        <v>7.95</v>
      </c>
      <c r="O42" s="42">
        <v>11.012499999999999</v>
      </c>
      <c r="P42" s="42">
        <v>8.25</v>
      </c>
      <c r="Q42" s="42">
        <v>11.581250000000001</v>
      </c>
      <c r="R42" s="42">
        <v>8.1312499999999996</v>
      </c>
      <c r="S42" s="42">
        <v>11.59375</v>
      </c>
      <c r="T42" s="42">
        <v>6.3250000000000002</v>
      </c>
      <c r="U42" s="42">
        <v>8.5687499999999996</v>
      </c>
      <c r="V42" s="42">
        <v>6.3312499999999998</v>
      </c>
      <c r="W42" s="42">
        <v>8.2874999999999996</v>
      </c>
      <c r="X42" s="42">
        <v>6.2374999999999998</v>
      </c>
      <c r="Y42" s="42">
        <v>8.53125</v>
      </c>
      <c r="Z42" s="42">
        <v>9.53125</v>
      </c>
      <c r="AA42" s="42">
        <v>12.824999999999999</v>
      </c>
      <c r="AB42" s="42">
        <v>5.9437499999999996</v>
      </c>
      <c r="AC42" s="42">
        <v>9.7062500000000007</v>
      </c>
      <c r="AD42" s="42">
        <v>10.09375</v>
      </c>
      <c r="AE42" s="42">
        <v>16.868749999999999</v>
      </c>
      <c r="AF42"/>
      <c r="AG42"/>
      <c r="AH42"/>
      <c r="AI42"/>
      <c r="AJ42"/>
      <c r="AK42"/>
    </row>
    <row r="43" spans="1:37" x14ac:dyDescent="0.3">
      <c r="A43" s="52" t="s">
        <v>163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11</v>
      </c>
      <c r="N43" s="42">
        <v>8.71875</v>
      </c>
      <c r="O43" s="42">
        <v>12.043749999999999</v>
      </c>
      <c r="P43" s="42">
        <v>8.9499999999999993</v>
      </c>
      <c r="Q43" s="42">
        <v>12.6</v>
      </c>
      <c r="R43" s="42">
        <v>8.9187499999999993</v>
      </c>
      <c r="S43" s="42">
        <v>12.78125</v>
      </c>
      <c r="T43" s="42">
        <v>6.9625000000000004</v>
      </c>
      <c r="U43" s="42">
        <v>9.4187499999999993</v>
      </c>
      <c r="V43" s="42">
        <v>6.9437499999999996</v>
      </c>
      <c r="W43" s="42">
        <v>9.15</v>
      </c>
      <c r="X43" s="42">
        <v>6.875</v>
      </c>
      <c r="Y43" s="42">
        <v>9.3187499999999996</v>
      </c>
      <c r="Z43" s="42">
        <v>10.3375</v>
      </c>
      <c r="AA43" s="42">
        <v>13.518750000000001</v>
      </c>
      <c r="AB43" s="42">
        <v>6.5875000000000004</v>
      </c>
      <c r="AC43" s="42">
        <v>10.6625</v>
      </c>
      <c r="AD43" s="42">
        <v>11.1</v>
      </c>
      <c r="AE43" s="42">
        <v>18.287500000000001</v>
      </c>
      <c r="AF43"/>
      <c r="AG43"/>
      <c r="AH43"/>
      <c r="AI43"/>
      <c r="AJ43"/>
      <c r="AK43"/>
    </row>
    <row r="44" spans="1:37" x14ac:dyDescent="0.3">
      <c r="A44" s="52" t="s">
        <v>163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12</v>
      </c>
      <c r="N44" s="42">
        <v>9.3062500000000004</v>
      </c>
      <c r="O44" s="42">
        <v>12.8</v>
      </c>
      <c r="P44" s="42">
        <v>9.6374999999999993</v>
      </c>
      <c r="Q44" s="42">
        <v>13.15</v>
      </c>
      <c r="R44" s="42">
        <v>9.5</v>
      </c>
      <c r="S44" s="42">
        <v>13.481249999999999</v>
      </c>
      <c r="T44" s="42">
        <v>7.5687499999999996</v>
      </c>
      <c r="U44" s="42">
        <v>10.1875</v>
      </c>
      <c r="V44" s="42">
        <v>7.3312499999999998</v>
      </c>
      <c r="W44" s="42">
        <v>9.85</v>
      </c>
      <c r="X44" s="42">
        <v>7.4249999999999998</v>
      </c>
      <c r="Y44" s="42">
        <v>9.9499999999999993</v>
      </c>
      <c r="Z44" s="42">
        <v>11.231249999999999</v>
      </c>
      <c r="AA44" s="42">
        <v>14.45</v>
      </c>
      <c r="AB44" s="42">
        <v>7.1749999999999998</v>
      </c>
      <c r="AC44" s="42">
        <v>11.5875</v>
      </c>
      <c r="AD44" s="42">
        <v>11.987500000000001</v>
      </c>
      <c r="AE44" s="42">
        <v>19.693750000000001</v>
      </c>
      <c r="AF44"/>
      <c r="AG44"/>
      <c r="AH44"/>
      <c r="AI44"/>
      <c r="AJ44"/>
      <c r="AK44"/>
    </row>
    <row r="45" spans="1:37" x14ac:dyDescent="0.3">
      <c r="A45" s="52" t="s">
        <v>163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13</v>
      </c>
      <c r="N45" s="42">
        <v>10.1875</v>
      </c>
      <c r="O45" s="42">
        <v>13.5625</v>
      </c>
      <c r="P45" s="42">
        <v>9.8687500000000004</v>
      </c>
      <c r="Q45" s="42">
        <v>13.05</v>
      </c>
      <c r="R45" s="42">
        <v>10.4375</v>
      </c>
      <c r="S45" s="42">
        <v>14.581250000000001</v>
      </c>
      <c r="T45" s="42">
        <v>8.1687499999999993</v>
      </c>
      <c r="U45" s="42">
        <v>10.925000000000001</v>
      </c>
      <c r="V45" s="42">
        <v>8.2062500000000007</v>
      </c>
      <c r="W45" s="42">
        <v>10.4375</v>
      </c>
      <c r="X45" s="42">
        <v>8.0250000000000004</v>
      </c>
      <c r="Y45" s="42">
        <v>10.625</v>
      </c>
      <c r="Z45" s="42">
        <v>11.95</v>
      </c>
      <c r="AA45" s="42">
        <v>15.0375</v>
      </c>
      <c r="AB45" s="42">
        <v>7.75</v>
      </c>
      <c r="AC45" s="42">
        <v>12.475</v>
      </c>
      <c r="AD45" s="42">
        <v>12.90625</v>
      </c>
      <c r="AE45" s="42">
        <v>20.125</v>
      </c>
      <c r="AF45"/>
      <c r="AG45"/>
      <c r="AH45"/>
      <c r="AI45"/>
      <c r="AJ45"/>
      <c r="AK45"/>
    </row>
    <row r="46" spans="1:37" x14ac:dyDescent="0.3">
      <c r="A46" s="52" t="s">
        <v>163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14</v>
      </c>
      <c r="N46" s="42">
        <v>10.84375</v>
      </c>
      <c r="O46" s="42">
        <v>14.19375</v>
      </c>
      <c r="P46" s="42">
        <v>10.6625</v>
      </c>
      <c r="Q46" s="42">
        <v>14.9375</v>
      </c>
      <c r="R46" s="42">
        <v>11.0625</v>
      </c>
      <c r="S46" s="42">
        <v>15.05</v>
      </c>
      <c r="T46" s="42">
        <v>8.8375000000000004</v>
      </c>
      <c r="U46" s="42">
        <v>11.581250000000001</v>
      </c>
      <c r="V46" s="42">
        <v>8.7937499999999993</v>
      </c>
      <c r="W46" s="42">
        <v>10.175000000000001</v>
      </c>
      <c r="X46" s="42">
        <v>8.6875</v>
      </c>
      <c r="Y46" s="42">
        <v>11.206250000000001</v>
      </c>
      <c r="Z46" s="42">
        <v>12.75</v>
      </c>
      <c r="AA46" s="42">
        <v>15.96875</v>
      </c>
      <c r="AB46" s="42">
        <v>8.3375000000000004</v>
      </c>
      <c r="AC46" s="42">
        <v>13.34375</v>
      </c>
      <c r="AD46" s="42">
        <v>13.7125</v>
      </c>
      <c r="AE46" s="42">
        <v>21.274999999999999</v>
      </c>
      <c r="AF46"/>
      <c r="AG46"/>
      <c r="AH46"/>
      <c r="AI46"/>
      <c r="AJ46"/>
      <c r="AK46"/>
    </row>
    <row r="47" spans="1:37" x14ac:dyDescent="0.3">
      <c r="A47" s="52" t="s">
        <v>163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15</v>
      </c>
      <c r="N47" s="42">
        <v>11.38125</v>
      </c>
      <c r="O47" s="42">
        <v>15.00625</v>
      </c>
      <c r="P47" s="42">
        <v>11.981249999999999</v>
      </c>
      <c r="Q47" s="42">
        <v>14.975</v>
      </c>
      <c r="R47" s="42">
        <v>11.5375</v>
      </c>
      <c r="S47" s="42">
        <v>16.3</v>
      </c>
      <c r="T47" s="42">
        <v>9.40625</v>
      </c>
      <c r="U47" s="42">
        <v>11.95</v>
      </c>
      <c r="V47" s="42">
        <v>9.2562499999999996</v>
      </c>
      <c r="W47" s="42">
        <v>11.85</v>
      </c>
      <c r="X47" s="42">
        <v>9.1374999999999993</v>
      </c>
      <c r="Y47" s="42">
        <v>11.706250000000001</v>
      </c>
      <c r="Z47" s="42">
        <v>13.387499999999999</v>
      </c>
      <c r="AA47" s="42">
        <v>16.831250000000001</v>
      </c>
      <c r="AB47" s="42">
        <v>8.8562499999999993</v>
      </c>
      <c r="AC47" s="42">
        <v>14.143750000000001</v>
      </c>
      <c r="AD47" s="42">
        <v>14.356249999999999</v>
      </c>
      <c r="AE47" s="42">
        <v>22.462499999999999</v>
      </c>
      <c r="AF47"/>
      <c r="AG47"/>
      <c r="AH47"/>
      <c r="AI47"/>
      <c r="AJ47"/>
      <c r="AK47"/>
    </row>
    <row r="48" spans="1:37" x14ac:dyDescent="0.3">
      <c r="A48" s="52" t="s">
        <v>163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16</v>
      </c>
      <c r="N48" s="42">
        <v>12.24375</v>
      </c>
      <c r="O48" s="42">
        <v>15.78125</v>
      </c>
      <c r="P48" s="42">
        <v>12.043749999999999</v>
      </c>
      <c r="Q48" s="42">
        <v>16.456250000000001</v>
      </c>
      <c r="R48" s="42">
        <v>12.606249999999999</v>
      </c>
      <c r="S48" s="42">
        <v>16.675000000000001</v>
      </c>
      <c r="T48" s="42">
        <v>9.9</v>
      </c>
      <c r="U48" s="42">
        <v>12.425000000000001</v>
      </c>
      <c r="V48" s="42">
        <v>9.9625000000000004</v>
      </c>
      <c r="W48" s="42">
        <v>11.574999999999999</v>
      </c>
      <c r="X48" s="42">
        <v>9.4375</v>
      </c>
      <c r="Y48" s="42">
        <v>11.975</v>
      </c>
      <c r="Z48" s="42">
        <v>14.331250000000001</v>
      </c>
      <c r="AA48" s="42">
        <v>17.681249999999999</v>
      </c>
      <c r="AB48" s="42">
        <v>9.4437499999999996</v>
      </c>
      <c r="AC48" s="42">
        <v>15.106249999999999</v>
      </c>
      <c r="AD48" s="42">
        <v>15.74375</v>
      </c>
      <c r="AE48" s="42">
        <v>23.381250000000001</v>
      </c>
      <c r="AF48"/>
      <c r="AG48"/>
      <c r="AH48"/>
      <c r="AI48"/>
      <c r="AJ48"/>
      <c r="AK48"/>
    </row>
    <row r="49" spans="1:37" x14ac:dyDescent="0.3">
      <c r="A49" s="52" t="s">
        <v>163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3" t="s">
        <v>160</v>
      </c>
      <c r="N49" s="42"/>
      <c r="O49" s="42"/>
      <c r="P49" s="42"/>
      <c r="Q49" s="42"/>
      <c r="R49" s="42"/>
      <c r="S49" s="42"/>
      <c r="T49" s="42"/>
      <c r="U49" s="42"/>
      <c r="AD49" s="42"/>
      <c r="AE49" s="42"/>
      <c r="AF49"/>
      <c r="AG49"/>
      <c r="AH49"/>
      <c r="AI49"/>
      <c r="AJ49"/>
      <c r="AK49"/>
    </row>
    <row r="50" spans="1:37" x14ac:dyDescent="0.3">
      <c r="A50" s="52" t="s">
        <v>163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8</v>
      </c>
      <c r="N50" s="42">
        <v>4.34375</v>
      </c>
      <c r="O50" s="42">
        <v>6.7062499999999998</v>
      </c>
      <c r="P50" s="42">
        <v>4.3562500000000002</v>
      </c>
      <c r="Q50" s="42">
        <v>6.7249999999999996</v>
      </c>
      <c r="R50" s="42">
        <v>4.28125</v>
      </c>
      <c r="S50" s="42">
        <v>6.7249999999999996</v>
      </c>
      <c r="T50" s="42">
        <v>3.9</v>
      </c>
      <c r="U50" s="42">
        <v>5.5374999999999996</v>
      </c>
      <c r="V50" s="42">
        <v>3.9</v>
      </c>
      <c r="W50" s="42">
        <v>5.4625000000000004</v>
      </c>
      <c r="X50" s="42">
        <v>3.8374999999999999</v>
      </c>
      <c r="Y50" s="42">
        <v>5.4937500000000004</v>
      </c>
      <c r="Z50" s="42">
        <v>13.7</v>
      </c>
      <c r="AA50" s="42">
        <v>21.206250000000001</v>
      </c>
      <c r="AB50" s="42">
        <v>7.9937500000000004</v>
      </c>
      <c r="AC50" s="42">
        <v>13.268750000000001</v>
      </c>
      <c r="AD50" s="42">
        <v>13.44375</v>
      </c>
      <c r="AE50" s="42">
        <v>23.356249999999999</v>
      </c>
      <c r="AF50"/>
      <c r="AG50"/>
      <c r="AH50"/>
      <c r="AI50"/>
      <c r="AJ50"/>
      <c r="AK50"/>
    </row>
    <row r="51" spans="1:37" x14ac:dyDescent="0.3">
      <c r="A51" s="52" t="s">
        <v>163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9</v>
      </c>
      <c r="N51" s="42">
        <v>4.9375</v>
      </c>
      <c r="O51" s="42">
        <v>7.4</v>
      </c>
      <c r="P51" s="42">
        <v>4.9312500000000004</v>
      </c>
      <c r="Q51" s="42">
        <v>7.375</v>
      </c>
      <c r="R51" s="42">
        <v>4.8250000000000002</v>
      </c>
      <c r="S51" s="42">
        <v>7.4187500000000002</v>
      </c>
      <c r="T51" s="42">
        <v>4.3624999999999998</v>
      </c>
      <c r="U51" s="42">
        <v>6.3125</v>
      </c>
      <c r="V51" s="42">
        <v>4.3812499999999996</v>
      </c>
      <c r="W51" s="42">
        <v>6.21875</v>
      </c>
      <c r="X51" s="42">
        <v>4.3125</v>
      </c>
      <c r="Y51" s="42">
        <v>6.21875</v>
      </c>
      <c r="Z51" s="42">
        <v>15.387499999999999</v>
      </c>
      <c r="AA51" s="42">
        <v>23.4375</v>
      </c>
      <c r="AB51" s="42">
        <v>8.9749999999999996</v>
      </c>
      <c r="AC51" s="42">
        <v>14.86875</v>
      </c>
      <c r="AD51" s="42">
        <v>15.074999999999999</v>
      </c>
      <c r="AE51" s="42">
        <v>25.824999999999999</v>
      </c>
      <c r="AF51"/>
      <c r="AG51"/>
      <c r="AH51"/>
      <c r="AI51"/>
      <c r="AJ51"/>
      <c r="AK51"/>
    </row>
    <row r="52" spans="1:37" x14ac:dyDescent="0.3">
      <c r="A52" s="52" t="s">
        <v>163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10</v>
      </c>
      <c r="N52" s="42">
        <v>5.34375</v>
      </c>
      <c r="O52" s="42">
        <v>8.0500000000000007</v>
      </c>
      <c r="P52" s="42">
        <v>5.34375</v>
      </c>
      <c r="Q52" s="42">
        <v>8.0687499999999996</v>
      </c>
      <c r="R52" s="42">
        <v>5.3</v>
      </c>
      <c r="S52" s="42">
        <v>8.2750000000000004</v>
      </c>
      <c r="T52" s="42">
        <v>4.8499999999999996</v>
      </c>
      <c r="U52" s="42">
        <v>6.9187500000000002</v>
      </c>
      <c r="V52" s="42">
        <v>4.84375</v>
      </c>
      <c r="W52" s="42">
        <v>6.7374999999999998</v>
      </c>
      <c r="X52" s="42">
        <v>4.7062499999999998</v>
      </c>
      <c r="Y52" s="42">
        <v>6.875</v>
      </c>
      <c r="Z52" s="42">
        <v>17.09375</v>
      </c>
      <c r="AA52" s="42">
        <v>25.956250000000001</v>
      </c>
      <c r="AB52" s="42">
        <v>9.96875</v>
      </c>
      <c r="AC52" s="42">
        <v>16.493749999999999</v>
      </c>
      <c r="AD52" s="42">
        <v>16.693750000000001</v>
      </c>
      <c r="AE52" s="42">
        <v>28.418749999999999</v>
      </c>
      <c r="AF52"/>
      <c r="AG52"/>
      <c r="AH52"/>
      <c r="AI52"/>
      <c r="AJ52"/>
      <c r="AK52"/>
    </row>
    <row r="53" spans="1:37" x14ac:dyDescent="0.3">
      <c r="A53" s="52" t="s">
        <v>163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4">
        <v>11</v>
      </c>
      <c r="N53" s="42">
        <v>5.9187500000000002</v>
      </c>
      <c r="O53" s="42">
        <v>8.9375</v>
      </c>
      <c r="P53" s="42">
        <v>5.9124999999999996</v>
      </c>
      <c r="Q53" s="42">
        <v>8.96875</v>
      </c>
      <c r="R53" s="42">
        <v>5.7687499999999998</v>
      </c>
      <c r="S53" s="42">
        <v>8.9875000000000007</v>
      </c>
      <c r="T53" s="42">
        <v>5.3875000000000002</v>
      </c>
      <c r="U53" s="42">
        <v>7.6</v>
      </c>
      <c r="V53" s="42">
        <v>5.3250000000000002</v>
      </c>
      <c r="W53" s="42">
        <v>7.4312500000000004</v>
      </c>
      <c r="X53" s="42">
        <v>5.25</v>
      </c>
      <c r="Y53" s="42">
        <v>7.53125</v>
      </c>
      <c r="Z53" s="42">
        <v>18.731249999999999</v>
      </c>
      <c r="AA53" s="42">
        <v>27.181249999999999</v>
      </c>
      <c r="AB53" s="42">
        <v>10.95</v>
      </c>
      <c r="AC53" s="42">
        <v>18.081250000000001</v>
      </c>
      <c r="AD53" s="42">
        <v>18.274999999999999</v>
      </c>
      <c r="AE53" s="42">
        <v>30.881250000000001</v>
      </c>
      <c r="AF53"/>
      <c r="AG53"/>
      <c r="AH53"/>
      <c r="AI53"/>
      <c r="AJ53"/>
      <c r="AK53"/>
    </row>
    <row r="54" spans="1:37" x14ac:dyDescent="0.3">
      <c r="A54" s="52" t="s">
        <v>163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12</v>
      </c>
      <c r="N54" s="42">
        <v>6.5062499999999996</v>
      </c>
      <c r="O54" s="42">
        <v>9.3249999999999993</v>
      </c>
      <c r="P54" s="42">
        <v>6.4437499999999996</v>
      </c>
      <c r="Q54" s="42">
        <v>9.4437499999999996</v>
      </c>
      <c r="R54" s="42">
        <v>6.40625</v>
      </c>
      <c r="S54" s="42">
        <v>9.53125</v>
      </c>
      <c r="T54" s="42">
        <v>5.8250000000000002</v>
      </c>
      <c r="U54" s="42">
        <v>7.9937500000000004</v>
      </c>
      <c r="V54" s="42">
        <v>5.7937500000000002</v>
      </c>
      <c r="W54" s="42">
        <v>7.84375</v>
      </c>
      <c r="X54" s="42">
        <v>5.7</v>
      </c>
      <c r="Y54" s="42">
        <v>8</v>
      </c>
      <c r="Z54" s="42">
        <v>20.443750000000001</v>
      </c>
      <c r="AA54" s="42">
        <v>30.28125</v>
      </c>
      <c r="AB54" s="42">
        <v>11.93125</v>
      </c>
      <c r="AC54" s="42">
        <v>19.649999999999999</v>
      </c>
      <c r="AD54" s="42">
        <v>19.824999999999999</v>
      </c>
      <c r="AE54" s="42">
        <v>32.881250000000001</v>
      </c>
      <c r="AF54"/>
      <c r="AG54"/>
      <c r="AH54"/>
      <c r="AI54"/>
      <c r="AJ54"/>
      <c r="AK54"/>
    </row>
    <row r="55" spans="1:37" x14ac:dyDescent="0.3">
      <c r="A55" s="52" t="s">
        <v>163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13</v>
      </c>
      <c r="N55" s="42">
        <v>7</v>
      </c>
      <c r="O55" s="42">
        <v>10.00625</v>
      </c>
      <c r="P55" s="42">
        <v>7.0187499999999998</v>
      </c>
      <c r="Q55" s="42">
        <v>10.13125</v>
      </c>
      <c r="R55" s="42">
        <v>6.7937500000000002</v>
      </c>
      <c r="S55" s="42">
        <v>10.43125</v>
      </c>
      <c r="T55" s="42">
        <v>6.3062500000000004</v>
      </c>
      <c r="U55" s="42">
        <v>8.625</v>
      </c>
      <c r="V55" s="42">
        <v>6.2750000000000004</v>
      </c>
      <c r="W55" s="42">
        <v>8.3874999999999993</v>
      </c>
      <c r="X55" s="42">
        <v>6</v>
      </c>
      <c r="Y55" s="42">
        <v>8.5562500000000004</v>
      </c>
      <c r="Z55" s="42">
        <v>22.081250000000001</v>
      </c>
      <c r="AA55" s="42">
        <v>31.612500000000001</v>
      </c>
      <c r="AB55" s="42">
        <v>12.925000000000001</v>
      </c>
      <c r="AC55" s="42">
        <v>21.212499999999999</v>
      </c>
      <c r="AD55" s="42">
        <v>21.381250000000001</v>
      </c>
      <c r="AE55" s="42">
        <v>34.631250000000001</v>
      </c>
      <c r="AF55"/>
      <c r="AG55"/>
      <c r="AH55"/>
      <c r="AI55"/>
      <c r="AJ55"/>
      <c r="AK55"/>
    </row>
    <row r="56" spans="1:37" x14ac:dyDescent="0.3">
      <c r="A56" s="52" t="s">
        <v>163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14</v>
      </c>
      <c r="N56" s="42">
        <v>7.4124999999999996</v>
      </c>
      <c r="O56" s="42">
        <v>10.625</v>
      </c>
      <c r="P56" s="42">
        <v>7.4249999999999998</v>
      </c>
      <c r="Q56" s="42">
        <v>10.824999999999999</v>
      </c>
      <c r="R56" s="42">
        <v>7.3312499999999998</v>
      </c>
      <c r="S56" s="42">
        <v>10.824999999999999</v>
      </c>
      <c r="T56" s="42">
        <v>6.7</v>
      </c>
      <c r="U56" s="42">
        <v>9.1374999999999993</v>
      </c>
      <c r="V56" s="42">
        <v>6.6062500000000002</v>
      </c>
      <c r="W56" s="42">
        <v>9</v>
      </c>
      <c r="X56" s="42">
        <v>6.53125</v>
      </c>
      <c r="Y56" s="42">
        <v>8.9312500000000004</v>
      </c>
      <c r="Z56" s="42">
        <v>23.668749999999999</v>
      </c>
      <c r="AA56" s="42">
        <v>33.831249999999997</v>
      </c>
      <c r="AB56" s="42">
        <v>13.875</v>
      </c>
      <c r="AC56" s="42">
        <v>22.706250000000001</v>
      </c>
      <c r="AD56" s="42">
        <v>22.85</v>
      </c>
      <c r="AE56" s="42">
        <v>36.731250000000003</v>
      </c>
      <c r="AF56"/>
      <c r="AG56"/>
      <c r="AH56"/>
      <c r="AI56"/>
      <c r="AJ56"/>
      <c r="AK56"/>
    </row>
    <row r="57" spans="1:37" x14ac:dyDescent="0.3">
      <c r="A57" s="52" t="s">
        <v>163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15</v>
      </c>
      <c r="N57" s="42">
        <v>7.9937500000000004</v>
      </c>
      <c r="O57" s="42">
        <v>11.125</v>
      </c>
      <c r="P57" s="42">
        <v>7.7</v>
      </c>
      <c r="Q57" s="42">
        <v>11.237500000000001</v>
      </c>
      <c r="R57" s="42">
        <v>7.8187499999999996</v>
      </c>
      <c r="S57" s="42">
        <v>11.30625</v>
      </c>
      <c r="T57" s="42">
        <v>7.2687499999999998</v>
      </c>
      <c r="U57" s="42">
        <v>9.8375000000000004</v>
      </c>
      <c r="V57" s="42">
        <v>7.1624999999999996</v>
      </c>
      <c r="W57" s="42">
        <v>8.8062500000000004</v>
      </c>
      <c r="X57" s="42">
        <v>7.0062499999999996</v>
      </c>
      <c r="Y57" s="42">
        <v>9.2562499999999996</v>
      </c>
      <c r="Z57" s="42">
        <v>25.28125</v>
      </c>
      <c r="AA57" s="42">
        <v>36.112499999999997</v>
      </c>
      <c r="AB57" s="42">
        <v>14.862500000000001</v>
      </c>
      <c r="AC57" s="42">
        <v>24.212499999999999</v>
      </c>
      <c r="AD57" s="42">
        <v>23.818750000000001</v>
      </c>
      <c r="AE57" s="42">
        <v>38.15</v>
      </c>
      <c r="AF57"/>
      <c r="AG57"/>
      <c r="AH57"/>
      <c r="AI57"/>
      <c r="AJ57"/>
      <c r="AK57"/>
    </row>
    <row r="58" spans="1:37" x14ac:dyDescent="0.3">
      <c r="A58" s="52" t="s">
        <v>163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16</v>
      </c>
      <c r="N58" s="42">
        <v>8.4937500000000004</v>
      </c>
      <c r="O58" s="42">
        <v>11.6</v>
      </c>
      <c r="P58" s="42">
        <v>8.15</v>
      </c>
      <c r="Q58" s="42">
        <v>11.4125</v>
      </c>
      <c r="R58" s="42">
        <v>8.2937499999999993</v>
      </c>
      <c r="S58" s="42">
        <v>11.7125</v>
      </c>
      <c r="T58" s="42">
        <v>7.6375000000000002</v>
      </c>
      <c r="U58" s="42">
        <v>10.106249999999999</v>
      </c>
      <c r="V58" s="42">
        <v>7</v>
      </c>
      <c r="W58" s="42">
        <v>9.28125</v>
      </c>
      <c r="X58" s="42">
        <v>7.2062499999999998</v>
      </c>
      <c r="Y58" s="42">
        <v>9.8562499999999993</v>
      </c>
      <c r="Z58" s="42">
        <v>26.8125</v>
      </c>
      <c r="AA58" s="42">
        <v>38.34375</v>
      </c>
      <c r="AB58" s="42">
        <v>15.84375</v>
      </c>
      <c r="AC58" s="42">
        <v>25.743749999999999</v>
      </c>
      <c r="AD58" s="42">
        <v>25.231249999999999</v>
      </c>
      <c r="AE58" s="42">
        <v>38.131250000000001</v>
      </c>
      <c r="AF58"/>
      <c r="AG58"/>
      <c r="AH58"/>
      <c r="AI58"/>
      <c r="AJ58"/>
      <c r="AK58"/>
    </row>
    <row r="59" spans="1:37" x14ac:dyDescent="0.3">
      <c r="A59" s="52" t="s">
        <v>163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3">
      <c r="A60" s="52" t="s">
        <v>163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3">
      <c r="A61" s="52" t="s">
        <v>163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3">
      <c r="A62" s="52" t="s">
        <v>163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3">
      <c r="A63" s="52" t="s">
        <v>163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3">
      <c r="A64" s="52" t="s">
        <v>163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3">
      <c r="A65" s="52" t="s">
        <v>163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3">
      <c r="A66" s="52" t="s">
        <v>163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3">
      <c r="A67" s="52" t="s">
        <v>163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3">
      <c r="A68" s="52" t="s">
        <v>163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3">
      <c r="A69" s="52" t="s">
        <v>163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">
      <c r="A70" s="52" t="s">
        <v>163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">
      <c r="A71" s="52" t="s">
        <v>163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">
      <c r="A72" s="52" t="s">
        <v>163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">
      <c r="A73" s="52" t="s">
        <v>163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">
      <c r="A74" s="52" t="s">
        <v>163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">
      <c r="A75" s="52" t="s">
        <v>163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">
      <c r="A76" s="52" t="s">
        <v>163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">
      <c r="A77" s="52" t="s">
        <v>163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">
      <c r="A78" s="52" t="s">
        <v>163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">
      <c r="A79" s="52" t="s">
        <v>163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">
      <c r="A80" s="52" t="s">
        <v>163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">
      <c r="A81" s="52" t="s">
        <v>163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">
      <c r="A82" s="52" t="s">
        <v>163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">
      <c r="A83" s="52" t="s">
        <v>163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">
      <c r="A84" s="52" t="s">
        <v>163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">
      <c r="A85" s="52" t="s">
        <v>163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">
      <c r="A86" s="52" t="s">
        <v>163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">
      <c r="A87" s="52" t="s">
        <v>163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">
      <c r="A88" s="52" t="s">
        <v>163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">
      <c r="A89" s="52" t="s">
        <v>163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">
      <c r="A90" s="52" t="s">
        <v>163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">
      <c r="A91" s="52" t="s">
        <v>163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">
      <c r="A92" s="52" t="s">
        <v>163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">
      <c r="A93" s="52" t="s">
        <v>163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">
      <c r="A94" s="52" t="s">
        <v>163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">
      <c r="A95" s="52" t="s">
        <v>163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">
      <c r="A96" s="52" t="s">
        <v>163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">
      <c r="A97" s="52" t="s">
        <v>163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">
      <c r="A98" s="52" t="s">
        <v>163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">
      <c r="A99" s="52" t="s">
        <v>163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">
      <c r="A100" s="52" t="s">
        <v>163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">
      <c r="A101" s="52" t="s">
        <v>163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">
      <c r="A102" s="52" t="s">
        <v>163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">
      <c r="A103" s="52" t="s">
        <v>163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">
      <c r="A104" s="52" t="s">
        <v>163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">
      <c r="A105" s="52" t="s">
        <v>163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">
      <c r="A106" s="52" t="s">
        <v>163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">
      <c r="A107" s="52" t="s">
        <v>163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">
      <c r="A108" s="52" t="s">
        <v>163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">
      <c r="A109" s="52" t="s">
        <v>163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">
      <c r="A110" s="52" t="s">
        <v>163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">
      <c r="A111" s="52" t="s">
        <v>163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">
      <c r="A112" s="52" t="s">
        <v>163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">
      <c r="A113" s="52" t="s">
        <v>163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">
      <c r="A114" s="52" t="s">
        <v>163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">
      <c r="A115" s="52" t="s">
        <v>163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">
      <c r="A116" s="52" t="s">
        <v>163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">
      <c r="A117" s="52" t="s">
        <v>163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">
      <c r="A118" s="52" t="s">
        <v>163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">
      <c r="A119" s="52" t="s">
        <v>163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">
      <c r="A120" s="52" t="s">
        <v>163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">
      <c r="A121" s="52" t="s">
        <v>163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">
      <c r="A122" s="52" t="s">
        <v>163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">
      <c r="A123" s="52" t="s">
        <v>163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">
      <c r="A124" s="52" t="s">
        <v>163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">
      <c r="A125" s="52" t="s">
        <v>163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">
      <c r="A126" s="52" t="s">
        <v>163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">
      <c r="A127" s="52" t="s">
        <v>163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">
      <c r="A128" s="52" t="s">
        <v>163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">
      <c r="A129" s="52" t="s">
        <v>163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">
      <c r="A130" s="52" t="s">
        <v>163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">
      <c r="A131" s="52" t="s">
        <v>163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">
      <c r="A132" s="52" t="s">
        <v>163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">
      <c r="A133" s="52" t="s">
        <v>163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">
      <c r="A134" s="52" t="s">
        <v>163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">
      <c r="A135" s="52" t="s">
        <v>163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">
      <c r="A136" s="52" t="s">
        <v>163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">
      <c r="A137" s="52" t="s">
        <v>163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">
      <c r="A138" s="52" t="s">
        <v>163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163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163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163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163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163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163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163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163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163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163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163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163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163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163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163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163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163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163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163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163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163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163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163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163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163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163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163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163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163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163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163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163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163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163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163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163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163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163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163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163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163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163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163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163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163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163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163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163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163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163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163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163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163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163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163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163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163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163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163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163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163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163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163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163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163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163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163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163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163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163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163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163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163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163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163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163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163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163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163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163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163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163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163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163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163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163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163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163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163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163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163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163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163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163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163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163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163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163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163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163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163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163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163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163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163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163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163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163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163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163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163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163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163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163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163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163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163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163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163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163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163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163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163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163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163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163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163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163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163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163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163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163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163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163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163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163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163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163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163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163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163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163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163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163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163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163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163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163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163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163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163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163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163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163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163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163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163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163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163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163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163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163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163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163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163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163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163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163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163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163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163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163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163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163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163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163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163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163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163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163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163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163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163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163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163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163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163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163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163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163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163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163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163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163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163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163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163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163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163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163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163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163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163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163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163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163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163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163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163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163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163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163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163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163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163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163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163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163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163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163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163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163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163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163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163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163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163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163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163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163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163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163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163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163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163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163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163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163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163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163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163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163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163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163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163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163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163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163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163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163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163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163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163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163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163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163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163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163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163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163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163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163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163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163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163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163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163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163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163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163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163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163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163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163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163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163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163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163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163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163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163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163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163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163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163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163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163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163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163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163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163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163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163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163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163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163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163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163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163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163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163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163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163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163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163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163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163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163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163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163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163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166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166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166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166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166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166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166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166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166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166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166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166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166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166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166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166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166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166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166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166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166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166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166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166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166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166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166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166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166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166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166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166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166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166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166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166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166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166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166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166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166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166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166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166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166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166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166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166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166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166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166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166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166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166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166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166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166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166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166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166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166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166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166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166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166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166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166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166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166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166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166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166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166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166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166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166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166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166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166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166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166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166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166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166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166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166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166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166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166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166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166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166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166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166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166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166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166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166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166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166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166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166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166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166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166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166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166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166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166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166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166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166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166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166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166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166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166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166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166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166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166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166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166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166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166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166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166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166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166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166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166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166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166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166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166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166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166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166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166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166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166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166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166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166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166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166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166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166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166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166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166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166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166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166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166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166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166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166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166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166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166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166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166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166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166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166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166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166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166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166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166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166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166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166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166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166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166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166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166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166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166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166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166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166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166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166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166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166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166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166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166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166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166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166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166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166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166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166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166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166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166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166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166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166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166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166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166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166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166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166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166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166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166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166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166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166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166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166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166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166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166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166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166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166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166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166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166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166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166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166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166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166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166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166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166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166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166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166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166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166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166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166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166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166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166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166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166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166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166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166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166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166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166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166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166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166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166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166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166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166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166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166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166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166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166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166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166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166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166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166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166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166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166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166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166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166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166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166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166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166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166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166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166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166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166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166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166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166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166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166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166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166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166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166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166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166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166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166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166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166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166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166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166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166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166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166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166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166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166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166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166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166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166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166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166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166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166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166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166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166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166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166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166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166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166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166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166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166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166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166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166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166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166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166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166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166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166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166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166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166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166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166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166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166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166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166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166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166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166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166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166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166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166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166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166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166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166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166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166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166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166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166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166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166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166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166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166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166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166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166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166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166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166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166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166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166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166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166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166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166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166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166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166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166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166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166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166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166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166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166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166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166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166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166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166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166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166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166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166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166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166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166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166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166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166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166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166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166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166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166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166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166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166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166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166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166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166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166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166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166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166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166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166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166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166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166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166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166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166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166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166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166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166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166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166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166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166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166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166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166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166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166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166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166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166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166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166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166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167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167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167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167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167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167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167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167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167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167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167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167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167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167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167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167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167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167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167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167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167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167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167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167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167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167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167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167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167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167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167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167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167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167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167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167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167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167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167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167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167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167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167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167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167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167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167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167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167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167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167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167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167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167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167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167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167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167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167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167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167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167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167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167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167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167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167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167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167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167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167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167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167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167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167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167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167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167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167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167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167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167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167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167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167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167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167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167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167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167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167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167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167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167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167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167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167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167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167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167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167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167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167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167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167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167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167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167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167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167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167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167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167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167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167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167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167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167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167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167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167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167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167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167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167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167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167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167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167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167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167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167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167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167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167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167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167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167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167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167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167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167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167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167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167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167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167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167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167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167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167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167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167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167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167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167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167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167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167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167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167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167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167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167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167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167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167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167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167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167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167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167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167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167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167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167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167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167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167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167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167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167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167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167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167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167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167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167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167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167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167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167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167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167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167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167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167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167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167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167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167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167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167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167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167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167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167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167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167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167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167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167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167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167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167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167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167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167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167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167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167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167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167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167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167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167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167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167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167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167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167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167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167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167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167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167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167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167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167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167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167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167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167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167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167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167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167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167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167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167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167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167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167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167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167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167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167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167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167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167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167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167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167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167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167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167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167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167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167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167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167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167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167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167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167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167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167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167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167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167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167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167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167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167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167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167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167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167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167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167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167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167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167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167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167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167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167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167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167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167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167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167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167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167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167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167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167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167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167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167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167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167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167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167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167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167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167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167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167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167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167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167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167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167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167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167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167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167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167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167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167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167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167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167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167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167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167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167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167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167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167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167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167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167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167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167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167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167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167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167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167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167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167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167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167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167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167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167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167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167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167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167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167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167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167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167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167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167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167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167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167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167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167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167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167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167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167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167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167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167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167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167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167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167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167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167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167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167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167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167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167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167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167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167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167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167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167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167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167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167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167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167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167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167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167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167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167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167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167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167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167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167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167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167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167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167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167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167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167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167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167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167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167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167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167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167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167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167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167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167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167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167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167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167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167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167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167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167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167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167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167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167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167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167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167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167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167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167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163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163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163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163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163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163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163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163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163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163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163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163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163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163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163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163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163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163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163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163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163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163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163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163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163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163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163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163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163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163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163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163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163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163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163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163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163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163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163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163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163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163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163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163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163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163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163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163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163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163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163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163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163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163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163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163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163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163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163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163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163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163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163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163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163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163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163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163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163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163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163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163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163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163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163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163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163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163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163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163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163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163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163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163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163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163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163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163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163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163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163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163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163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163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163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163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163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163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163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163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163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163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163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163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163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163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163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163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163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163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163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163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163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163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163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163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163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163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163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163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163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163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163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163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163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163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163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163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163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163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163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163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163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163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163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163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163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163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163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163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163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163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163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163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163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163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163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163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163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163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163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163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163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163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163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163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163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163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163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163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163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163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163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163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163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163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163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163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163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163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163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163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163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163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163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163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163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163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163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163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163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163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163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163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163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163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163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163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163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163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163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163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163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163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163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163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163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163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163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163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163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163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163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163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163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163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163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163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163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163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163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163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163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163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163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163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163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163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163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163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163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163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163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163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163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163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163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163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163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163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163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163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163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163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163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163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163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163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163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163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163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163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163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163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163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163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163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163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163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163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163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163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163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163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163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163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163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163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163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163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163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163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163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163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163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163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163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163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163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163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163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163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163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163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163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163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163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163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163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163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163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163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163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163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163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163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163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163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163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163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163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163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163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163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163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163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163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163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163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163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163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163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163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163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163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163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163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163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163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163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163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163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163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163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163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163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163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163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163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163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163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163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163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163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163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163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163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163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163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163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163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163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163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163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163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163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163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163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163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163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163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163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163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163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163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163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163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163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163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163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163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163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163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163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163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163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163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163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163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163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163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163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163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163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163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163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163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163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163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163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163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163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163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163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163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163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163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163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163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163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163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163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163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163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163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163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163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163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163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163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163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163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163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163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163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163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163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163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163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163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163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163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163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163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163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163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163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163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163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163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163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163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163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163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163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163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163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163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163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163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163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163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163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163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163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163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163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163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163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163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163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163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163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163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163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163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163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163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163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163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163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163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163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163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163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163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163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163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166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166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166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166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166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166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166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166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166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166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166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166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166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166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166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166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166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166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166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166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166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166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166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166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166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166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166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166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166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166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166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166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166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166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166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166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166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166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166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166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166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166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166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166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166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166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166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166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166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166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166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166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166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166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166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166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166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166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166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166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166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166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166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166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166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166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166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166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166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166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166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166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166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166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166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166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166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166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166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166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166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166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166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166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166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166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166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166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166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166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166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166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166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166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166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166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166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166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166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166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166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166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166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166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166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166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166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166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166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166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166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166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166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166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166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166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166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166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166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166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166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166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166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166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166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166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166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166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166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166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166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166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166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166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166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166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166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166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166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166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166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166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166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166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166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166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166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166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166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166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166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166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166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166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166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166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166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166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166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166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166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166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166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166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166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166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166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166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166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166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166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166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166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166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166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166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166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166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166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166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166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166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166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166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166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166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166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166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166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166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166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166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166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166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166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166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166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166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166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166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166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166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166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166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166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166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166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166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166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166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166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166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166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166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166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166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166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166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166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166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166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166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166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166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166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166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166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166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166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166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166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166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166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166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166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166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166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166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166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166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166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166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166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166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166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166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166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166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166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166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166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166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166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166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166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166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166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166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166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166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166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166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166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166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166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166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166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166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166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166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166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166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166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166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166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166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166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166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166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166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166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166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166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166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166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166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166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166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166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166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166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166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166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166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166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166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166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166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166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166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166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166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166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166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166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166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166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166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166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166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166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166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166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166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166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166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166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166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166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166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166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166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166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166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166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166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166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166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166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166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166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166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166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166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166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166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166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166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166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166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166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166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166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166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166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166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166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166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166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166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166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166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166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166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166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166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166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166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166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166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166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166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166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166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166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166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166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166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166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166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166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166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166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166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166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166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166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166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166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166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166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166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166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166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166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166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166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166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166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166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166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166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166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166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166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166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166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166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166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166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166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166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166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166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166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166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166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166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166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166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166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166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166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166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166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166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166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166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166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166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166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166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166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166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166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166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166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166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166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166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166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166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166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166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166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166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166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166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166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166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166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166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166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166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166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166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166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166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167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167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167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167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167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167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167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167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167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167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167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167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167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167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167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167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167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167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167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167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167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167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167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167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167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167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167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167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167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167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167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167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167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167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167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167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167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167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167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167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167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167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167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167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167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167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167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167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167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167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167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167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167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167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167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167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167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167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167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167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167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167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167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167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167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167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167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167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167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167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167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167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167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167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167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167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167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167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167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167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167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167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167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167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167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167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167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167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167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167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167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167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167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167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167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167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167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167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167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167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167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167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167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167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167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167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167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167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167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167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167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167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167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167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167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167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167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167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167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167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167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167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167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167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167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167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167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167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167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167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167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167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167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167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167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167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167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167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167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167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167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167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167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167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167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167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167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167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167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167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167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167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167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167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167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167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167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167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167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167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167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167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167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167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167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167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167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167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167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167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167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167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167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167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167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167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167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167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167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167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167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167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167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167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167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167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167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167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167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167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167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167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167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167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167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167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167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167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167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167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167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167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167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167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167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167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167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167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167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167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167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167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167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167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167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167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167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167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167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167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167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167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167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167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167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167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167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167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167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167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167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167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167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167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167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167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167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167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167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167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167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167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167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167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167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167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167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167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167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167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167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167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167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167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167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167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167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167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167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167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167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167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167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167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167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167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167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167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167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167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167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167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167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167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167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167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167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167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167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167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167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167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167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167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167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167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167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167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167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167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167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167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167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167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167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167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167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167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167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167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167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167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167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167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167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167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167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167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167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167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167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167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167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167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167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167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167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167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167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167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167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167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167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167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167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167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167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167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167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167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167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167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167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167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167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167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167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167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167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167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167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167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167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167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167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167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167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167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167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167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167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167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167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167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167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167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167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167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167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167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167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167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167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167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167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167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167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167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167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167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167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167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167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167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167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167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167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167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167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167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167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167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167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167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167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167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167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167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167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167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167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167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167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167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167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167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167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167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167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167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167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167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167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167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167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167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167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167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167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167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167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167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167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167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167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719" si="43">G2656/H2656</f>
        <v>3.9</v>
      </c>
    </row>
    <row r="2657" spans="1:9" x14ac:dyDescent="0.3">
      <c r="A2657" s="52" t="s">
        <v>167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167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167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167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167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167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167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167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167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167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167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167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167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167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167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167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167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167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167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167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167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167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167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167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167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167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167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167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167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167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167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167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167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si="43"/>
        <v>10.106249999999999</v>
      </c>
    </row>
    <row r="2690" spans="1:9" x14ac:dyDescent="0.3">
      <c r="A2690" s="52" t="s">
        <v>162</v>
      </c>
      <c r="B2690" s="52" t="s">
        <v>35</v>
      </c>
      <c r="C2690" s="52">
        <v>26</v>
      </c>
      <c r="D2690" s="52">
        <v>8</v>
      </c>
      <c r="E2690" s="52">
        <v>4</v>
      </c>
      <c r="F2690" s="52">
        <v>19.739999999999998</v>
      </c>
      <c r="G2690" s="52">
        <v>493.2</v>
      </c>
      <c r="H2690" s="52">
        <v>16</v>
      </c>
      <c r="I2690" s="11">
        <f t="shared" si="43"/>
        <v>30.824999999999999</v>
      </c>
    </row>
    <row r="2691" spans="1:9" x14ac:dyDescent="0.3">
      <c r="A2691" s="52" t="s">
        <v>162</v>
      </c>
      <c r="B2691" s="52" t="s">
        <v>130</v>
      </c>
      <c r="C2691" s="52">
        <v>26</v>
      </c>
      <c r="D2691" s="52">
        <v>8</v>
      </c>
      <c r="E2691" s="52">
        <v>4</v>
      </c>
      <c r="F2691" s="52">
        <v>19.78</v>
      </c>
      <c r="G2691" s="52">
        <v>581</v>
      </c>
      <c r="H2691" s="52">
        <v>16</v>
      </c>
      <c r="I2691" s="11">
        <f t="shared" si="43"/>
        <v>36.3125</v>
      </c>
    </row>
    <row r="2692" spans="1:9" x14ac:dyDescent="0.3">
      <c r="A2692" s="52" t="s">
        <v>162</v>
      </c>
      <c r="B2692" s="52" t="s">
        <v>35</v>
      </c>
      <c r="C2692" s="52">
        <v>26</v>
      </c>
      <c r="D2692" s="52">
        <v>9</v>
      </c>
      <c r="E2692" s="52">
        <v>4</v>
      </c>
      <c r="F2692" s="52">
        <v>19.75</v>
      </c>
      <c r="G2692" s="52">
        <v>527.70000000000005</v>
      </c>
      <c r="H2692" s="52">
        <v>16</v>
      </c>
      <c r="I2692" s="11">
        <f t="shared" si="43"/>
        <v>32.981250000000003</v>
      </c>
    </row>
    <row r="2693" spans="1:9" x14ac:dyDescent="0.3">
      <c r="A2693" s="52" t="s">
        <v>162</v>
      </c>
      <c r="B2693" s="52" t="s">
        <v>130</v>
      </c>
      <c r="C2693" s="52">
        <v>26</v>
      </c>
      <c r="D2693" s="52">
        <v>9</v>
      </c>
      <c r="E2693" s="52">
        <v>4</v>
      </c>
      <c r="F2693" s="52">
        <v>19.78</v>
      </c>
      <c r="G2693" s="52">
        <v>591.5</v>
      </c>
      <c r="H2693" s="52">
        <v>16</v>
      </c>
      <c r="I2693" s="11">
        <f t="shared" si="43"/>
        <v>36.96875</v>
      </c>
    </row>
    <row r="2694" spans="1:9" x14ac:dyDescent="0.3">
      <c r="A2694" s="52" t="s">
        <v>162</v>
      </c>
      <c r="B2694" s="52" t="s">
        <v>35</v>
      </c>
      <c r="C2694" s="52">
        <v>26</v>
      </c>
      <c r="D2694" s="52">
        <v>10</v>
      </c>
      <c r="E2694" s="52">
        <v>4</v>
      </c>
      <c r="F2694" s="52">
        <v>19.78</v>
      </c>
      <c r="G2694" s="52">
        <v>579.20000000000005</v>
      </c>
      <c r="H2694" s="52">
        <v>16</v>
      </c>
      <c r="I2694" s="11">
        <f t="shared" si="43"/>
        <v>36.200000000000003</v>
      </c>
    </row>
    <row r="2695" spans="1:9" x14ac:dyDescent="0.3">
      <c r="A2695" s="52" t="s">
        <v>162</v>
      </c>
      <c r="B2695" s="52" t="s">
        <v>130</v>
      </c>
      <c r="C2695" s="52">
        <v>26</v>
      </c>
      <c r="D2695" s="52">
        <v>10</v>
      </c>
      <c r="E2695" s="52">
        <v>4</v>
      </c>
      <c r="F2695" s="52">
        <v>19.8</v>
      </c>
      <c r="G2695" s="52">
        <v>650.29999999999995</v>
      </c>
      <c r="H2695" s="52">
        <v>16</v>
      </c>
      <c r="I2695" s="11">
        <f t="shared" si="43"/>
        <v>40.643749999999997</v>
      </c>
    </row>
    <row r="2696" spans="1:9" x14ac:dyDescent="0.3">
      <c r="A2696" s="52" t="s">
        <v>162</v>
      </c>
      <c r="B2696" s="52" t="s">
        <v>35</v>
      </c>
      <c r="C2696" s="52">
        <v>26</v>
      </c>
      <c r="D2696" s="52">
        <v>11</v>
      </c>
      <c r="E2696" s="52">
        <v>4</v>
      </c>
      <c r="F2696" s="52">
        <v>19.79</v>
      </c>
      <c r="G2696" s="52">
        <v>615.70000000000005</v>
      </c>
      <c r="H2696" s="52">
        <v>16</v>
      </c>
      <c r="I2696" s="11">
        <f t="shared" si="43"/>
        <v>38.481250000000003</v>
      </c>
    </row>
    <row r="2697" spans="1:9" x14ac:dyDescent="0.3">
      <c r="A2697" s="52" t="s">
        <v>162</v>
      </c>
      <c r="B2697" s="52" t="s">
        <v>130</v>
      </c>
      <c r="C2697" s="52">
        <v>26</v>
      </c>
      <c r="D2697" s="52">
        <v>11</v>
      </c>
      <c r="E2697" s="52">
        <v>4</v>
      </c>
      <c r="F2697" s="52">
        <v>19.809999999999999</v>
      </c>
      <c r="G2697" s="52">
        <v>677.5</v>
      </c>
      <c r="H2697" s="52">
        <v>16</v>
      </c>
      <c r="I2697" s="11">
        <f t="shared" si="43"/>
        <v>42.34375</v>
      </c>
    </row>
    <row r="2698" spans="1:9" x14ac:dyDescent="0.3">
      <c r="A2698" s="52" t="s">
        <v>162</v>
      </c>
      <c r="B2698" s="52" t="s">
        <v>35</v>
      </c>
      <c r="C2698" s="52">
        <v>26</v>
      </c>
      <c r="D2698" s="52">
        <v>12</v>
      </c>
      <c r="E2698" s="52">
        <v>4</v>
      </c>
      <c r="F2698" s="52">
        <v>19.809999999999999</v>
      </c>
      <c r="G2698" s="52">
        <v>658.3</v>
      </c>
      <c r="H2698" s="52">
        <v>16</v>
      </c>
      <c r="I2698" s="11">
        <f t="shared" si="43"/>
        <v>41.143749999999997</v>
      </c>
    </row>
    <row r="2699" spans="1:9" x14ac:dyDescent="0.3">
      <c r="A2699" s="52" t="s">
        <v>162</v>
      </c>
      <c r="B2699" s="52" t="s">
        <v>130</v>
      </c>
      <c r="C2699" s="52">
        <v>26</v>
      </c>
      <c r="D2699" s="52">
        <v>12</v>
      </c>
      <c r="E2699" s="52">
        <v>4</v>
      </c>
      <c r="F2699" s="52">
        <v>19.82</v>
      </c>
      <c r="G2699" s="52">
        <v>697.9</v>
      </c>
      <c r="H2699" s="52">
        <v>16</v>
      </c>
      <c r="I2699" s="11">
        <f t="shared" si="43"/>
        <v>43.618749999999999</v>
      </c>
    </row>
    <row r="2700" spans="1:9" x14ac:dyDescent="0.3">
      <c r="A2700" s="52" t="s">
        <v>162</v>
      </c>
      <c r="B2700" s="52" t="s">
        <v>35</v>
      </c>
      <c r="C2700" s="52">
        <v>26</v>
      </c>
      <c r="D2700" s="52">
        <v>13</v>
      </c>
      <c r="E2700" s="52">
        <v>4</v>
      </c>
      <c r="F2700" s="52">
        <v>19.809999999999999</v>
      </c>
      <c r="G2700" s="52">
        <v>683.9</v>
      </c>
      <c r="H2700" s="52">
        <v>16</v>
      </c>
      <c r="I2700" s="11">
        <f t="shared" si="43"/>
        <v>42.743749999999999</v>
      </c>
    </row>
    <row r="2701" spans="1:9" x14ac:dyDescent="0.3">
      <c r="A2701" s="52" t="s">
        <v>162</v>
      </c>
      <c r="B2701" s="52" t="s">
        <v>130</v>
      </c>
      <c r="C2701" s="52">
        <v>26</v>
      </c>
      <c r="D2701" s="52">
        <v>13</v>
      </c>
      <c r="E2701" s="52">
        <v>4</v>
      </c>
      <c r="F2701" s="52">
        <v>19.82</v>
      </c>
      <c r="G2701" s="52">
        <v>722.6</v>
      </c>
      <c r="H2701" s="52">
        <v>16</v>
      </c>
      <c r="I2701" s="11">
        <f t="shared" si="43"/>
        <v>45.162500000000001</v>
      </c>
    </row>
    <row r="2702" spans="1:9" x14ac:dyDescent="0.3">
      <c r="A2702" s="52" t="s">
        <v>162</v>
      </c>
      <c r="B2702" s="52" t="s">
        <v>35</v>
      </c>
      <c r="C2702" s="52">
        <v>26</v>
      </c>
      <c r="D2702" s="52">
        <v>14</v>
      </c>
      <c r="E2702" s="52">
        <v>4</v>
      </c>
      <c r="F2702" s="52">
        <v>19.82</v>
      </c>
      <c r="G2702" s="52">
        <v>696.4</v>
      </c>
      <c r="H2702" s="52">
        <v>16</v>
      </c>
      <c r="I2702" s="11">
        <f t="shared" si="43"/>
        <v>43.524999999999999</v>
      </c>
    </row>
    <row r="2703" spans="1:9" x14ac:dyDescent="0.3">
      <c r="A2703" s="52" t="s">
        <v>162</v>
      </c>
      <c r="B2703" s="52" t="s">
        <v>130</v>
      </c>
      <c r="C2703" s="52">
        <v>26</v>
      </c>
      <c r="D2703" s="52">
        <v>14</v>
      </c>
      <c r="E2703" s="52">
        <v>4</v>
      </c>
      <c r="F2703" s="52">
        <v>19.82</v>
      </c>
      <c r="G2703" s="52">
        <v>720.9</v>
      </c>
      <c r="H2703" s="52">
        <v>16</v>
      </c>
      <c r="I2703" s="11">
        <f t="shared" si="43"/>
        <v>45.056249999999999</v>
      </c>
    </row>
    <row r="2704" spans="1:9" x14ac:dyDescent="0.3">
      <c r="A2704" s="52" t="s">
        <v>162</v>
      </c>
      <c r="B2704" s="52" t="s">
        <v>35</v>
      </c>
      <c r="C2704" s="52">
        <v>26</v>
      </c>
      <c r="D2704" s="52">
        <v>15</v>
      </c>
      <c r="E2704" s="52">
        <v>4</v>
      </c>
      <c r="F2704" s="52">
        <v>19.82</v>
      </c>
      <c r="G2704" s="52">
        <v>705.2</v>
      </c>
      <c r="H2704" s="52">
        <v>16</v>
      </c>
      <c r="I2704" s="11">
        <f t="shared" si="43"/>
        <v>44.075000000000003</v>
      </c>
    </row>
    <row r="2705" spans="1:9" x14ac:dyDescent="0.3">
      <c r="A2705" s="52" t="s">
        <v>162</v>
      </c>
      <c r="B2705" s="52" t="s">
        <v>130</v>
      </c>
      <c r="C2705" s="52">
        <v>26</v>
      </c>
      <c r="D2705" s="52">
        <v>15</v>
      </c>
      <c r="E2705" s="52">
        <v>4</v>
      </c>
      <c r="F2705" s="52">
        <v>19.82</v>
      </c>
      <c r="G2705" s="52">
        <v>728.4</v>
      </c>
      <c r="H2705" s="52">
        <v>16</v>
      </c>
      <c r="I2705" s="11">
        <f t="shared" si="43"/>
        <v>45.524999999999999</v>
      </c>
    </row>
    <row r="2706" spans="1:9" x14ac:dyDescent="0.3">
      <c r="A2706" s="52" t="s">
        <v>162</v>
      </c>
      <c r="B2706" s="52" t="s">
        <v>35</v>
      </c>
      <c r="C2706" s="52">
        <v>26</v>
      </c>
      <c r="D2706" s="52">
        <v>16</v>
      </c>
      <c r="E2706" s="52">
        <v>4</v>
      </c>
      <c r="F2706" s="52">
        <v>19.82</v>
      </c>
      <c r="G2706" s="52">
        <v>719.9</v>
      </c>
      <c r="H2706" s="52">
        <v>16</v>
      </c>
      <c r="I2706" s="11">
        <f t="shared" si="43"/>
        <v>44.993749999999999</v>
      </c>
    </row>
    <row r="2707" spans="1:9" x14ac:dyDescent="0.3">
      <c r="A2707" s="52" t="s">
        <v>162</v>
      </c>
      <c r="B2707" s="52" t="s">
        <v>130</v>
      </c>
      <c r="C2707" s="52">
        <v>26</v>
      </c>
      <c r="D2707" s="52">
        <v>16</v>
      </c>
      <c r="E2707" s="52">
        <v>4</v>
      </c>
      <c r="F2707" s="52">
        <v>19.82</v>
      </c>
      <c r="G2707" s="52">
        <v>723.3</v>
      </c>
      <c r="H2707" s="52">
        <v>16</v>
      </c>
      <c r="I2707" s="11">
        <f t="shared" si="43"/>
        <v>45.206249999999997</v>
      </c>
    </row>
    <row r="2708" spans="1:9" x14ac:dyDescent="0.3">
      <c r="A2708" s="52" t="s">
        <v>162</v>
      </c>
      <c r="B2708" s="52" t="s">
        <v>35</v>
      </c>
      <c r="C2708" s="52">
        <v>26</v>
      </c>
      <c r="D2708" s="52">
        <v>8</v>
      </c>
      <c r="E2708" s="52">
        <v>5</v>
      </c>
      <c r="F2708" s="52">
        <v>23.55</v>
      </c>
      <c r="G2708" s="52">
        <v>281</v>
      </c>
      <c r="H2708" s="52">
        <v>16</v>
      </c>
      <c r="I2708" s="11">
        <f t="shared" si="43"/>
        <v>17.5625</v>
      </c>
    </row>
    <row r="2709" spans="1:9" x14ac:dyDescent="0.3">
      <c r="A2709" s="52" t="s">
        <v>162</v>
      </c>
      <c r="B2709" s="52" t="s">
        <v>130</v>
      </c>
      <c r="C2709" s="52">
        <v>26</v>
      </c>
      <c r="D2709" s="52">
        <v>8</v>
      </c>
      <c r="E2709" s="52">
        <v>5</v>
      </c>
      <c r="F2709" s="52">
        <v>23.73</v>
      </c>
      <c r="G2709" s="52">
        <v>460.7</v>
      </c>
      <c r="H2709" s="52">
        <v>16</v>
      </c>
      <c r="I2709" s="11">
        <f t="shared" si="43"/>
        <v>28.793749999999999</v>
      </c>
    </row>
    <row r="2710" spans="1:9" x14ac:dyDescent="0.3">
      <c r="A2710" s="52" t="s">
        <v>162</v>
      </c>
      <c r="B2710" s="52" t="s">
        <v>35</v>
      </c>
      <c r="C2710" s="52">
        <v>26</v>
      </c>
      <c r="D2710" s="52">
        <v>9</v>
      </c>
      <c r="E2710" s="52">
        <v>5</v>
      </c>
      <c r="F2710" s="52">
        <v>23.6</v>
      </c>
      <c r="G2710" s="52">
        <v>313.2</v>
      </c>
      <c r="H2710" s="52">
        <v>16</v>
      </c>
      <c r="I2710" s="11">
        <f t="shared" si="43"/>
        <v>19.574999999999999</v>
      </c>
    </row>
    <row r="2711" spans="1:9" x14ac:dyDescent="0.3">
      <c r="A2711" s="52" t="s">
        <v>162</v>
      </c>
      <c r="B2711" s="52" t="s">
        <v>130</v>
      </c>
      <c r="C2711" s="52">
        <v>26</v>
      </c>
      <c r="D2711" s="52">
        <v>9</v>
      </c>
      <c r="E2711" s="52">
        <v>5</v>
      </c>
      <c r="F2711" s="52">
        <v>23.75</v>
      </c>
      <c r="G2711" s="52">
        <v>506.5</v>
      </c>
      <c r="H2711" s="52">
        <v>16</v>
      </c>
      <c r="I2711" s="11">
        <f t="shared" si="43"/>
        <v>31.65625</v>
      </c>
    </row>
    <row r="2712" spans="1:9" x14ac:dyDescent="0.3">
      <c r="A2712" s="52" t="s">
        <v>162</v>
      </c>
      <c r="B2712" s="52" t="s">
        <v>35</v>
      </c>
      <c r="C2712" s="52">
        <v>26</v>
      </c>
      <c r="D2712" s="52">
        <v>10</v>
      </c>
      <c r="E2712" s="52">
        <v>5</v>
      </c>
      <c r="F2712" s="52">
        <v>23.63</v>
      </c>
      <c r="G2712" s="52">
        <v>347.4</v>
      </c>
      <c r="H2712" s="52">
        <v>16</v>
      </c>
      <c r="I2712" s="11">
        <f t="shared" si="43"/>
        <v>21.712499999999999</v>
      </c>
    </row>
    <row r="2713" spans="1:9" x14ac:dyDescent="0.3">
      <c r="A2713" s="52" t="s">
        <v>162</v>
      </c>
      <c r="B2713" s="52" t="s">
        <v>130</v>
      </c>
      <c r="C2713" s="52">
        <v>26</v>
      </c>
      <c r="D2713" s="52">
        <v>10</v>
      </c>
      <c r="E2713" s="52">
        <v>5</v>
      </c>
      <c r="F2713" s="52">
        <v>23.77</v>
      </c>
      <c r="G2713" s="52">
        <v>550.4</v>
      </c>
      <c r="H2713" s="52">
        <v>16</v>
      </c>
      <c r="I2713" s="11">
        <f t="shared" si="43"/>
        <v>34.4</v>
      </c>
    </row>
    <row r="2714" spans="1:9" x14ac:dyDescent="0.3">
      <c r="A2714" s="52" t="s">
        <v>162</v>
      </c>
      <c r="B2714" s="52" t="s">
        <v>35</v>
      </c>
      <c r="C2714" s="52">
        <v>26</v>
      </c>
      <c r="D2714" s="52">
        <v>11</v>
      </c>
      <c r="E2714" s="52">
        <v>5</v>
      </c>
      <c r="F2714" s="52">
        <v>23.67</v>
      </c>
      <c r="G2714" s="52">
        <v>380.2</v>
      </c>
      <c r="H2714" s="52">
        <v>16</v>
      </c>
      <c r="I2714" s="11">
        <f t="shared" si="43"/>
        <v>23.762499999999999</v>
      </c>
    </row>
    <row r="2715" spans="1:9" x14ac:dyDescent="0.3">
      <c r="A2715" s="52" t="s">
        <v>162</v>
      </c>
      <c r="B2715" s="52" t="s">
        <v>130</v>
      </c>
      <c r="C2715" s="52">
        <v>26</v>
      </c>
      <c r="D2715" s="52">
        <v>11</v>
      </c>
      <c r="E2715" s="52">
        <v>5</v>
      </c>
      <c r="F2715" s="52">
        <v>23.79</v>
      </c>
      <c r="G2715" s="52">
        <v>594.1</v>
      </c>
      <c r="H2715" s="52">
        <v>16</v>
      </c>
      <c r="I2715" s="11">
        <f t="shared" si="43"/>
        <v>37.131250000000001</v>
      </c>
    </row>
    <row r="2716" spans="1:9" x14ac:dyDescent="0.3">
      <c r="A2716" s="52" t="s">
        <v>162</v>
      </c>
      <c r="B2716" s="52" t="s">
        <v>35</v>
      </c>
      <c r="C2716" s="52">
        <v>26</v>
      </c>
      <c r="D2716" s="52">
        <v>12</v>
      </c>
      <c r="E2716" s="52">
        <v>5</v>
      </c>
      <c r="F2716" s="52">
        <v>23.7</v>
      </c>
      <c r="G2716" s="52">
        <v>412.6</v>
      </c>
      <c r="H2716" s="52">
        <v>16</v>
      </c>
      <c r="I2716" s="11">
        <f t="shared" si="43"/>
        <v>25.787500000000001</v>
      </c>
    </row>
    <row r="2717" spans="1:9" x14ac:dyDescent="0.3">
      <c r="A2717" s="52" t="s">
        <v>162</v>
      </c>
      <c r="B2717" s="52" t="s">
        <v>130</v>
      </c>
      <c r="C2717" s="52">
        <v>26</v>
      </c>
      <c r="D2717" s="52">
        <v>12</v>
      </c>
      <c r="E2717" s="52">
        <v>5</v>
      </c>
      <c r="F2717" s="52">
        <v>23.8</v>
      </c>
      <c r="G2717" s="52">
        <v>629.1</v>
      </c>
      <c r="H2717" s="52">
        <v>16</v>
      </c>
      <c r="I2717" s="11">
        <f t="shared" si="43"/>
        <v>39.318750000000001</v>
      </c>
    </row>
    <row r="2718" spans="1:9" x14ac:dyDescent="0.3">
      <c r="A2718" s="52" t="s">
        <v>162</v>
      </c>
      <c r="B2718" s="52" t="s">
        <v>35</v>
      </c>
      <c r="C2718" s="52">
        <v>26</v>
      </c>
      <c r="D2718" s="52">
        <v>13</v>
      </c>
      <c r="E2718" s="52">
        <v>5</v>
      </c>
      <c r="F2718" s="52">
        <v>23.72</v>
      </c>
      <c r="G2718" s="52">
        <v>440.8</v>
      </c>
      <c r="H2718" s="52">
        <v>16</v>
      </c>
      <c r="I2718" s="11">
        <f t="shared" si="43"/>
        <v>27.55</v>
      </c>
    </row>
    <row r="2719" spans="1:9" x14ac:dyDescent="0.3">
      <c r="A2719" s="52" t="s">
        <v>162</v>
      </c>
      <c r="B2719" s="52" t="s">
        <v>130</v>
      </c>
      <c r="C2719" s="52">
        <v>26</v>
      </c>
      <c r="D2719" s="52">
        <v>13</v>
      </c>
      <c r="E2719" s="52">
        <v>5</v>
      </c>
      <c r="F2719" s="52">
        <v>23.81</v>
      </c>
      <c r="G2719" s="52">
        <v>657.7</v>
      </c>
      <c r="H2719" s="52">
        <v>16</v>
      </c>
      <c r="I2719" s="11">
        <f t="shared" si="43"/>
        <v>41.106250000000003</v>
      </c>
    </row>
    <row r="2720" spans="1:9" x14ac:dyDescent="0.3">
      <c r="A2720" s="52" t="s">
        <v>162</v>
      </c>
      <c r="B2720" s="52" t="s">
        <v>35</v>
      </c>
      <c r="C2720" s="52">
        <v>26</v>
      </c>
      <c r="D2720" s="52">
        <v>14</v>
      </c>
      <c r="E2720" s="52">
        <v>5</v>
      </c>
      <c r="F2720" s="52">
        <v>23.73</v>
      </c>
      <c r="G2720" s="52">
        <v>473.2</v>
      </c>
      <c r="H2720" s="52">
        <v>16</v>
      </c>
      <c r="I2720" s="11">
        <f t="shared" ref="I2720:I2783" si="44">G2720/H2720</f>
        <v>29.574999999999999</v>
      </c>
    </row>
    <row r="2721" spans="1:9" x14ac:dyDescent="0.3">
      <c r="A2721" s="52" t="s">
        <v>162</v>
      </c>
      <c r="B2721" s="52" t="s">
        <v>130</v>
      </c>
      <c r="C2721" s="52">
        <v>26</v>
      </c>
      <c r="D2721" s="52">
        <v>14</v>
      </c>
      <c r="E2721" s="52">
        <v>5</v>
      </c>
      <c r="F2721" s="52">
        <v>23.81</v>
      </c>
      <c r="G2721" s="52">
        <v>687.6</v>
      </c>
      <c r="H2721" s="52">
        <v>16</v>
      </c>
      <c r="I2721" s="11">
        <f t="shared" si="44"/>
        <v>42.975000000000001</v>
      </c>
    </row>
    <row r="2722" spans="1:9" x14ac:dyDescent="0.3">
      <c r="A2722" s="52" t="s">
        <v>162</v>
      </c>
      <c r="B2722" s="52" t="s">
        <v>35</v>
      </c>
      <c r="C2722" s="52">
        <v>26</v>
      </c>
      <c r="D2722" s="52">
        <v>15</v>
      </c>
      <c r="E2722" s="52">
        <v>5</v>
      </c>
      <c r="F2722" s="52">
        <v>23.74</v>
      </c>
      <c r="G2722" s="52">
        <v>499.8</v>
      </c>
      <c r="H2722" s="52">
        <v>16</v>
      </c>
      <c r="I2722" s="11">
        <f t="shared" si="44"/>
        <v>31.237500000000001</v>
      </c>
    </row>
    <row r="2723" spans="1:9" x14ac:dyDescent="0.3">
      <c r="A2723" s="52" t="s">
        <v>162</v>
      </c>
      <c r="B2723" s="52" t="s">
        <v>130</v>
      </c>
      <c r="C2723" s="52">
        <v>26</v>
      </c>
      <c r="D2723" s="52">
        <v>15</v>
      </c>
      <c r="E2723" s="52">
        <v>5</v>
      </c>
      <c r="F2723" s="52">
        <v>23.82</v>
      </c>
      <c r="G2723" s="52">
        <v>721.5</v>
      </c>
      <c r="H2723" s="52">
        <v>16</v>
      </c>
      <c r="I2723" s="11">
        <f t="shared" si="44"/>
        <v>45.09375</v>
      </c>
    </row>
    <row r="2724" spans="1:9" x14ac:dyDescent="0.3">
      <c r="A2724" s="52" t="s">
        <v>162</v>
      </c>
      <c r="B2724" s="52" t="s">
        <v>35</v>
      </c>
      <c r="C2724" s="52">
        <v>26</v>
      </c>
      <c r="D2724" s="52">
        <v>16</v>
      </c>
      <c r="E2724" s="52">
        <v>5</v>
      </c>
      <c r="F2724" s="52">
        <v>23.76</v>
      </c>
      <c r="G2724" s="52">
        <v>524.9</v>
      </c>
      <c r="H2724" s="52">
        <v>16</v>
      </c>
      <c r="I2724" s="11">
        <f t="shared" si="44"/>
        <v>32.806249999999999</v>
      </c>
    </row>
    <row r="2725" spans="1:9" x14ac:dyDescent="0.3">
      <c r="A2725" s="52" t="s">
        <v>162</v>
      </c>
      <c r="B2725" s="52" t="s">
        <v>130</v>
      </c>
      <c r="C2725" s="52">
        <v>26</v>
      </c>
      <c r="D2725" s="52">
        <v>16</v>
      </c>
      <c r="E2725" s="52">
        <v>5</v>
      </c>
      <c r="F2725" s="52">
        <v>23.83</v>
      </c>
      <c r="G2725" s="52">
        <v>735.9</v>
      </c>
      <c r="H2725" s="52">
        <v>16</v>
      </c>
      <c r="I2725" s="11">
        <f t="shared" si="44"/>
        <v>45.993749999999999</v>
      </c>
    </row>
    <row r="2726" spans="1:9" x14ac:dyDescent="0.3">
      <c r="A2726" s="52" t="s">
        <v>162</v>
      </c>
      <c r="B2726" s="52" t="s">
        <v>35</v>
      </c>
      <c r="C2726" s="52">
        <v>26</v>
      </c>
      <c r="D2726" s="52">
        <v>8</v>
      </c>
      <c r="E2726" s="52">
        <v>6</v>
      </c>
      <c r="F2726" s="52">
        <v>28.81</v>
      </c>
      <c r="G2726" s="52">
        <v>128.80000000000001</v>
      </c>
      <c r="H2726" s="52">
        <v>16</v>
      </c>
      <c r="I2726" s="11">
        <f t="shared" si="44"/>
        <v>8.0500000000000007</v>
      </c>
    </row>
    <row r="2727" spans="1:9" x14ac:dyDescent="0.3">
      <c r="A2727" s="52" t="s">
        <v>162</v>
      </c>
      <c r="B2727" s="52" t="s">
        <v>130</v>
      </c>
      <c r="C2727" s="52">
        <v>26</v>
      </c>
      <c r="D2727" s="52">
        <v>8</v>
      </c>
      <c r="E2727" s="52">
        <v>6</v>
      </c>
      <c r="F2727" s="52">
        <v>29.29</v>
      </c>
      <c r="G2727" s="52">
        <v>219.7</v>
      </c>
      <c r="H2727" s="52">
        <v>16</v>
      </c>
      <c r="I2727" s="11">
        <f t="shared" si="44"/>
        <v>13.731249999999999</v>
      </c>
    </row>
    <row r="2728" spans="1:9" x14ac:dyDescent="0.3">
      <c r="A2728" s="52" t="s">
        <v>162</v>
      </c>
      <c r="B2728" s="52" t="s">
        <v>35</v>
      </c>
      <c r="C2728" s="52">
        <v>26</v>
      </c>
      <c r="D2728" s="52">
        <v>9</v>
      </c>
      <c r="E2728" s="52">
        <v>6</v>
      </c>
      <c r="F2728" s="52">
        <v>28.93</v>
      </c>
      <c r="G2728" s="52">
        <v>144.9</v>
      </c>
      <c r="H2728" s="52">
        <v>16</v>
      </c>
      <c r="I2728" s="11">
        <f t="shared" si="44"/>
        <v>9.0562500000000004</v>
      </c>
    </row>
    <row r="2729" spans="1:9" x14ac:dyDescent="0.3">
      <c r="A2729" s="52" t="s">
        <v>162</v>
      </c>
      <c r="B2729" s="52" t="s">
        <v>130</v>
      </c>
      <c r="C2729" s="52">
        <v>26</v>
      </c>
      <c r="D2729" s="52">
        <v>9</v>
      </c>
      <c r="E2729" s="52">
        <v>6</v>
      </c>
      <c r="F2729" s="52">
        <v>29.36</v>
      </c>
      <c r="G2729" s="52">
        <v>245.1</v>
      </c>
      <c r="H2729" s="52">
        <v>16</v>
      </c>
      <c r="I2729" s="11">
        <f t="shared" si="44"/>
        <v>15.31875</v>
      </c>
    </row>
    <row r="2730" spans="1:9" x14ac:dyDescent="0.3">
      <c r="A2730" s="52" t="s">
        <v>162</v>
      </c>
      <c r="B2730" s="52" t="s">
        <v>35</v>
      </c>
      <c r="C2730" s="52">
        <v>26</v>
      </c>
      <c r="D2730" s="52">
        <v>10</v>
      </c>
      <c r="E2730" s="52">
        <v>6</v>
      </c>
      <c r="F2730" s="52">
        <v>29.08</v>
      </c>
      <c r="G2730" s="52">
        <v>161.5</v>
      </c>
      <c r="H2730" s="52">
        <v>16</v>
      </c>
      <c r="I2730" s="11">
        <f t="shared" si="44"/>
        <v>10.09375</v>
      </c>
    </row>
    <row r="2731" spans="1:9" x14ac:dyDescent="0.3">
      <c r="A2731" s="52" t="s">
        <v>162</v>
      </c>
      <c r="B2731" s="52" t="s">
        <v>130</v>
      </c>
      <c r="C2731" s="52">
        <v>26</v>
      </c>
      <c r="D2731" s="52">
        <v>10</v>
      </c>
      <c r="E2731" s="52">
        <v>6</v>
      </c>
      <c r="F2731" s="52">
        <v>29.42</v>
      </c>
      <c r="G2731" s="52">
        <v>269.89999999999998</v>
      </c>
      <c r="H2731" s="52">
        <v>16</v>
      </c>
      <c r="I2731" s="11">
        <f t="shared" si="44"/>
        <v>16.868749999999999</v>
      </c>
    </row>
    <row r="2732" spans="1:9" x14ac:dyDescent="0.3">
      <c r="A2732" s="52" t="s">
        <v>162</v>
      </c>
      <c r="B2732" s="52" t="s">
        <v>35</v>
      </c>
      <c r="C2732" s="52">
        <v>26</v>
      </c>
      <c r="D2732" s="52">
        <v>11</v>
      </c>
      <c r="E2732" s="52">
        <v>6</v>
      </c>
      <c r="F2732" s="52">
        <v>29.13</v>
      </c>
      <c r="G2732" s="52">
        <v>177.6</v>
      </c>
      <c r="H2732" s="52">
        <v>16</v>
      </c>
      <c r="I2732" s="11">
        <f t="shared" si="44"/>
        <v>11.1</v>
      </c>
    </row>
    <row r="2733" spans="1:9" x14ac:dyDescent="0.3">
      <c r="A2733" s="52" t="s">
        <v>162</v>
      </c>
      <c r="B2733" s="52" t="s">
        <v>130</v>
      </c>
      <c r="C2733" s="52">
        <v>26</v>
      </c>
      <c r="D2733" s="52">
        <v>11</v>
      </c>
      <c r="E2733" s="52">
        <v>6</v>
      </c>
      <c r="F2733" s="52">
        <v>29.47</v>
      </c>
      <c r="G2733" s="52">
        <v>292.60000000000002</v>
      </c>
      <c r="H2733" s="52">
        <v>16</v>
      </c>
      <c r="I2733" s="11">
        <f t="shared" si="44"/>
        <v>18.287500000000001</v>
      </c>
    </row>
    <row r="2734" spans="1:9" x14ac:dyDescent="0.3">
      <c r="A2734" s="52" t="s">
        <v>162</v>
      </c>
      <c r="B2734" s="52" t="s">
        <v>35</v>
      </c>
      <c r="C2734" s="52">
        <v>26</v>
      </c>
      <c r="D2734" s="52">
        <v>12</v>
      </c>
      <c r="E2734" s="52">
        <v>6</v>
      </c>
      <c r="F2734" s="52">
        <v>29.19</v>
      </c>
      <c r="G2734" s="52">
        <v>191.8</v>
      </c>
      <c r="H2734" s="52">
        <v>16</v>
      </c>
      <c r="I2734" s="11">
        <f t="shared" si="44"/>
        <v>11.987500000000001</v>
      </c>
    </row>
    <row r="2735" spans="1:9" x14ac:dyDescent="0.3">
      <c r="A2735" s="52" t="s">
        <v>162</v>
      </c>
      <c r="B2735" s="52" t="s">
        <v>130</v>
      </c>
      <c r="C2735" s="52">
        <v>26</v>
      </c>
      <c r="D2735" s="52">
        <v>12</v>
      </c>
      <c r="E2735" s="52">
        <v>6</v>
      </c>
      <c r="F2735" s="52">
        <v>29.53</v>
      </c>
      <c r="G2735" s="52">
        <v>315.10000000000002</v>
      </c>
      <c r="H2735" s="52">
        <v>16</v>
      </c>
      <c r="I2735" s="11">
        <f t="shared" si="44"/>
        <v>19.693750000000001</v>
      </c>
    </row>
    <row r="2736" spans="1:9" x14ac:dyDescent="0.3">
      <c r="A2736" s="52" t="s">
        <v>162</v>
      </c>
      <c r="B2736" s="52" t="s">
        <v>35</v>
      </c>
      <c r="C2736" s="52">
        <v>26</v>
      </c>
      <c r="D2736" s="52">
        <v>13</v>
      </c>
      <c r="E2736" s="52">
        <v>6</v>
      </c>
      <c r="F2736" s="52">
        <v>29.26</v>
      </c>
      <c r="G2736" s="52">
        <v>206.5</v>
      </c>
      <c r="H2736" s="52">
        <v>16</v>
      </c>
      <c r="I2736" s="11">
        <f t="shared" si="44"/>
        <v>12.90625</v>
      </c>
    </row>
    <row r="2737" spans="1:9" x14ac:dyDescent="0.3">
      <c r="A2737" s="52" t="s">
        <v>162</v>
      </c>
      <c r="B2737" s="52" t="s">
        <v>130</v>
      </c>
      <c r="C2737" s="52">
        <v>26</v>
      </c>
      <c r="D2737" s="52">
        <v>13</v>
      </c>
      <c r="E2737" s="52">
        <v>6</v>
      </c>
      <c r="F2737" s="52">
        <v>29.52</v>
      </c>
      <c r="G2737" s="52">
        <v>322</v>
      </c>
      <c r="H2737" s="52">
        <v>16</v>
      </c>
      <c r="I2737" s="11">
        <f t="shared" si="44"/>
        <v>20.125</v>
      </c>
    </row>
    <row r="2738" spans="1:9" x14ac:dyDescent="0.3">
      <c r="A2738" s="52" t="s">
        <v>162</v>
      </c>
      <c r="B2738" s="52" t="s">
        <v>35</v>
      </c>
      <c r="C2738" s="52">
        <v>26</v>
      </c>
      <c r="D2738" s="52">
        <v>14</v>
      </c>
      <c r="E2738" s="52">
        <v>6</v>
      </c>
      <c r="F2738" s="52">
        <v>29.29</v>
      </c>
      <c r="G2738" s="52">
        <v>219.4</v>
      </c>
      <c r="H2738" s="52">
        <v>16</v>
      </c>
      <c r="I2738" s="11">
        <f t="shared" si="44"/>
        <v>13.7125</v>
      </c>
    </row>
    <row r="2739" spans="1:9" x14ac:dyDescent="0.3">
      <c r="A2739" s="52" t="s">
        <v>162</v>
      </c>
      <c r="B2739" s="52" t="s">
        <v>130</v>
      </c>
      <c r="C2739" s="52">
        <v>26</v>
      </c>
      <c r="D2739" s="52">
        <v>14</v>
      </c>
      <c r="E2739" s="52">
        <v>6</v>
      </c>
      <c r="F2739" s="52">
        <v>29.55</v>
      </c>
      <c r="G2739" s="52">
        <v>340.4</v>
      </c>
      <c r="H2739" s="52">
        <v>16</v>
      </c>
      <c r="I2739" s="11">
        <f t="shared" si="44"/>
        <v>21.274999999999999</v>
      </c>
    </row>
    <row r="2740" spans="1:9" x14ac:dyDescent="0.3">
      <c r="A2740" s="52" t="s">
        <v>162</v>
      </c>
      <c r="B2740" s="52" t="s">
        <v>35</v>
      </c>
      <c r="C2740" s="52">
        <v>26</v>
      </c>
      <c r="D2740" s="52">
        <v>15</v>
      </c>
      <c r="E2740" s="52">
        <v>6</v>
      </c>
      <c r="F2740" s="52">
        <v>29.32</v>
      </c>
      <c r="G2740" s="52">
        <v>229.7</v>
      </c>
      <c r="H2740" s="52">
        <v>16</v>
      </c>
      <c r="I2740" s="11">
        <f t="shared" si="44"/>
        <v>14.356249999999999</v>
      </c>
    </row>
    <row r="2741" spans="1:9" x14ac:dyDescent="0.3">
      <c r="A2741" s="52" t="s">
        <v>162</v>
      </c>
      <c r="B2741" s="52" t="s">
        <v>130</v>
      </c>
      <c r="C2741" s="52">
        <v>26</v>
      </c>
      <c r="D2741" s="52">
        <v>15</v>
      </c>
      <c r="E2741" s="52">
        <v>6</v>
      </c>
      <c r="F2741" s="52">
        <v>29.58</v>
      </c>
      <c r="G2741" s="52">
        <v>359.4</v>
      </c>
      <c r="H2741" s="52">
        <v>16</v>
      </c>
      <c r="I2741" s="11">
        <f t="shared" si="44"/>
        <v>22.462499999999999</v>
      </c>
    </row>
    <row r="2742" spans="1:9" x14ac:dyDescent="0.3">
      <c r="A2742" s="52" t="s">
        <v>162</v>
      </c>
      <c r="B2742" s="52" t="s">
        <v>35</v>
      </c>
      <c r="C2742" s="52">
        <v>26</v>
      </c>
      <c r="D2742" s="52">
        <v>16</v>
      </c>
      <c r="E2742" s="52">
        <v>6</v>
      </c>
      <c r="F2742" s="52">
        <v>29.41</v>
      </c>
      <c r="G2742" s="52">
        <v>251.9</v>
      </c>
      <c r="H2742" s="52">
        <v>16</v>
      </c>
      <c r="I2742" s="11">
        <f t="shared" si="44"/>
        <v>15.74375</v>
      </c>
    </row>
    <row r="2743" spans="1:9" x14ac:dyDescent="0.3">
      <c r="A2743" s="52" t="s">
        <v>162</v>
      </c>
      <c r="B2743" s="52" t="s">
        <v>130</v>
      </c>
      <c r="C2743" s="52">
        <v>26</v>
      </c>
      <c r="D2743" s="52">
        <v>16</v>
      </c>
      <c r="E2743" s="52">
        <v>6</v>
      </c>
      <c r="F2743" s="52">
        <v>29.6</v>
      </c>
      <c r="G2743" s="52">
        <v>374.1</v>
      </c>
      <c r="H2743" s="52">
        <v>16</v>
      </c>
      <c r="I2743" s="11">
        <f t="shared" si="44"/>
        <v>23.381250000000001</v>
      </c>
    </row>
    <row r="2744" spans="1:9" x14ac:dyDescent="0.3">
      <c r="A2744" s="52" t="s">
        <v>162</v>
      </c>
      <c r="B2744" s="52" t="s">
        <v>35</v>
      </c>
      <c r="C2744" s="52">
        <v>26</v>
      </c>
      <c r="D2744" s="52">
        <v>8</v>
      </c>
      <c r="E2744" s="52">
        <v>7</v>
      </c>
      <c r="F2744" s="52">
        <v>91.51</v>
      </c>
      <c r="G2744" s="52">
        <v>215.1</v>
      </c>
      <c r="H2744" s="52">
        <v>16</v>
      </c>
      <c r="I2744" s="11">
        <f t="shared" si="44"/>
        <v>13.44375</v>
      </c>
    </row>
    <row r="2745" spans="1:9" x14ac:dyDescent="0.3">
      <c r="A2745" s="52" t="s">
        <v>162</v>
      </c>
      <c r="B2745" s="52" t="s">
        <v>130</v>
      </c>
      <c r="C2745" s="52">
        <v>26</v>
      </c>
      <c r="D2745" s="52">
        <v>8</v>
      </c>
      <c r="E2745" s="52">
        <v>7</v>
      </c>
      <c r="F2745" s="52">
        <v>95.05</v>
      </c>
      <c r="G2745" s="52">
        <v>373.7</v>
      </c>
      <c r="H2745" s="52">
        <v>16</v>
      </c>
      <c r="I2745" s="11">
        <f t="shared" si="44"/>
        <v>23.356249999999999</v>
      </c>
    </row>
    <row r="2746" spans="1:9" x14ac:dyDescent="0.3">
      <c r="A2746" s="52" t="s">
        <v>162</v>
      </c>
      <c r="B2746" s="52" t="s">
        <v>35</v>
      </c>
      <c r="C2746" s="52">
        <v>26</v>
      </c>
      <c r="D2746" s="52">
        <v>9</v>
      </c>
      <c r="E2746" s="52">
        <v>7</v>
      </c>
      <c r="F2746" s="52">
        <v>92.74</v>
      </c>
      <c r="G2746" s="52">
        <v>241.2</v>
      </c>
      <c r="H2746" s="52">
        <v>16</v>
      </c>
      <c r="I2746" s="11">
        <f t="shared" si="44"/>
        <v>15.074999999999999</v>
      </c>
    </row>
    <row r="2747" spans="1:9" x14ac:dyDescent="0.3">
      <c r="A2747" s="52" t="s">
        <v>162</v>
      </c>
      <c r="B2747" s="52" t="s">
        <v>130</v>
      </c>
      <c r="C2747" s="52">
        <v>26</v>
      </c>
      <c r="D2747" s="52">
        <v>9</v>
      </c>
      <c r="E2747" s="52">
        <v>7</v>
      </c>
      <c r="F2747" s="52">
        <v>95.54</v>
      </c>
      <c r="G2747" s="52">
        <v>413.2</v>
      </c>
      <c r="H2747" s="52">
        <v>16</v>
      </c>
      <c r="I2747" s="11">
        <f t="shared" si="44"/>
        <v>25.824999999999999</v>
      </c>
    </row>
    <row r="2748" spans="1:9" x14ac:dyDescent="0.3">
      <c r="A2748" s="52" t="s">
        <v>162</v>
      </c>
      <c r="B2748" s="52" t="s">
        <v>35</v>
      </c>
      <c r="C2748" s="52">
        <v>26</v>
      </c>
      <c r="D2748" s="52">
        <v>10</v>
      </c>
      <c r="E2748" s="52">
        <v>7</v>
      </c>
      <c r="F2748" s="52">
        <v>93.28</v>
      </c>
      <c r="G2748" s="52">
        <v>267.10000000000002</v>
      </c>
      <c r="H2748" s="52">
        <v>16</v>
      </c>
      <c r="I2748" s="11">
        <f t="shared" si="44"/>
        <v>16.693750000000001</v>
      </c>
    </row>
    <row r="2749" spans="1:9" x14ac:dyDescent="0.3">
      <c r="A2749" s="52" t="s">
        <v>162</v>
      </c>
      <c r="B2749" s="52" t="s">
        <v>130</v>
      </c>
      <c r="C2749" s="52">
        <v>26</v>
      </c>
      <c r="D2749" s="52">
        <v>10</v>
      </c>
      <c r="E2749" s="52">
        <v>7</v>
      </c>
      <c r="F2749" s="52">
        <v>95.95</v>
      </c>
      <c r="G2749" s="52">
        <v>454.7</v>
      </c>
      <c r="H2749" s="52">
        <v>16</v>
      </c>
      <c r="I2749" s="11">
        <f t="shared" si="44"/>
        <v>28.418749999999999</v>
      </c>
    </row>
    <row r="2750" spans="1:9" x14ac:dyDescent="0.3">
      <c r="A2750" s="52" t="s">
        <v>162</v>
      </c>
      <c r="B2750" s="52" t="s">
        <v>35</v>
      </c>
      <c r="C2750" s="52">
        <v>26</v>
      </c>
      <c r="D2750" s="52">
        <v>11</v>
      </c>
      <c r="E2750" s="52">
        <v>7</v>
      </c>
      <c r="F2750" s="52">
        <v>93.75</v>
      </c>
      <c r="G2750" s="52">
        <v>292.39999999999998</v>
      </c>
      <c r="H2750" s="52">
        <v>16</v>
      </c>
      <c r="I2750" s="11">
        <f t="shared" si="44"/>
        <v>18.274999999999999</v>
      </c>
    </row>
    <row r="2751" spans="1:9" x14ac:dyDescent="0.3">
      <c r="A2751" s="52" t="s">
        <v>162</v>
      </c>
      <c r="B2751" s="52" t="s">
        <v>130</v>
      </c>
      <c r="C2751" s="52">
        <v>26</v>
      </c>
      <c r="D2751" s="52">
        <v>11</v>
      </c>
      <c r="E2751" s="52">
        <v>7</v>
      </c>
      <c r="F2751" s="52">
        <v>96.28</v>
      </c>
      <c r="G2751" s="52">
        <v>494.1</v>
      </c>
      <c r="H2751" s="52">
        <v>16</v>
      </c>
      <c r="I2751" s="11">
        <f t="shared" si="44"/>
        <v>30.881250000000001</v>
      </c>
    </row>
    <row r="2752" spans="1:9" x14ac:dyDescent="0.3">
      <c r="A2752" s="52" t="s">
        <v>162</v>
      </c>
      <c r="B2752" s="52" t="s">
        <v>35</v>
      </c>
      <c r="C2752" s="52">
        <v>26</v>
      </c>
      <c r="D2752" s="52">
        <v>12</v>
      </c>
      <c r="E2752" s="52">
        <v>7</v>
      </c>
      <c r="F2752" s="52">
        <v>94.16</v>
      </c>
      <c r="G2752" s="52">
        <v>317.2</v>
      </c>
      <c r="H2752" s="52">
        <v>16</v>
      </c>
      <c r="I2752" s="11">
        <f t="shared" si="44"/>
        <v>19.824999999999999</v>
      </c>
    </row>
    <row r="2753" spans="1:9" x14ac:dyDescent="0.3">
      <c r="A2753" s="52" t="s">
        <v>162</v>
      </c>
      <c r="B2753" s="52" t="s">
        <v>130</v>
      </c>
      <c r="C2753" s="52">
        <v>26</v>
      </c>
      <c r="D2753" s="52">
        <v>12</v>
      </c>
      <c r="E2753" s="52">
        <v>7</v>
      </c>
      <c r="F2753" s="52">
        <v>96.54</v>
      </c>
      <c r="G2753" s="52">
        <v>526.1</v>
      </c>
      <c r="H2753" s="52">
        <v>16</v>
      </c>
      <c r="I2753" s="11">
        <f t="shared" si="44"/>
        <v>32.881250000000001</v>
      </c>
    </row>
    <row r="2754" spans="1:9" x14ac:dyDescent="0.3">
      <c r="A2754" s="52" t="s">
        <v>162</v>
      </c>
      <c r="B2754" s="52" t="s">
        <v>35</v>
      </c>
      <c r="C2754" s="52">
        <v>26</v>
      </c>
      <c r="D2754" s="52">
        <v>13</v>
      </c>
      <c r="E2754" s="52">
        <v>7</v>
      </c>
      <c r="F2754" s="52">
        <v>94.64</v>
      </c>
      <c r="G2754" s="52">
        <v>342.1</v>
      </c>
      <c r="H2754" s="52">
        <v>16</v>
      </c>
      <c r="I2754" s="11">
        <f t="shared" si="44"/>
        <v>21.381250000000001</v>
      </c>
    </row>
    <row r="2755" spans="1:9" x14ac:dyDescent="0.3">
      <c r="A2755" s="52" t="s">
        <v>162</v>
      </c>
      <c r="B2755" s="52" t="s">
        <v>130</v>
      </c>
      <c r="C2755" s="52">
        <v>26</v>
      </c>
      <c r="D2755" s="52">
        <v>13</v>
      </c>
      <c r="E2755" s="52">
        <v>7</v>
      </c>
      <c r="F2755" s="52">
        <v>96.67</v>
      </c>
      <c r="G2755" s="52">
        <v>554.1</v>
      </c>
      <c r="H2755" s="52">
        <v>16</v>
      </c>
      <c r="I2755" s="11">
        <f t="shared" si="44"/>
        <v>34.631250000000001</v>
      </c>
    </row>
    <row r="2756" spans="1:9" x14ac:dyDescent="0.3">
      <c r="A2756" s="52" t="s">
        <v>162</v>
      </c>
      <c r="B2756" s="52" t="s">
        <v>35</v>
      </c>
      <c r="C2756" s="52">
        <v>26</v>
      </c>
      <c r="D2756" s="52">
        <v>14</v>
      </c>
      <c r="E2756" s="52">
        <v>7</v>
      </c>
      <c r="F2756" s="52">
        <v>94.94</v>
      </c>
      <c r="G2756" s="52">
        <v>365.6</v>
      </c>
      <c r="H2756" s="52">
        <v>16</v>
      </c>
      <c r="I2756" s="11">
        <f t="shared" si="44"/>
        <v>22.85</v>
      </c>
    </row>
    <row r="2757" spans="1:9" x14ac:dyDescent="0.3">
      <c r="A2757" s="52" t="s">
        <v>162</v>
      </c>
      <c r="B2757" s="52" t="s">
        <v>130</v>
      </c>
      <c r="C2757" s="52">
        <v>26</v>
      </c>
      <c r="D2757" s="52">
        <v>14</v>
      </c>
      <c r="E2757" s="52">
        <v>7</v>
      </c>
      <c r="F2757" s="52">
        <v>96.88</v>
      </c>
      <c r="G2757" s="52">
        <v>587.70000000000005</v>
      </c>
      <c r="H2757" s="52">
        <v>16</v>
      </c>
      <c r="I2757" s="11">
        <f t="shared" si="44"/>
        <v>36.731250000000003</v>
      </c>
    </row>
    <row r="2758" spans="1:9" x14ac:dyDescent="0.3">
      <c r="A2758" s="52" t="s">
        <v>162</v>
      </c>
      <c r="B2758" s="52" t="s">
        <v>35</v>
      </c>
      <c r="C2758" s="52">
        <v>26</v>
      </c>
      <c r="D2758" s="52">
        <v>15</v>
      </c>
      <c r="E2758" s="52">
        <v>7</v>
      </c>
      <c r="F2758" s="52">
        <v>95.31</v>
      </c>
      <c r="G2758" s="52">
        <v>381.1</v>
      </c>
      <c r="H2758" s="52">
        <v>16</v>
      </c>
      <c r="I2758" s="11">
        <f t="shared" si="44"/>
        <v>23.818750000000001</v>
      </c>
    </row>
    <row r="2759" spans="1:9" x14ac:dyDescent="0.3">
      <c r="A2759" s="52" t="s">
        <v>162</v>
      </c>
      <c r="B2759" s="52" t="s">
        <v>130</v>
      </c>
      <c r="C2759" s="52">
        <v>26</v>
      </c>
      <c r="D2759" s="52">
        <v>15</v>
      </c>
      <c r="E2759" s="52">
        <v>7</v>
      </c>
      <c r="F2759" s="52">
        <v>96.98</v>
      </c>
      <c r="G2759" s="52">
        <v>610.4</v>
      </c>
      <c r="H2759" s="52">
        <v>16</v>
      </c>
      <c r="I2759" s="11">
        <f t="shared" si="44"/>
        <v>38.15</v>
      </c>
    </row>
    <row r="2760" spans="1:9" x14ac:dyDescent="0.3">
      <c r="A2760" s="52" t="s">
        <v>162</v>
      </c>
      <c r="B2760" s="52" t="s">
        <v>35</v>
      </c>
      <c r="C2760" s="52">
        <v>26</v>
      </c>
      <c r="D2760" s="52">
        <v>16</v>
      </c>
      <c r="E2760" s="52">
        <v>7</v>
      </c>
      <c r="F2760" s="52">
        <v>95.45</v>
      </c>
      <c r="G2760" s="52">
        <v>403.7</v>
      </c>
      <c r="H2760" s="52">
        <v>16</v>
      </c>
      <c r="I2760" s="11">
        <f t="shared" si="44"/>
        <v>25.231249999999999</v>
      </c>
    </row>
    <row r="2761" spans="1:9" x14ac:dyDescent="0.3">
      <c r="A2761" s="52" t="s">
        <v>162</v>
      </c>
      <c r="B2761" s="52" t="s">
        <v>130</v>
      </c>
      <c r="C2761" s="52">
        <v>26</v>
      </c>
      <c r="D2761" s="52">
        <v>16</v>
      </c>
      <c r="E2761" s="52">
        <v>7</v>
      </c>
      <c r="F2761" s="52">
        <v>97</v>
      </c>
      <c r="G2761" s="52">
        <v>610.1</v>
      </c>
      <c r="H2761" s="52">
        <v>16</v>
      </c>
      <c r="I2761" s="11">
        <f t="shared" si="44"/>
        <v>38.131250000000001</v>
      </c>
    </row>
    <row r="2762" spans="1:9" x14ac:dyDescent="0.3">
      <c r="A2762" s="52" t="s">
        <v>168</v>
      </c>
      <c r="B2762" s="52" t="s">
        <v>35</v>
      </c>
      <c r="C2762" s="52">
        <v>26</v>
      </c>
      <c r="D2762" s="52">
        <v>8</v>
      </c>
      <c r="E2762" s="52">
        <v>4</v>
      </c>
      <c r="F2762" s="52">
        <v>17.96</v>
      </c>
      <c r="G2762" s="52">
        <v>353.5</v>
      </c>
      <c r="H2762" s="52">
        <v>16</v>
      </c>
      <c r="I2762" s="11">
        <f t="shared" si="44"/>
        <v>22.09375</v>
      </c>
    </row>
    <row r="2763" spans="1:9" x14ac:dyDescent="0.3">
      <c r="A2763" s="52" t="s">
        <v>168</v>
      </c>
      <c r="B2763" s="52" t="s">
        <v>130</v>
      </c>
      <c r="C2763" s="52">
        <v>26</v>
      </c>
      <c r="D2763" s="52">
        <v>8</v>
      </c>
      <c r="E2763" s="52">
        <v>4</v>
      </c>
      <c r="F2763" s="52">
        <v>17.989999999999998</v>
      </c>
      <c r="G2763" s="52">
        <v>402.8</v>
      </c>
      <c r="H2763" s="52">
        <v>16</v>
      </c>
      <c r="I2763" s="11">
        <f t="shared" si="44"/>
        <v>25.175000000000001</v>
      </c>
    </row>
    <row r="2764" spans="1:9" x14ac:dyDescent="0.3">
      <c r="A2764" s="52" t="s">
        <v>168</v>
      </c>
      <c r="B2764" s="52" t="s">
        <v>35</v>
      </c>
      <c r="C2764" s="52">
        <v>26</v>
      </c>
      <c r="D2764" s="52">
        <v>9</v>
      </c>
      <c r="E2764" s="52">
        <v>4</v>
      </c>
      <c r="F2764" s="52">
        <v>17.989999999999998</v>
      </c>
      <c r="G2764" s="52">
        <v>393.2</v>
      </c>
      <c r="H2764" s="52">
        <v>16</v>
      </c>
      <c r="I2764" s="11">
        <f t="shared" si="44"/>
        <v>24.574999999999999</v>
      </c>
    </row>
    <row r="2765" spans="1:9" x14ac:dyDescent="0.3">
      <c r="A2765" s="52" t="s">
        <v>168</v>
      </c>
      <c r="B2765" s="52" t="s">
        <v>130</v>
      </c>
      <c r="C2765" s="52">
        <v>26</v>
      </c>
      <c r="D2765" s="52">
        <v>9</v>
      </c>
      <c r="E2765" s="52">
        <v>4</v>
      </c>
      <c r="F2765" s="52">
        <v>18.010000000000002</v>
      </c>
      <c r="G2765" s="52">
        <v>444.9</v>
      </c>
      <c r="H2765" s="52">
        <v>16</v>
      </c>
      <c r="I2765" s="11">
        <f t="shared" si="44"/>
        <v>27.806249999999999</v>
      </c>
    </row>
    <row r="2766" spans="1:9" x14ac:dyDescent="0.3">
      <c r="A2766" s="52" t="s">
        <v>168</v>
      </c>
      <c r="B2766" s="52" t="s">
        <v>35</v>
      </c>
      <c r="C2766" s="52">
        <v>26</v>
      </c>
      <c r="D2766" s="52">
        <v>10</v>
      </c>
      <c r="E2766" s="52">
        <v>4</v>
      </c>
      <c r="F2766" s="52">
        <v>18.010000000000002</v>
      </c>
      <c r="G2766" s="52">
        <v>426.1</v>
      </c>
      <c r="H2766" s="52">
        <v>16</v>
      </c>
      <c r="I2766" s="11">
        <f t="shared" si="44"/>
        <v>26.631250000000001</v>
      </c>
    </row>
    <row r="2767" spans="1:9" x14ac:dyDescent="0.3">
      <c r="A2767" s="52" t="s">
        <v>168</v>
      </c>
      <c r="B2767" s="52" t="s">
        <v>130</v>
      </c>
      <c r="C2767" s="52">
        <v>26</v>
      </c>
      <c r="D2767" s="52">
        <v>10</v>
      </c>
      <c r="E2767" s="52">
        <v>4</v>
      </c>
      <c r="F2767" s="52">
        <v>18.03</v>
      </c>
      <c r="G2767" s="52">
        <v>479.8</v>
      </c>
      <c r="H2767" s="52">
        <v>16</v>
      </c>
      <c r="I2767" s="11">
        <f t="shared" si="44"/>
        <v>29.987500000000001</v>
      </c>
    </row>
    <row r="2768" spans="1:9" x14ac:dyDescent="0.3">
      <c r="A2768" s="52" t="s">
        <v>168</v>
      </c>
      <c r="B2768" s="52" t="s">
        <v>35</v>
      </c>
      <c r="C2768" s="52">
        <v>26</v>
      </c>
      <c r="D2768" s="52">
        <v>11</v>
      </c>
      <c r="E2768" s="52">
        <v>4</v>
      </c>
      <c r="F2768" s="52">
        <v>18.03</v>
      </c>
      <c r="G2768" s="52">
        <v>462</v>
      </c>
      <c r="H2768" s="52">
        <v>16</v>
      </c>
      <c r="I2768" s="11">
        <f t="shared" si="44"/>
        <v>28.875</v>
      </c>
    </row>
    <row r="2769" spans="1:9" x14ac:dyDescent="0.3">
      <c r="A2769" s="52" t="s">
        <v>168</v>
      </c>
      <c r="B2769" s="52" t="s">
        <v>130</v>
      </c>
      <c r="C2769" s="52">
        <v>26</v>
      </c>
      <c r="D2769" s="52">
        <v>11</v>
      </c>
      <c r="E2769" s="52">
        <v>4</v>
      </c>
      <c r="F2769" s="52">
        <v>18.04</v>
      </c>
      <c r="G2769" s="52">
        <v>510.5</v>
      </c>
      <c r="H2769" s="52">
        <v>16</v>
      </c>
      <c r="I2769" s="11">
        <f t="shared" si="44"/>
        <v>31.90625</v>
      </c>
    </row>
    <row r="2770" spans="1:9" x14ac:dyDescent="0.3">
      <c r="A2770" s="52" t="s">
        <v>168</v>
      </c>
      <c r="B2770" s="52" t="s">
        <v>35</v>
      </c>
      <c r="C2770" s="52">
        <v>26</v>
      </c>
      <c r="D2770" s="52">
        <v>12</v>
      </c>
      <c r="E2770" s="52">
        <v>4</v>
      </c>
      <c r="F2770" s="52">
        <v>18.03</v>
      </c>
      <c r="G2770" s="52">
        <v>495.2</v>
      </c>
      <c r="H2770" s="52">
        <v>16</v>
      </c>
      <c r="I2770" s="11">
        <f t="shared" si="44"/>
        <v>30.95</v>
      </c>
    </row>
    <row r="2771" spans="1:9" x14ac:dyDescent="0.3">
      <c r="A2771" s="52" t="s">
        <v>168</v>
      </c>
      <c r="B2771" s="52" t="s">
        <v>130</v>
      </c>
      <c r="C2771" s="52">
        <v>26</v>
      </c>
      <c r="D2771" s="52">
        <v>12</v>
      </c>
      <c r="E2771" s="52">
        <v>4</v>
      </c>
      <c r="F2771" s="52">
        <v>18.05</v>
      </c>
      <c r="G2771" s="52">
        <v>534.20000000000005</v>
      </c>
      <c r="H2771" s="52">
        <v>16</v>
      </c>
      <c r="I2771" s="11">
        <f t="shared" si="44"/>
        <v>33.387500000000003</v>
      </c>
    </row>
    <row r="2772" spans="1:9" x14ac:dyDescent="0.3">
      <c r="A2772" s="52" t="s">
        <v>168</v>
      </c>
      <c r="B2772" s="52" t="s">
        <v>35</v>
      </c>
      <c r="C2772" s="52">
        <v>26</v>
      </c>
      <c r="D2772" s="52">
        <v>13</v>
      </c>
      <c r="E2772" s="52">
        <v>4</v>
      </c>
      <c r="F2772" s="52">
        <v>18.05</v>
      </c>
      <c r="G2772" s="52">
        <v>516.70000000000005</v>
      </c>
      <c r="H2772" s="52">
        <v>16</v>
      </c>
      <c r="I2772" s="11">
        <f t="shared" si="44"/>
        <v>32.293750000000003</v>
      </c>
    </row>
    <row r="2773" spans="1:9" x14ac:dyDescent="0.3">
      <c r="A2773" s="52" t="s">
        <v>168</v>
      </c>
      <c r="B2773" s="52" t="s">
        <v>130</v>
      </c>
      <c r="C2773" s="52">
        <v>26</v>
      </c>
      <c r="D2773" s="52">
        <v>13</v>
      </c>
      <c r="E2773" s="52">
        <v>4</v>
      </c>
      <c r="F2773" s="52">
        <v>18.059999999999999</v>
      </c>
      <c r="G2773" s="52">
        <v>553.1</v>
      </c>
      <c r="H2773" s="52">
        <v>16</v>
      </c>
      <c r="I2773" s="11">
        <f t="shared" si="44"/>
        <v>34.568750000000001</v>
      </c>
    </row>
    <row r="2774" spans="1:9" x14ac:dyDescent="0.3">
      <c r="A2774" s="52" t="s">
        <v>168</v>
      </c>
      <c r="B2774" s="52" t="s">
        <v>35</v>
      </c>
      <c r="C2774" s="52">
        <v>26</v>
      </c>
      <c r="D2774" s="52">
        <v>14</v>
      </c>
      <c r="E2774" s="52">
        <v>4</v>
      </c>
      <c r="F2774" s="52">
        <v>18.05</v>
      </c>
      <c r="G2774" s="52">
        <v>537.29999999999995</v>
      </c>
      <c r="H2774" s="52">
        <v>16</v>
      </c>
      <c r="I2774" s="11">
        <f t="shared" si="44"/>
        <v>33.581249999999997</v>
      </c>
    </row>
    <row r="2775" spans="1:9" x14ac:dyDescent="0.3">
      <c r="A2775" s="52" t="s">
        <v>168</v>
      </c>
      <c r="B2775" s="52" t="s">
        <v>130</v>
      </c>
      <c r="C2775" s="52">
        <v>26</v>
      </c>
      <c r="D2775" s="52">
        <v>14</v>
      </c>
      <c r="E2775" s="52">
        <v>4</v>
      </c>
      <c r="F2775" s="52">
        <v>18.059999999999999</v>
      </c>
      <c r="G2775" s="52">
        <v>576.79999999999995</v>
      </c>
      <c r="H2775" s="52">
        <v>16</v>
      </c>
      <c r="I2775" s="11">
        <f t="shared" si="44"/>
        <v>36.049999999999997</v>
      </c>
    </row>
    <row r="2776" spans="1:9" x14ac:dyDescent="0.3">
      <c r="A2776" s="52" t="s">
        <v>168</v>
      </c>
      <c r="B2776" s="52" t="s">
        <v>35</v>
      </c>
      <c r="C2776" s="52">
        <v>26</v>
      </c>
      <c r="D2776" s="52">
        <v>15</v>
      </c>
      <c r="E2776" s="52">
        <v>4</v>
      </c>
      <c r="F2776" s="52">
        <v>18.059999999999999</v>
      </c>
      <c r="G2776" s="52">
        <v>554.20000000000005</v>
      </c>
      <c r="H2776" s="52">
        <v>16</v>
      </c>
      <c r="I2776" s="11">
        <f t="shared" si="44"/>
        <v>34.637500000000003</v>
      </c>
    </row>
    <row r="2777" spans="1:9" x14ac:dyDescent="0.3">
      <c r="A2777" s="52" t="s">
        <v>168</v>
      </c>
      <c r="B2777" s="52" t="s">
        <v>130</v>
      </c>
      <c r="C2777" s="52">
        <v>26</v>
      </c>
      <c r="D2777" s="52">
        <v>15</v>
      </c>
      <c r="E2777" s="52">
        <v>4</v>
      </c>
      <c r="F2777" s="52">
        <v>18.07</v>
      </c>
      <c r="G2777" s="52">
        <v>586.5</v>
      </c>
      <c r="H2777" s="52">
        <v>16</v>
      </c>
      <c r="I2777" s="11">
        <f t="shared" si="44"/>
        <v>36.65625</v>
      </c>
    </row>
    <row r="2778" spans="1:9" x14ac:dyDescent="0.3">
      <c r="A2778" s="52" t="s">
        <v>168</v>
      </c>
      <c r="B2778" s="52" t="s">
        <v>35</v>
      </c>
      <c r="C2778" s="52">
        <v>26</v>
      </c>
      <c r="D2778" s="52">
        <v>16</v>
      </c>
      <c r="E2778" s="52">
        <v>4</v>
      </c>
      <c r="F2778" s="52">
        <v>18.05</v>
      </c>
      <c r="G2778" s="52">
        <v>549.9</v>
      </c>
      <c r="H2778" s="52">
        <v>16</v>
      </c>
      <c r="I2778" s="11">
        <f t="shared" si="44"/>
        <v>34.368749999999999</v>
      </c>
    </row>
    <row r="2779" spans="1:9" x14ac:dyDescent="0.3">
      <c r="A2779" s="52" t="s">
        <v>168</v>
      </c>
      <c r="B2779" s="52" t="s">
        <v>130</v>
      </c>
      <c r="C2779" s="52">
        <v>26</v>
      </c>
      <c r="D2779" s="52">
        <v>16</v>
      </c>
      <c r="E2779" s="52">
        <v>4</v>
      </c>
      <c r="F2779" s="52">
        <v>18.059999999999999</v>
      </c>
      <c r="G2779" s="52">
        <v>562</v>
      </c>
      <c r="H2779" s="52">
        <v>16</v>
      </c>
      <c r="I2779" s="11">
        <f t="shared" si="44"/>
        <v>35.125</v>
      </c>
    </row>
    <row r="2780" spans="1:9" x14ac:dyDescent="0.3">
      <c r="A2780" s="52" t="s">
        <v>168</v>
      </c>
      <c r="B2780" s="52" t="s">
        <v>35</v>
      </c>
      <c r="C2780" s="52">
        <v>26</v>
      </c>
      <c r="D2780" s="52">
        <v>8</v>
      </c>
      <c r="E2780" s="52">
        <v>5</v>
      </c>
      <c r="F2780" s="52">
        <v>23.14</v>
      </c>
      <c r="G2780" s="52">
        <v>181.1</v>
      </c>
      <c r="H2780" s="52">
        <v>16</v>
      </c>
      <c r="I2780" s="11">
        <f t="shared" si="44"/>
        <v>11.31875</v>
      </c>
    </row>
    <row r="2781" spans="1:9" x14ac:dyDescent="0.3">
      <c r="A2781" s="52" t="s">
        <v>168</v>
      </c>
      <c r="B2781" s="52" t="s">
        <v>130</v>
      </c>
      <c r="C2781" s="52">
        <v>26</v>
      </c>
      <c r="D2781" s="52">
        <v>8</v>
      </c>
      <c r="E2781" s="52">
        <v>5</v>
      </c>
      <c r="F2781" s="52">
        <v>23.42</v>
      </c>
      <c r="G2781" s="52">
        <v>288.39999999999998</v>
      </c>
      <c r="H2781" s="52">
        <v>16</v>
      </c>
      <c r="I2781" s="11">
        <f t="shared" si="44"/>
        <v>18.024999999999999</v>
      </c>
    </row>
    <row r="2782" spans="1:9" x14ac:dyDescent="0.3">
      <c r="A2782" s="52" t="s">
        <v>168</v>
      </c>
      <c r="B2782" s="52" t="s">
        <v>35</v>
      </c>
      <c r="C2782" s="52">
        <v>26</v>
      </c>
      <c r="D2782" s="52">
        <v>9</v>
      </c>
      <c r="E2782" s="52">
        <v>5</v>
      </c>
      <c r="F2782" s="52">
        <v>23.23</v>
      </c>
      <c r="G2782" s="52">
        <v>204</v>
      </c>
      <c r="H2782" s="52">
        <v>16</v>
      </c>
      <c r="I2782" s="11">
        <f t="shared" si="44"/>
        <v>12.75</v>
      </c>
    </row>
    <row r="2783" spans="1:9" x14ac:dyDescent="0.3">
      <c r="A2783" s="52" t="s">
        <v>168</v>
      </c>
      <c r="B2783" s="52" t="s">
        <v>130</v>
      </c>
      <c r="C2783" s="52">
        <v>26</v>
      </c>
      <c r="D2783" s="52">
        <v>9</v>
      </c>
      <c r="E2783" s="52">
        <v>5</v>
      </c>
      <c r="F2783" s="52">
        <v>23.46</v>
      </c>
      <c r="G2783" s="52">
        <v>323.39999999999998</v>
      </c>
      <c r="H2783" s="52">
        <v>16</v>
      </c>
      <c r="I2783" s="11">
        <f t="shared" si="44"/>
        <v>20.212499999999999</v>
      </c>
    </row>
    <row r="2784" spans="1:9" x14ac:dyDescent="0.3">
      <c r="A2784" s="52" t="s">
        <v>168</v>
      </c>
      <c r="B2784" s="52" t="s">
        <v>35</v>
      </c>
      <c r="C2784" s="52">
        <v>26</v>
      </c>
      <c r="D2784" s="52">
        <v>10</v>
      </c>
      <c r="E2784" s="52">
        <v>5</v>
      </c>
      <c r="F2784" s="52">
        <v>23.29</v>
      </c>
      <c r="G2784" s="52">
        <v>220.7</v>
      </c>
      <c r="H2784" s="52">
        <v>16</v>
      </c>
      <c r="I2784" s="11">
        <f t="shared" ref="I2784:I2833" si="45">G2784/H2784</f>
        <v>13.793749999999999</v>
      </c>
    </row>
    <row r="2785" spans="1:9" x14ac:dyDescent="0.3">
      <c r="A2785" s="52" t="s">
        <v>168</v>
      </c>
      <c r="B2785" s="52" t="s">
        <v>130</v>
      </c>
      <c r="C2785" s="52">
        <v>26</v>
      </c>
      <c r="D2785" s="52">
        <v>10</v>
      </c>
      <c r="E2785" s="52">
        <v>5</v>
      </c>
      <c r="F2785" s="52">
        <v>23.48</v>
      </c>
      <c r="G2785" s="52">
        <v>351.4</v>
      </c>
      <c r="H2785" s="52">
        <v>16</v>
      </c>
      <c r="I2785" s="11">
        <f t="shared" si="45"/>
        <v>21.962499999999999</v>
      </c>
    </row>
    <row r="2786" spans="1:9" x14ac:dyDescent="0.3">
      <c r="A2786" s="52" t="s">
        <v>168</v>
      </c>
      <c r="B2786" s="52" t="s">
        <v>35</v>
      </c>
      <c r="C2786" s="52">
        <v>26</v>
      </c>
      <c r="D2786" s="52">
        <v>11</v>
      </c>
      <c r="E2786" s="52">
        <v>5</v>
      </c>
      <c r="F2786" s="52">
        <v>23.33</v>
      </c>
      <c r="G2786" s="52">
        <v>241.2</v>
      </c>
      <c r="H2786" s="52">
        <v>16</v>
      </c>
      <c r="I2786" s="11">
        <f t="shared" si="45"/>
        <v>15.074999999999999</v>
      </c>
    </row>
    <row r="2787" spans="1:9" x14ac:dyDescent="0.3">
      <c r="A2787" s="52" t="s">
        <v>168</v>
      </c>
      <c r="B2787" s="52" t="s">
        <v>130</v>
      </c>
      <c r="C2787" s="52">
        <v>26</v>
      </c>
      <c r="D2787" s="52">
        <v>11</v>
      </c>
      <c r="E2787" s="52">
        <v>5</v>
      </c>
      <c r="F2787" s="52">
        <v>23.52</v>
      </c>
      <c r="G2787" s="52">
        <v>379.2</v>
      </c>
      <c r="H2787" s="52">
        <v>16</v>
      </c>
      <c r="I2787" s="11">
        <f t="shared" si="45"/>
        <v>23.7</v>
      </c>
    </row>
    <row r="2788" spans="1:9" x14ac:dyDescent="0.3">
      <c r="A2788" s="52" t="s">
        <v>168</v>
      </c>
      <c r="B2788" s="52" t="s">
        <v>35</v>
      </c>
      <c r="C2788" s="52">
        <v>26</v>
      </c>
      <c r="D2788" s="52">
        <v>12</v>
      </c>
      <c r="E2788" s="52">
        <v>5</v>
      </c>
      <c r="F2788" s="52">
        <v>23.36</v>
      </c>
      <c r="G2788" s="52">
        <v>261.10000000000002</v>
      </c>
      <c r="H2788" s="52">
        <v>16</v>
      </c>
      <c r="I2788" s="11">
        <f t="shared" si="45"/>
        <v>16.318750000000001</v>
      </c>
    </row>
    <row r="2789" spans="1:9" x14ac:dyDescent="0.3">
      <c r="A2789" s="52" t="s">
        <v>168</v>
      </c>
      <c r="B2789" s="52" t="s">
        <v>130</v>
      </c>
      <c r="C2789" s="52">
        <v>26</v>
      </c>
      <c r="D2789" s="52">
        <v>12</v>
      </c>
      <c r="E2789" s="52">
        <v>5</v>
      </c>
      <c r="F2789" s="52">
        <v>23.54</v>
      </c>
      <c r="G2789" s="52">
        <v>400.8</v>
      </c>
      <c r="H2789" s="52">
        <v>16</v>
      </c>
      <c r="I2789" s="11">
        <f t="shared" si="45"/>
        <v>25.05</v>
      </c>
    </row>
    <row r="2790" spans="1:9" x14ac:dyDescent="0.3">
      <c r="A2790" s="52" t="s">
        <v>168</v>
      </c>
      <c r="B2790" s="52" t="s">
        <v>35</v>
      </c>
      <c r="C2790" s="52">
        <v>26</v>
      </c>
      <c r="D2790" s="52">
        <v>13</v>
      </c>
      <c r="E2790" s="52">
        <v>5</v>
      </c>
      <c r="F2790" s="52">
        <v>23.4</v>
      </c>
      <c r="G2790" s="52">
        <v>277.2</v>
      </c>
      <c r="H2790" s="52">
        <v>16</v>
      </c>
      <c r="I2790" s="11">
        <f t="shared" si="45"/>
        <v>17.324999999999999</v>
      </c>
    </row>
    <row r="2791" spans="1:9" x14ac:dyDescent="0.3">
      <c r="A2791" s="52" t="s">
        <v>168</v>
      </c>
      <c r="B2791" s="52" t="s">
        <v>130</v>
      </c>
      <c r="C2791" s="52">
        <v>26</v>
      </c>
      <c r="D2791" s="52">
        <v>13</v>
      </c>
      <c r="E2791" s="52">
        <v>5</v>
      </c>
      <c r="F2791" s="52">
        <v>23.55</v>
      </c>
      <c r="G2791" s="52">
        <v>423.5</v>
      </c>
      <c r="H2791" s="52">
        <v>16</v>
      </c>
      <c r="I2791" s="11">
        <f t="shared" si="45"/>
        <v>26.46875</v>
      </c>
    </row>
    <row r="2792" spans="1:9" x14ac:dyDescent="0.3">
      <c r="A2792" s="52" t="s">
        <v>168</v>
      </c>
      <c r="B2792" s="52" t="s">
        <v>35</v>
      </c>
      <c r="C2792" s="52">
        <v>26</v>
      </c>
      <c r="D2792" s="52">
        <v>14</v>
      </c>
      <c r="E2792" s="52">
        <v>5</v>
      </c>
      <c r="F2792" s="52">
        <v>23.44</v>
      </c>
      <c r="G2792" s="52">
        <v>299</v>
      </c>
      <c r="H2792" s="52">
        <v>16</v>
      </c>
      <c r="I2792" s="11">
        <f t="shared" si="45"/>
        <v>18.6875</v>
      </c>
    </row>
    <row r="2793" spans="1:9" x14ac:dyDescent="0.3">
      <c r="A2793" s="52" t="s">
        <v>168</v>
      </c>
      <c r="B2793" s="52" t="s">
        <v>130</v>
      </c>
      <c r="C2793" s="52">
        <v>26</v>
      </c>
      <c r="D2793" s="52">
        <v>14</v>
      </c>
      <c r="E2793" s="52">
        <v>5</v>
      </c>
      <c r="F2793" s="52">
        <v>23.57</v>
      </c>
      <c r="G2793" s="52">
        <v>441.7</v>
      </c>
      <c r="H2793" s="52">
        <v>16</v>
      </c>
      <c r="I2793" s="11">
        <f t="shared" si="45"/>
        <v>27.606249999999999</v>
      </c>
    </row>
    <row r="2794" spans="1:9" x14ac:dyDescent="0.3">
      <c r="A2794" s="52" t="s">
        <v>168</v>
      </c>
      <c r="B2794" s="52" t="s">
        <v>35</v>
      </c>
      <c r="C2794" s="52">
        <v>26</v>
      </c>
      <c r="D2794" s="52">
        <v>15</v>
      </c>
      <c r="E2794" s="52">
        <v>5</v>
      </c>
      <c r="F2794" s="52">
        <v>23.45</v>
      </c>
      <c r="G2794" s="52">
        <v>307.89999999999998</v>
      </c>
      <c r="H2794" s="52">
        <v>16</v>
      </c>
      <c r="I2794" s="11">
        <f t="shared" si="45"/>
        <v>19.243749999999999</v>
      </c>
    </row>
    <row r="2795" spans="1:9" x14ac:dyDescent="0.3">
      <c r="A2795" s="52" t="s">
        <v>168</v>
      </c>
      <c r="B2795" s="52" t="s">
        <v>130</v>
      </c>
      <c r="C2795" s="52">
        <v>26</v>
      </c>
      <c r="D2795" s="52">
        <v>15</v>
      </c>
      <c r="E2795" s="52">
        <v>5</v>
      </c>
      <c r="F2795" s="52">
        <v>23.57</v>
      </c>
      <c r="G2795" s="52">
        <v>458.2</v>
      </c>
      <c r="H2795" s="52">
        <v>16</v>
      </c>
      <c r="I2795" s="11">
        <f t="shared" si="45"/>
        <v>28.637499999999999</v>
      </c>
    </row>
    <row r="2796" spans="1:9" x14ac:dyDescent="0.3">
      <c r="A2796" s="52" t="s">
        <v>168</v>
      </c>
      <c r="B2796" s="52" t="s">
        <v>35</v>
      </c>
      <c r="C2796" s="52">
        <v>26</v>
      </c>
      <c r="D2796" s="52">
        <v>16</v>
      </c>
      <c r="E2796" s="52">
        <v>5</v>
      </c>
      <c r="F2796" s="52">
        <v>23.46</v>
      </c>
      <c r="G2796" s="52">
        <v>328.5</v>
      </c>
      <c r="H2796" s="52">
        <v>16</v>
      </c>
      <c r="I2796" s="11">
        <f t="shared" si="45"/>
        <v>20.53125</v>
      </c>
    </row>
    <row r="2797" spans="1:9" x14ac:dyDescent="0.3">
      <c r="A2797" s="52" t="s">
        <v>168</v>
      </c>
      <c r="B2797" s="52" t="s">
        <v>130</v>
      </c>
      <c r="C2797" s="52">
        <v>26</v>
      </c>
      <c r="D2797" s="52">
        <v>16</v>
      </c>
      <c r="E2797" s="52">
        <v>5</v>
      </c>
      <c r="F2797" s="52">
        <v>23.58</v>
      </c>
      <c r="G2797" s="52">
        <v>469.3</v>
      </c>
      <c r="H2797" s="52">
        <v>16</v>
      </c>
      <c r="I2797" s="11">
        <f t="shared" si="45"/>
        <v>29.331250000000001</v>
      </c>
    </row>
    <row r="2798" spans="1:9" x14ac:dyDescent="0.3">
      <c r="A2798" s="52" t="s">
        <v>168</v>
      </c>
      <c r="B2798" s="52" t="s">
        <v>35</v>
      </c>
      <c r="C2798" s="52">
        <v>26</v>
      </c>
      <c r="D2798" s="52">
        <v>8</v>
      </c>
      <c r="E2798" s="52">
        <v>6</v>
      </c>
      <c r="F2798" s="52">
        <v>29.46</v>
      </c>
      <c r="G2798" s="52">
        <v>105.4</v>
      </c>
      <c r="H2798" s="52">
        <v>16</v>
      </c>
      <c r="I2798" s="11">
        <f t="shared" si="45"/>
        <v>6.5875000000000004</v>
      </c>
    </row>
    <row r="2799" spans="1:9" x14ac:dyDescent="0.3">
      <c r="A2799" s="52" t="s">
        <v>168</v>
      </c>
      <c r="B2799" s="52" t="s">
        <v>130</v>
      </c>
      <c r="C2799" s="52">
        <v>26</v>
      </c>
      <c r="D2799" s="52">
        <v>8</v>
      </c>
      <c r="E2799" s="52">
        <v>6</v>
      </c>
      <c r="F2799" s="52">
        <v>29.92</v>
      </c>
      <c r="G2799" s="52">
        <v>149.5</v>
      </c>
      <c r="H2799" s="52">
        <v>16</v>
      </c>
      <c r="I2799" s="11">
        <f t="shared" si="45"/>
        <v>9.34375</v>
      </c>
    </row>
    <row r="2800" spans="1:9" x14ac:dyDescent="0.3">
      <c r="A2800" s="52" t="s">
        <v>168</v>
      </c>
      <c r="B2800" s="52" t="s">
        <v>35</v>
      </c>
      <c r="C2800" s="52">
        <v>26</v>
      </c>
      <c r="D2800" s="52">
        <v>9</v>
      </c>
      <c r="E2800" s="52">
        <v>6</v>
      </c>
      <c r="F2800" s="52">
        <v>29.62</v>
      </c>
      <c r="G2800" s="52">
        <v>116.8</v>
      </c>
      <c r="H2800" s="52">
        <v>16</v>
      </c>
      <c r="I2800" s="11">
        <f t="shared" si="45"/>
        <v>7.3</v>
      </c>
    </row>
    <row r="2801" spans="1:9" x14ac:dyDescent="0.3">
      <c r="A2801" s="52" t="s">
        <v>168</v>
      </c>
      <c r="B2801" s="52" t="s">
        <v>130</v>
      </c>
      <c r="C2801" s="52">
        <v>26</v>
      </c>
      <c r="D2801" s="52">
        <v>9</v>
      </c>
      <c r="E2801" s="52">
        <v>6</v>
      </c>
      <c r="F2801" s="52">
        <v>30.04</v>
      </c>
      <c r="G2801" s="52">
        <v>170.1</v>
      </c>
      <c r="H2801" s="52">
        <v>16</v>
      </c>
      <c r="I2801" s="11">
        <f t="shared" si="45"/>
        <v>10.63125</v>
      </c>
    </row>
    <row r="2802" spans="1:9" x14ac:dyDescent="0.3">
      <c r="A2802" s="52" t="s">
        <v>168</v>
      </c>
      <c r="B2802" s="52" t="s">
        <v>35</v>
      </c>
      <c r="C2802" s="52">
        <v>26</v>
      </c>
      <c r="D2802" s="52">
        <v>10</v>
      </c>
      <c r="E2802" s="52">
        <v>6</v>
      </c>
      <c r="F2802" s="52">
        <v>29.75</v>
      </c>
      <c r="G2802" s="52">
        <v>130.1</v>
      </c>
      <c r="H2802" s="52">
        <v>16</v>
      </c>
      <c r="I2802" s="11">
        <f t="shared" si="45"/>
        <v>8.1312499999999996</v>
      </c>
    </row>
    <row r="2803" spans="1:9" x14ac:dyDescent="0.3">
      <c r="A2803" s="52" t="s">
        <v>168</v>
      </c>
      <c r="B2803" s="52" t="s">
        <v>130</v>
      </c>
      <c r="C2803" s="52">
        <v>26</v>
      </c>
      <c r="D2803" s="52">
        <v>10</v>
      </c>
      <c r="E2803" s="52">
        <v>6</v>
      </c>
      <c r="F2803" s="52">
        <v>30.14</v>
      </c>
      <c r="G2803" s="52">
        <v>185.5</v>
      </c>
      <c r="H2803" s="52">
        <v>16</v>
      </c>
      <c r="I2803" s="11">
        <f t="shared" si="45"/>
        <v>11.59375</v>
      </c>
    </row>
    <row r="2804" spans="1:9" x14ac:dyDescent="0.3">
      <c r="A2804" s="52" t="s">
        <v>168</v>
      </c>
      <c r="B2804" s="52" t="s">
        <v>35</v>
      </c>
      <c r="C2804" s="52">
        <v>26</v>
      </c>
      <c r="D2804" s="52">
        <v>11</v>
      </c>
      <c r="E2804" s="52">
        <v>6</v>
      </c>
      <c r="F2804" s="52">
        <v>29.87</v>
      </c>
      <c r="G2804" s="52">
        <v>142.69999999999999</v>
      </c>
      <c r="H2804" s="52">
        <v>16</v>
      </c>
      <c r="I2804" s="11">
        <f t="shared" si="45"/>
        <v>8.9187499999999993</v>
      </c>
    </row>
    <row r="2805" spans="1:9" x14ac:dyDescent="0.3">
      <c r="A2805" s="52" t="s">
        <v>168</v>
      </c>
      <c r="B2805" s="52" t="s">
        <v>130</v>
      </c>
      <c r="C2805" s="52">
        <v>26</v>
      </c>
      <c r="D2805" s="52">
        <v>11</v>
      </c>
      <c r="E2805" s="52">
        <v>6</v>
      </c>
      <c r="F2805" s="52">
        <v>30.22</v>
      </c>
      <c r="G2805" s="52">
        <v>204.5</v>
      </c>
      <c r="H2805" s="52">
        <v>16</v>
      </c>
      <c r="I2805" s="11">
        <f t="shared" si="45"/>
        <v>12.78125</v>
      </c>
    </row>
    <row r="2806" spans="1:9" x14ac:dyDescent="0.3">
      <c r="A2806" s="52" t="s">
        <v>168</v>
      </c>
      <c r="B2806" s="52" t="s">
        <v>35</v>
      </c>
      <c r="C2806" s="52">
        <v>26</v>
      </c>
      <c r="D2806" s="52">
        <v>12</v>
      </c>
      <c r="E2806" s="52">
        <v>6</v>
      </c>
      <c r="F2806" s="52">
        <v>29.96</v>
      </c>
      <c r="G2806" s="52">
        <v>152</v>
      </c>
      <c r="H2806" s="52">
        <v>16</v>
      </c>
      <c r="I2806" s="11">
        <f t="shared" si="45"/>
        <v>9.5</v>
      </c>
    </row>
    <row r="2807" spans="1:9" x14ac:dyDescent="0.3">
      <c r="A2807" s="52" t="s">
        <v>168</v>
      </c>
      <c r="B2807" s="52" t="s">
        <v>130</v>
      </c>
      <c r="C2807" s="52">
        <v>26</v>
      </c>
      <c r="D2807" s="52">
        <v>12</v>
      </c>
      <c r="E2807" s="52">
        <v>6</v>
      </c>
      <c r="F2807" s="52">
        <v>30.24</v>
      </c>
      <c r="G2807" s="52">
        <v>215.7</v>
      </c>
      <c r="H2807" s="52">
        <v>16</v>
      </c>
      <c r="I2807" s="11">
        <f t="shared" si="45"/>
        <v>13.481249999999999</v>
      </c>
    </row>
    <row r="2808" spans="1:9" x14ac:dyDescent="0.3">
      <c r="A2808" s="52" t="s">
        <v>168</v>
      </c>
      <c r="B2808" s="52" t="s">
        <v>35</v>
      </c>
      <c r="C2808" s="52">
        <v>26</v>
      </c>
      <c r="D2808" s="52">
        <v>13</v>
      </c>
      <c r="E2808" s="52">
        <v>6</v>
      </c>
      <c r="F2808" s="52">
        <v>30.04</v>
      </c>
      <c r="G2808" s="52">
        <v>167</v>
      </c>
      <c r="H2808" s="52">
        <v>16</v>
      </c>
      <c r="I2808" s="11">
        <f t="shared" si="45"/>
        <v>10.4375</v>
      </c>
    </row>
    <row r="2809" spans="1:9" x14ac:dyDescent="0.3">
      <c r="A2809" s="52" t="s">
        <v>168</v>
      </c>
      <c r="B2809" s="52" t="s">
        <v>130</v>
      </c>
      <c r="C2809" s="52">
        <v>26</v>
      </c>
      <c r="D2809" s="52">
        <v>13</v>
      </c>
      <c r="E2809" s="52">
        <v>6</v>
      </c>
      <c r="F2809" s="52">
        <v>30.28</v>
      </c>
      <c r="G2809" s="52">
        <v>233.3</v>
      </c>
      <c r="H2809" s="52">
        <v>16</v>
      </c>
      <c r="I2809" s="11">
        <f t="shared" si="45"/>
        <v>14.581250000000001</v>
      </c>
    </row>
    <row r="2810" spans="1:9" x14ac:dyDescent="0.3">
      <c r="A2810" s="52" t="s">
        <v>168</v>
      </c>
      <c r="B2810" s="52" t="s">
        <v>35</v>
      </c>
      <c r="C2810" s="52">
        <v>26</v>
      </c>
      <c r="D2810" s="52">
        <v>14</v>
      </c>
      <c r="E2810" s="52">
        <v>6</v>
      </c>
      <c r="F2810" s="52">
        <v>30.07</v>
      </c>
      <c r="G2810" s="52">
        <v>177</v>
      </c>
      <c r="H2810" s="52">
        <v>16</v>
      </c>
      <c r="I2810" s="11">
        <f t="shared" si="45"/>
        <v>11.0625</v>
      </c>
    </row>
    <row r="2811" spans="1:9" x14ac:dyDescent="0.3">
      <c r="A2811" s="52" t="s">
        <v>168</v>
      </c>
      <c r="B2811" s="52" t="s">
        <v>130</v>
      </c>
      <c r="C2811" s="52">
        <v>26</v>
      </c>
      <c r="D2811" s="52">
        <v>14</v>
      </c>
      <c r="E2811" s="52">
        <v>6</v>
      </c>
      <c r="F2811" s="52">
        <v>30.32</v>
      </c>
      <c r="G2811" s="52">
        <v>240.8</v>
      </c>
      <c r="H2811" s="52">
        <v>16</v>
      </c>
      <c r="I2811" s="11">
        <f t="shared" si="45"/>
        <v>15.05</v>
      </c>
    </row>
    <row r="2812" spans="1:9" x14ac:dyDescent="0.3">
      <c r="A2812" s="52" t="s">
        <v>168</v>
      </c>
      <c r="B2812" s="52" t="s">
        <v>35</v>
      </c>
      <c r="C2812" s="52">
        <v>26</v>
      </c>
      <c r="D2812" s="52">
        <v>15</v>
      </c>
      <c r="E2812" s="52">
        <v>6</v>
      </c>
      <c r="F2812" s="52">
        <v>30.1</v>
      </c>
      <c r="G2812" s="52">
        <v>184.6</v>
      </c>
      <c r="H2812" s="52">
        <v>16</v>
      </c>
      <c r="I2812" s="11">
        <f t="shared" si="45"/>
        <v>11.5375</v>
      </c>
    </row>
    <row r="2813" spans="1:9" x14ac:dyDescent="0.3">
      <c r="A2813" s="52" t="s">
        <v>168</v>
      </c>
      <c r="B2813" s="52" t="s">
        <v>130</v>
      </c>
      <c r="C2813" s="52">
        <v>26</v>
      </c>
      <c r="D2813" s="52">
        <v>15</v>
      </c>
      <c r="E2813" s="52">
        <v>6</v>
      </c>
      <c r="F2813" s="52">
        <v>30.37</v>
      </c>
      <c r="G2813" s="52">
        <v>260.8</v>
      </c>
      <c r="H2813" s="52">
        <v>16</v>
      </c>
      <c r="I2813" s="11">
        <f t="shared" si="45"/>
        <v>16.3</v>
      </c>
    </row>
    <row r="2814" spans="1:9" x14ac:dyDescent="0.3">
      <c r="A2814" s="52" t="s">
        <v>168</v>
      </c>
      <c r="B2814" s="52" t="s">
        <v>35</v>
      </c>
      <c r="C2814" s="52">
        <v>26</v>
      </c>
      <c r="D2814" s="52">
        <v>16</v>
      </c>
      <c r="E2814" s="52">
        <v>6</v>
      </c>
      <c r="F2814" s="52">
        <v>30.16</v>
      </c>
      <c r="G2814" s="52">
        <v>201.7</v>
      </c>
      <c r="H2814" s="52">
        <v>16</v>
      </c>
      <c r="I2814" s="11">
        <f t="shared" si="45"/>
        <v>12.606249999999999</v>
      </c>
    </row>
    <row r="2815" spans="1:9" x14ac:dyDescent="0.3">
      <c r="A2815" s="52" t="s">
        <v>168</v>
      </c>
      <c r="B2815" s="52" t="s">
        <v>130</v>
      </c>
      <c r="C2815" s="52">
        <v>26</v>
      </c>
      <c r="D2815" s="52">
        <v>16</v>
      </c>
      <c r="E2815" s="52">
        <v>6</v>
      </c>
      <c r="F2815" s="52">
        <v>30.38</v>
      </c>
      <c r="G2815" s="52">
        <v>266.8</v>
      </c>
      <c r="H2815" s="52">
        <v>16</v>
      </c>
      <c r="I2815" s="11">
        <f t="shared" si="45"/>
        <v>16.675000000000001</v>
      </c>
    </row>
    <row r="2816" spans="1:9" x14ac:dyDescent="0.3">
      <c r="A2816" s="52" t="s">
        <v>168</v>
      </c>
      <c r="B2816" s="52" t="s">
        <v>35</v>
      </c>
      <c r="C2816" s="52">
        <v>26</v>
      </c>
      <c r="D2816" s="52">
        <v>8</v>
      </c>
      <c r="E2816" s="52">
        <v>7</v>
      </c>
      <c r="F2816" s="52">
        <v>33.119999999999997</v>
      </c>
      <c r="G2816" s="52">
        <v>68.5</v>
      </c>
      <c r="H2816" s="52">
        <v>16</v>
      </c>
      <c r="I2816" s="11">
        <f t="shared" si="45"/>
        <v>4.28125</v>
      </c>
    </row>
    <row r="2817" spans="1:9" x14ac:dyDescent="0.3">
      <c r="A2817" s="52" t="s">
        <v>168</v>
      </c>
      <c r="B2817" s="52" t="s">
        <v>130</v>
      </c>
      <c r="C2817" s="52">
        <v>26</v>
      </c>
      <c r="D2817" s="52">
        <v>8</v>
      </c>
      <c r="E2817" s="52">
        <v>7</v>
      </c>
      <c r="F2817" s="52">
        <v>34.049999999999997</v>
      </c>
      <c r="G2817" s="52">
        <v>107.6</v>
      </c>
      <c r="H2817" s="52">
        <v>16</v>
      </c>
      <c r="I2817" s="11">
        <f t="shared" si="45"/>
        <v>6.7249999999999996</v>
      </c>
    </row>
    <row r="2818" spans="1:9" x14ac:dyDescent="0.3">
      <c r="A2818" s="52" t="s">
        <v>168</v>
      </c>
      <c r="B2818" s="52" t="s">
        <v>35</v>
      </c>
      <c r="C2818" s="52">
        <v>26</v>
      </c>
      <c r="D2818" s="52">
        <v>9</v>
      </c>
      <c r="E2818" s="52">
        <v>7</v>
      </c>
      <c r="F2818" s="52">
        <v>33.43</v>
      </c>
      <c r="G2818" s="52">
        <v>77.2</v>
      </c>
      <c r="H2818" s="52">
        <v>16</v>
      </c>
      <c r="I2818" s="11">
        <f t="shared" si="45"/>
        <v>4.8250000000000002</v>
      </c>
    </row>
    <row r="2819" spans="1:9" x14ac:dyDescent="0.3">
      <c r="A2819" s="52" t="s">
        <v>168</v>
      </c>
      <c r="B2819" s="52" t="s">
        <v>130</v>
      </c>
      <c r="C2819" s="52">
        <v>26</v>
      </c>
      <c r="D2819" s="52">
        <v>9</v>
      </c>
      <c r="E2819" s="52">
        <v>7</v>
      </c>
      <c r="F2819" s="52">
        <v>34.21</v>
      </c>
      <c r="G2819" s="52">
        <v>118.7</v>
      </c>
      <c r="H2819" s="52">
        <v>16</v>
      </c>
      <c r="I2819" s="11">
        <f t="shared" si="45"/>
        <v>7.4187500000000002</v>
      </c>
    </row>
    <row r="2820" spans="1:9" x14ac:dyDescent="0.3">
      <c r="A2820" s="52" t="s">
        <v>168</v>
      </c>
      <c r="B2820" s="52" t="s">
        <v>35</v>
      </c>
      <c r="C2820" s="52">
        <v>26</v>
      </c>
      <c r="D2820" s="52">
        <v>10</v>
      </c>
      <c r="E2820" s="52">
        <v>7</v>
      </c>
      <c r="F2820" s="52">
        <v>33.64</v>
      </c>
      <c r="G2820" s="52">
        <v>84.8</v>
      </c>
      <c r="H2820" s="52">
        <v>16</v>
      </c>
      <c r="I2820" s="11">
        <f t="shared" si="45"/>
        <v>5.3</v>
      </c>
    </row>
    <row r="2821" spans="1:9" x14ac:dyDescent="0.3">
      <c r="A2821" s="52" t="s">
        <v>168</v>
      </c>
      <c r="B2821" s="52" t="s">
        <v>130</v>
      </c>
      <c r="C2821" s="52">
        <v>26</v>
      </c>
      <c r="D2821" s="52">
        <v>10</v>
      </c>
      <c r="E2821" s="52">
        <v>7</v>
      </c>
      <c r="F2821" s="52">
        <v>34.4</v>
      </c>
      <c r="G2821" s="52">
        <v>132.4</v>
      </c>
      <c r="H2821" s="52">
        <v>16</v>
      </c>
      <c r="I2821" s="11">
        <f t="shared" si="45"/>
        <v>8.2750000000000004</v>
      </c>
    </row>
    <row r="2822" spans="1:9" x14ac:dyDescent="0.3">
      <c r="A2822" s="52" t="s">
        <v>168</v>
      </c>
      <c r="B2822" s="52" t="s">
        <v>35</v>
      </c>
      <c r="C2822" s="52">
        <v>26</v>
      </c>
      <c r="D2822" s="52">
        <v>11</v>
      </c>
      <c r="E2822" s="52">
        <v>7</v>
      </c>
      <c r="F2822" s="52">
        <v>33.83</v>
      </c>
      <c r="G2822" s="52">
        <v>92.3</v>
      </c>
      <c r="H2822" s="52">
        <v>16</v>
      </c>
      <c r="I2822" s="11">
        <f t="shared" si="45"/>
        <v>5.7687499999999998</v>
      </c>
    </row>
    <row r="2823" spans="1:9" x14ac:dyDescent="0.3">
      <c r="A2823" s="52" t="s">
        <v>168</v>
      </c>
      <c r="B2823" s="52" t="s">
        <v>130</v>
      </c>
      <c r="C2823" s="52">
        <v>26</v>
      </c>
      <c r="D2823" s="52">
        <v>11</v>
      </c>
      <c r="E2823" s="52">
        <v>7</v>
      </c>
      <c r="F2823" s="52">
        <v>34.49</v>
      </c>
      <c r="G2823" s="52">
        <v>143.80000000000001</v>
      </c>
      <c r="H2823" s="52">
        <v>16</v>
      </c>
      <c r="I2823" s="11">
        <f t="shared" si="45"/>
        <v>8.9875000000000007</v>
      </c>
    </row>
    <row r="2824" spans="1:9" x14ac:dyDescent="0.3">
      <c r="A2824" s="52" t="s">
        <v>168</v>
      </c>
      <c r="B2824" s="52" t="s">
        <v>35</v>
      </c>
      <c r="C2824" s="52">
        <v>26</v>
      </c>
      <c r="D2824" s="52">
        <v>12</v>
      </c>
      <c r="E2824" s="52">
        <v>7</v>
      </c>
      <c r="F2824" s="52">
        <v>34.01</v>
      </c>
      <c r="G2824" s="52">
        <v>102.5</v>
      </c>
      <c r="H2824" s="52">
        <v>16</v>
      </c>
      <c r="I2824" s="11">
        <f t="shared" si="45"/>
        <v>6.40625</v>
      </c>
    </row>
    <row r="2825" spans="1:9" x14ac:dyDescent="0.3">
      <c r="A2825" s="52" t="s">
        <v>168</v>
      </c>
      <c r="B2825" s="52" t="s">
        <v>130</v>
      </c>
      <c r="C2825" s="52">
        <v>26</v>
      </c>
      <c r="D2825" s="52">
        <v>12</v>
      </c>
      <c r="E2825" s="52">
        <v>7</v>
      </c>
      <c r="F2825" s="52">
        <v>34.58</v>
      </c>
      <c r="G2825" s="52">
        <v>152.5</v>
      </c>
      <c r="H2825" s="52">
        <v>16</v>
      </c>
      <c r="I2825" s="11">
        <f t="shared" si="45"/>
        <v>9.53125</v>
      </c>
    </row>
    <row r="2826" spans="1:9" x14ac:dyDescent="0.3">
      <c r="A2826" s="52" t="s">
        <v>168</v>
      </c>
      <c r="B2826" s="52" t="s">
        <v>35</v>
      </c>
      <c r="C2826" s="52">
        <v>26</v>
      </c>
      <c r="D2826" s="52">
        <v>13</v>
      </c>
      <c r="E2826" s="52">
        <v>7</v>
      </c>
      <c r="F2826" s="52">
        <v>34.08</v>
      </c>
      <c r="G2826" s="52">
        <v>108.7</v>
      </c>
      <c r="H2826" s="52">
        <v>16</v>
      </c>
      <c r="I2826" s="11">
        <f t="shared" si="45"/>
        <v>6.7937500000000002</v>
      </c>
    </row>
    <row r="2827" spans="1:9" x14ac:dyDescent="0.3">
      <c r="A2827" s="52" t="s">
        <v>168</v>
      </c>
      <c r="B2827" s="52" t="s">
        <v>130</v>
      </c>
      <c r="C2827" s="52">
        <v>26</v>
      </c>
      <c r="D2827" s="52">
        <v>13</v>
      </c>
      <c r="E2827" s="52">
        <v>7</v>
      </c>
      <c r="F2827" s="52">
        <v>34.65</v>
      </c>
      <c r="G2827" s="52">
        <v>166.9</v>
      </c>
      <c r="H2827" s="52">
        <v>16</v>
      </c>
      <c r="I2827" s="11">
        <f t="shared" si="45"/>
        <v>10.43125</v>
      </c>
    </row>
    <row r="2828" spans="1:9" x14ac:dyDescent="0.3">
      <c r="A2828" s="52" t="s">
        <v>168</v>
      </c>
      <c r="B2828" s="52" t="s">
        <v>35</v>
      </c>
      <c r="C2828" s="52">
        <v>26</v>
      </c>
      <c r="D2828" s="52">
        <v>14</v>
      </c>
      <c r="E2828" s="52">
        <v>7</v>
      </c>
      <c r="F2828" s="52">
        <v>34.200000000000003</v>
      </c>
      <c r="G2828" s="52">
        <v>117.3</v>
      </c>
      <c r="H2828" s="52">
        <v>16</v>
      </c>
      <c r="I2828" s="11">
        <f t="shared" si="45"/>
        <v>7.3312499999999998</v>
      </c>
    </row>
    <row r="2829" spans="1:9" x14ac:dyDescent="0.3">
      <c r="A2829" s="52" t="s">
        <v>168</v>
      </c>
      <c r="B2829" s="52" t="s">
        <v>130</v>
      </c>
      <c r="C2829" s="52">
        <v>26</v>
      </c>
      <c r="D2829" s="52">
        <v>14</v>
      </c>
      <c r="E2829" s="52">
        <v>7</v>
      </c>
      <c r="F2829" s="52">
        <v>34.700000000000003</v>
      </c>
      <c r="G2829" s="52">
        <v>173.2</v>
      </c>
      <c r="H2829" s="52">
        <v>16</v>
      </c>
      <c r="I2829" s="11">
        <f t="shared" si="45"/>
        <v>10.824999999999999</v>
      </c>
    </row>
    <row r="2830" spans="1:9" x14ac:dyDescent="0.3">
      <c r="A2830" s="52" t="s">
        <v>168</v>
      </c>
      <c r="B2830" s="52" t="s">
        <v>35</v>
      </c>
      <c r="C2830" s="52">
        <v>26</v>
      </c>
      <c r="D2830" s="52">
        <v>15</v>
      </c>
      <c r="E2830" s="52">
        <v>7</v>
      </c>
      <c r="F2830" s="52">
        <v>34.31</v>
      </c>
      <c r="G2830" s="52">
        <v>125.1</v>
      </c>
      <c r="H2830" s="52">
        <v>16</v>
      </c>
      <c r="I2830" s="11">
        <f t="shared" si="45"/>
        <v>7.8187499999999996</v>
      </c>
    </row>
    <row r="2831" spans="1:9" x14ac:dyDescent="0.3">
      <c r="A2831" s="52" t="s">
        <v>168</v>
      </c>
      <c r="B2831" s="52" t="s">
        <v>130</v>
      </c>
      <c r="C2831" s="52">
        <v>26</v>
      </c>
      <c r="D2831" s="52">
        <v>15</v>
      </c>
      <c r="E2831" s="52">
        <v>7</v>
      </c>
      <c r="F2831" s="52">
        <v>34.76</v>
      </c>
      <c r="G2831" s="52">
        <v>180.9</v>
      </c>
      <c r="H2831" s="52">
        <v>16</v>
      </c>
      <c r="I2831" s="11">
        <f t="shared" si="45"/>
        <v>11.30625</v>
      </c>
    </row>
    <row r="2832" spans="1:9" x14ac:dyDescent="0.3">
      <c r="A2832" s="52" t="s">
        <v>168</v>
      </c>
      <c r="B2832" s="52" t="s">
        <v>35</v>
      </c>
      <c r="C2832" s="52">
        <v>26</v>
      </c>
      <c r="D2832" s="52">
        <v>16</v>
      </c>
      <c r="E2832" s="52">
        <v>7</v>
      </c>
      <c r="F2832" s="52">
        <v>34.4</v>
      </c>
      <c r="G2832" s="52">
        <v>132.69999999999999</v>
      </c>
      <c r="H2832" s="52">
        <v>16</v>
      </c>
      <c r="I2832" s="11">
        <f t="shared" si="45"/>
        <v>8.2937499999999993</v>
      </c>
    </row>
    <row r="2833" spans="1:9" x14ac:dyDescent="0.3">
      <c r="A2833" s="52" t="s">
        <v>168</v>
      </c>
      <c r="B2833" s="52" t="s">
        <v>130</v>
      </c>
      <c r="C2833" s="52">
        <v>26</v>
      </c>
      <c r="D2833" s="52">
        <v>16</v>
      </c>
      <c r="E2833" s="52">
        <v>7</v>
      </c>
      <c r="F2833" s="52">
        <v>34.57</v>
      </c>
      <c r="G2833" s="52">
        <v>187.4</v>
      </c>
      <c r="H2833" s="52">
        <v>16</v>
      </c>
      <c r="I2833" s="11">
        <f t="shared" si="45"/>
        <v>11.7125</v>
      </c>
    </row>
    <row r="2834" spans="1:9" x14ac:dyDescent="0.3">
      <c r="A2834" s="52" t="s">
        <v>165</v>
      </c>
      <c r="B2834" s="52" t="s">
        <v>35</v>
      </c>
      <c r="C2834" s="52">
        <v>26</v>
      </c>
      <c r="D2834" s="52">
        <v>8</v>
      </c>
      <c r="E2834" s="52">
        <v>4</v>
      </c>
      <c r="F2834" s="52">
        <v>17.690000000000001</v>
      </c>
      <c r="G2834" s="52">
        <v>304</v>
      </c>
      <c r="H2834" s="52">
        <v>16</v>
      </c>
      <c r="I2834" s="11">
        <f t="shared" ref="I2834:I2897" si="46">G2834/H2834</f>
        <v>19</v>
      </c>
    </row>
    <row r="2835" spans="1:9" x14ac:dyDescent="0.3">
      <c r="A2835" s="52" t="s">
        <v>165</v>
      </c>
      <c r="B2835" s="52" t="s">
        <v>130</v>
      </c>
      <c r="C2835" s="52">
        <v>26</v>
      </c>
      <c r="D2835" s="52">
        <v>8</v>
      </c>
      <c r="E2835" s="52">
        <v>4</v>
      </c>
      <c r="F2835" s="52">
        <v>17.71</v>
      </c>
      <c r="G2835" s="52">
        <v>332.1</v>
      </c>
      <c r="H2835" s="52">
        <v>16</v>
      </c>
      <c r="I2835" s="11">
        <f t="shared" si="46"/>
        <v>20.756250000000001</v>
      </c>
    </row>
    <row r="2836" spans="1:9" x14ac:dyDescent="0.3">
      <c r="A2836" s="52" t="s">
        <v>165</v>
      </c>
      <c r="B2836" s="52" t="s">
        <v>35</v>
      </c>
      <c r="C2836" s="52">
        <v>26</v>
      </c>
      <c r="D2836" s="52">
        <v>9</v>
      </c>
      <c r="E2836" s="52">
        <v>4</v>
      </c>
      <c r="F2836" s="52">
        <v>17.72</v>
      </c>
      <c r="G2836" s="52">
        <v>340.3</v>
      </c>
      <c r="H2836" s="52">
        <v>16</v>
      </c>
      <c r="I2836" s="11">
        <f t="shared" si="46"/>
        <v>21.268750000000001</v>
      </c>
    </row>
    <row r="2837" spans="1:9" x14ac:dyDescent="0.3">
      <c r="A2837" s="52" t="s">
        <v>165</v>
      </c>
      <c r="B2837" s="52" t="s">
        <v>130</v>
      </c>
      <c r="C2837" s="52">
        <v>26</v>
      </c>
      <c r="D2837" s="52">
        <v>9</v>
      </c>
      <c r="E2837" s="52">
        <v>4</v>
      </c>
      <c r="F2837" s="52">
        <v>17.739999999999998</v>
      </c>
      <c r="G2837" s="52">
        <v>371.3</v>
      </c>
      <c r="H2837" s="52">
        <v>16</v>
      </c>
      <c r="I2837" s="11">
        <f t="shared" si="46"/>
        <v>23.206250000000001</v>
      </c>
    </row>
    <row r="2838" spans="1:9" x14ac:dyDescent="0.3">
      <c r="A2838" s="52" t="s">
        <v>165</v>
      </c>
      <c r="B2838" s="52" t="s">
        <v>35</v>
      </c>
      <c r="C2838" s="52">
        <v>26</v>
      </c>
      <c r="D2838" s="52">
        <v>10</v>
      </c>
      <c r="E2838" s="52">
        <v>4</v>
      </c>
      <c r="F2838" s="52">
        <v>17.739999999999998</v>
      </c>
      <c r="G2838" s="52">
        <v>371.9</v>
      </c>
      <c r="H2838" s="52">
        <v>16</v>
      </c>
      <c r="I2838" s="11">
        <f t="shared" si="46"/>
        <v>23.243749999999999</v>
      </c>
    </row>
    <row r="2839" spans="1:9" x14ac:dyDescent="0.3">
      <c r="A2839" s="52" t="s">
        <v>165</v>
      </c>
      <c r="B2839" s="52" t="s">
        <v>130</v>
      </c>
      <c r="C2839" s="52">
        <v>26</v>
      </c>
      <c r="D2839" s="52">
        <v>10</v>
      </c>
      <c r="E2839" s="52">
        <v>4</v>
      </c>
      <c r="F2839" s="52">
        <v>17.760000000000002</v>
      </c>
      <c r="G2839" s="52">
        <v>402.7</v>
      </c>
      <c r="H2839" s="52">
        <v>16</v>
      </c>
      <c r="I2839" s="11">
        <f t="shared" si="46"/>
        <v>25.168749999999999</v>
      </c>
    </row>
    <row r="2840" spans="1:9" x14ac:dyDescent="0.3">
      <c r="A2840" s="52" t="s">
        <v>165</v>
      </c>
      <c r="B2840" s="52" t="s">
        <v>35</v>
      </c>
      <c r="C2840" s="52">
        <v>26</v>
      </c>
      <c r="D2840" s="52">
        <v>11</v>
      </c>
      <c r="E2840" s="52">
        <v>4</v>
      </c>
      <c r="F2840" s="52">
        <v>17.77</v>
      </c>
      <c r="G2840" s="52">
        <v>403.3</v>
      </c>
      <c r="H2840" s="52">
        <v>16</v>
      </c>
      <c r="I2840" s="11">
        <f t="shared" si="46"/>
        <v>25.206250000000001</v>
      </c>
    </row>
    <row r="2841" spans="1:9" x14ac:dyDescent="0.3">
      <c r="A2841" s="52" t="s">
        <v>165</v>
      </c>
      <c r="B2841" s="52" t="s">
        <v>130</v>
      </c>
      <c r="C2841" s="52">
        <v>26</v>
      </c>
      <c r="D2841" s="52">
        <v>11</v>
      </c>
      <c r="E2841" s="52">
        <v>4</v>
      </c>
      <c r="F2841" s="52">
        <v>17.78</v>
      </c>
      <c r="G2841" s="52">
        <v>435.8</v>
      </c>
      <c r="H2841" s="52">
        <v>16</v>
      </c>
      <c r="I2841" s="11">
        <f t="shared" si="46"/>
        <v>27.237500000000001</v>
      </c>
    </row>
    <row r="2842" spans="1:9" x14ac:dyDescent="0.3">
      <c r="A2842" s="52" t="s">
        <v>165</v>
      </c>
      <c r="B2842" s="52" t="s">
        <v>35</v>
      </c>
      <c r="C2842" s="52">
        <v>26</v>
      </c>
      <c r="D2842" s="52">
        <v>12</v>
      </c>
      <c r="E2842" s="52">
        <v>4</v>
      </c>
      <c r="F2842" s="52">
        <v>17.77</v>
      </c>
      <c r="G2842" s="52">
        <v>431.9</v>
      </c>
      <c r="H2842" s="52">
        <v>16</v>
      </c>
      <c r="I2842" s="11">
        <f t="shared" si="46"/>
        <v>26.993749999999999</v>
      </c>
    </row>
    <row r="2843" spans="1:9" x14ac:dyDescent="0.3">
      <c r="A2843" s="52" t="s">
        <v>165</v>
      </c>
      <c r="B2843" s="52" t="s">
        <v>130</v>
      </c>
      <c r="C2843" s="52">
        <v>26</v>
      </c>
      <c r="D2843" s="52">
        <v>12</v>
      </c>
      <c r="E2843" s="52">
        <v>4</v>
      </c>
      <c r="F2843" s="52">
        <v>17.79</v>
      </c>
      <c r="G2843" s="52">
        <v>460</v>
      </c>
      <c r="H2843" s="52">
        <v>16</v>
      </c>
      <c r="I2843" s="11">
        <f t="shared" si="46"/>
        <v>28.75</v>
      </c>
    </row>
    <row r="2844" spans="1:9" x14ac:dyDescent="0.3">
      <c r="A2844" s="52" t="s">
        <v>165</v>
      </c>
      <c r="B2844" s="52" t="s">
        <v>35</v>
      </c>
      <c r="C2844" s="52">
        <v>26</v>
      </c>
      <c r="D2844" s="52">
        <v>13</v>
      </c>
      <c r="E2844" s="52">
        <v>4</v>
      </c>
      <c r="F2844" s="52">
        <v>17.79</v>
      </c>
      <c r="G2844" s="52">
        <v>455.9</v>
      </c>
      <c r="H2844" s="52">
        <v>16</v>
      </c>
      <c r="I2844" s="11">
        <f t="shared" si="46"/>
        <v>28.493749999999999</v>
      </c>
    </row>
    <row r="2845" spans="1:9" x14ac:dyDescent="0.3">
      <c r="A2845" s="52" t="s">
        <v>165</v>
      </c>
      <c r="B2845" s="52" t="s">
        <v>130</v>
      </c>
      <c r="C2845" s="52">
        <v>26</v>
      </c>
      <c r="D2845" s="52">
        <v>13</v>
      </c>
      <c r="E2845" s="52">
        <v>4</v>
      </c>
      <c r="F2845" s="52">
        <v>17.8</v>
      </c>
      <c r="G2845" s="52">
        <v>484.1</v>
      </c>
      <c r="H2845" s="52">
        <v>16</v>
      </c>
      <c r="I2845" s="11">
        <f t="shared" si="46"/>
        <v>30.256250000000001</v>
      </c>
    </row>
    <row r="2846" spans="1:9" x14ac:dyDescent="0.3">
      <c r="A2846" s="52" t="s">
        <v>165</v>
      </c>
      <c r="B2846" s="52" t="s">
        <v>35</v>
      </c>
      <c r="C2846" s="52">
        <v>26</v>
      </c>
      <c r="D2846" s="52">
        <v>14</v>
      </c>
      <c r="E2846" s="52">
        <v>4</v>
      </c>
      <c r="F2846" s="52">
        <v>17.79</v>
      </c>
      <c r="G2846" s="52">
        <v>477.7</v>
      </c>
      <c r="H2846" s="52">
        <v>16</v>
      </c>
      <c r="I2846" s="11">
        <f t="shared" si="46"/>
        <v>29.856249999999999</v>
      </c>
    </row>
    <row r="2847" spans="1:9" x14ac:dyDescent="0.3">
      <c r="A2847" s="52" t="s">
        <v>165</v>
      </c>
      <c r="B2847" s="52" t="s">
        <v>130</v>
      </c>
      <c r="C2847" s="52">
        <v>26</v>
      </c>
      <c r="D2847" s="52">
        <v>14</v>
      </c>
      <c r="E2847" s="52">
        <v>4</v>
      </c>
      <c r="F2847" s="52">
        <v>17.809999999999999</v>
      </c>
      <c r="G2847" s="52">
        <v>499.9</v>
      </c>
      <c r="H2847" s="52">
        <v>16</v>
      </c>
      <c r="I2847" s="11">
        <f t="shared" si="46"/>
        <v>31.243749999999999</v>
      </c>
    </row>
    <row r="2848" spans="1:9" x14ac:dyDescent="0.3">
      <c r="A2848" s="52" t="s">
        <v>165</v>
      </c>
      <c r="B2848" s="52" t="s">
        <v>35</v>
      </c>
      <c r="C2848" s="52">
        <v>26</v>
      </c>
      <c r="D2848" s="52">
        <v>15</v>
      </c>
      <c r="E2848" s="52">
        <v>4</v>
      </c>
      <c r="F2848" s="52">
        <v>17.809999999999999</v>
      </c>
      <c r="G2848" s="52">
        <v>495.3</v>
      </c>
      <c r="H2848" s="52">
        <v>16</v>
      </c>
      <c r="I2848" s="11">
        <f t="shared" si="46"/>
        <v>30.956250000000001</v>
      </c>
    </row>
    <row r="2849" spans="1:9" x14ac:dyDescent="0.3">
      <c r="A2849" s="52" t="s">
        <v>165</v>
      </c>
      <c r="B2849" s="52" t="s">
        <v>130</v>
      </c>
      <c r="C2849" s="52">
        <v>26</v>
      </c>
      <c r="D2849" s="52">
        <v>15</v>
      </c>
      <c r="E2849" s="52">
        <v>4</v>
      </c>
      <c r="F2849" s="52">
        <v>17.809999999999999</v>
      </c>
      <c r="G2849" s="52">
        <v>514.79999999999995</v>
      </c>
      <c r="H2849" s="52">
        <v>16</v>
      </c>
      <c r="I2849" s="11">
        <f t="shared" si="46"/>
        <v>32.174999999999997</v>
      </c>
    </row>
    <row r="2850" spans="1:9" x14ac:dyDescent="0.3">
      <c r="A2850" s="52" t="s">
        <v>165</v>
      </c>
      <c r="B2850" s="52" t="s">
        <v>35</v>
      </c>
      <c r="C2850" s="52">
        <v>26</v>
      </c>
      <c r="D2850" s="52">
        <v>16</v>
      </c>
      <c r="E2850" s="52">
        <v>4</v>
      </c>
      <c r="F2850" s="52">
        <v>17.78</v>
      </c>
      <c r="G2850" s="52">
        <v>435.3</v>
      </c>
      <c r="H2850" s="52">
        <v>16</v>
      </c>
      <c r="I2850" s="11">
        <f t="shared" si="46"/>
        <v>27.206250000000001</v>
      </c>
    </row>
    <row r="2851" spans="1:9" x14ac:dyDescent="0.3">
      <c r="A2851" s="52" t="s">
        <v>165</v>
      </c>
      <c r="B2851" s="52" t="s">
        <v>130</v>
      </c>
      <c r="C2851" s="52">
        <v>26</v>
      </c>
      <c r="D2851" s="52">
        <v>16</v>
      </c>
      <c r="E2851" s="52">
        <v>4</v>
      </c>
      <c r="F2851" s="52">
        <v>17.79</v>
      </c>
      <c r="G2851" s="52">
        <v>440.9</v>
      </c>
      <c r="H2851" s="52">
        <v>16</v>
      </c>
      <c r="I2851" s="11">
        <f t="shared" si="46"/>
        <v>27.556249999999999</v>
      </c>
    </row>
    <row r="2852" spans="1:9" x14ac:dyDescent="0.3">
      <c r="A2852" s="52" t="s">
        <v>165</v>
      </c>
      <c r="B2852" s="52" t="s">
        <v>35</v>
      </c>
      <c r="C2852" s="52">
        <v>26</v>
      </c>
      <c r="D2852" s="52">
        <v>8</v>
      </c>
      <c r="E2852" s="52">
        <v>5</v>
      </c>
      <c r="F2852" s="52">
        <v>21.52</v>
      </c>
      <c r="G2852" s="52">
        <v>109</v>
      </c>
      <c r="H2852" s="52">
        <v>16</v>
      </c>
      <c r="I2852" s="11">
        <f t="shared" si="46"/>
        <v>6.8125</v>
      </c>
    </row>
    <row r="2853" spans="1:9" x14ac:dyDescent="0.3">
      <c r="A2853" s="52" t="s">
        <v>165</v>
      </c>
      <c r="B2853" s="52" t="s">
        <v>130</v>
      </c>
      <c r="C2853" s="52">
        <v>26</v>
      </c>
      <c r="D2853" s="52">
        <v>8</v>
      </c>
      <c r="E2853" s="52">
        <v>5</v>
      </c>
      <c r="F2853" s="52">
        <v>21.88</v>
      </c>
      <c r="G2853" s="52">
        <v>173</v>
      </c>
      <c r="H2853" s="52">
        <v>16</v>
      </c>
      <c r="I2853" s="11">
        <f t="shared" si="46"/>
        <v>10.8125</v>
      </c>
    </row>
    <row r="2854" spans="1:9" x14ac:dyDescent="0.3">
      <c r="A2854" s="52" t="s">
        <v>165</v>
      </c>
      <c r="B2854" s="52" t="s">
        <v>35</v>
      </c>
      <c r="C2854" s="52">
        <v>26</v>
      </c>
      <c r="D2854" s="52">
        <v>9</v>
      </c>
      <c r="E2854" s="52">
        <v>5</v>
      </c>
      <c r="F2854" s="52">
        <v>21.62</v>
      </c>
      <c r="G2854" s="52">
        <v>121.2</v>
      </c>
      <c r="H2854" s="52">
        <v>16</v>
      </c>
      <c r="I2854" s="11">
        <f t="shared" si="46"/>
        <v>7.5750000000000002</v>
      </c>
    </row>
    <row r="2855" spans="1:9" x14ac:dyDescent="0.3">
      <c r="A2855" s="52" t="s">
        <v>165</v>
      </c>
      <c r="B2855" s="52" t="s">
        <v>130</v>
      </c>
      <c r="C2855" s="52">
        <v>26</v>
      </c>
      <c r="D2855" s="52">
        <v>9</v>
      </c>
      <c r="E2855" s="52">
        <v>5</v>
      </c>
      <c r="F2855" s="52">
        <v>21.93</v>
      </c>
      <c r="G2855" s="52">
        <v>193.7</v>
      </c>
      <c r="H2855" s="52">
        <v>16</v>
      </c>
      <c r="I2855" s="11">
        <f t="shared" si="46"/>
        <v>12.106249999999999</v>
      </c>
    </row>
    <row r="2856" spans="1:9" x14ac:dyDescent="0.3">
      <c r="A2856" s="52" t="s">
        <v>165</v>
      </c>
      <c r="B2856" s="52" t="s">
        <v>35</v>
      </c>
      <c r="C2856" s="52">
        <v>26</v>
      </c>
      <c r="D2856" s="52">
        <v>10</v>
      </c>
      <c r="E2856" s="52">
        <v>5</v>
      </c>
      <c r="F2856" s="52">
        <v>21.7</v>
      </c>
      <c r="G2856" s="52">
        <v>133.4</v>
      </c>
      <c r="H2856" s="52">
        <v>16</v>
      </c>
      <c r="I2856" s="11">
        <f t="shared" si="46"/>
        <v>8.3375000000000004</v>
      </c>
    </row>
    <row r="2857" spans="1:9" x14ac:dyDescent="0.3">
      <c r="A2857" s="52" t="s">
        <v>165</v>
      </c>
      <c r="B2857" s="52" t="s">
        <v>130</v>
      </c>
      <c r="C2857" s="52">
        <v>26</v>
      </c>
      <c r="D2857" s="52">
        <v>10</v>
      </c>
      <c r="E2857" s="52">
        <v>5</v>
      </c>
      <c r="F2857" s="52">
        <v>21.98</v>
      </c>
      <c r="G2857" s="52">
        <v>211.8</v>
      </c>
      <c r="H2857" s="52">
        <v>16</v>
      </c>
      <c r="I2857" s="11">
        <f t="shared" si="46"/>
        <v>13.237500000000001</v>
      </c>
    </row>
    <row r="2858" spans="1:9" x14ac:dyDescent="0.3">
      <c r="A2858" s="52" t="s">
        <v>165</v>
      </c>
      <c r="B2858" s="52" t="s">
        <v>35</v>
      </c>
      <c r="C2858" s="52">
        <v>26</v>
      </c>
      <c r="D2858" s="52">
        <v>11</v>
      </c>
      <c r="E2858" s="52">
        <v>5</v>
      </c>
      <c r="F2858" s="52">
        <v>21.76</v>
      </c>
      <c r="G2858" s="52">
        <v>145.80000000000001</v>
      </c>
      <c r="H2858" s="52">
        <v>16</v>
      </c>
      <c r="I2858" s="11">
        <f t="shared" si="46"/>
        <v>9.1125000000000007</v>
      </c>
    </row>
    <row r="2859" spans="1:9" x14ac:dyDescent="0.3">
      <c r="A2859" s="52" t="s">
        <v>165</v>
      </c>
      <c r="B2859" s="52" t="s">
        <v>130</v>
      </c>
      <c r="C2859" s="52">
        <v>26</v>
      </c>
      <c r="D2859" s="52">
        <v>11</v>
      </c>
      <c r="E2859" s="52">
        <v>5</v>
      </c>
      <c r="F2859" s="52">
        <v>22.01</v>
      </c>
      <c r="G2859" s="52">
        <v>225.6</v>
      </c>
      <c r="H2859" s="52">
        <v>16</v>
      </c>
      <c r="I2859" s="11">
        <f t="shared" si="46"/>
        <v>14.1</v>
      </c>
    </row>
    <row r="2860" spans="1:9" x14ac:dyDescent="0.3">
      <c r="A2860" s="52" t="s">
        <v>165</v>
      </c>
      <c r="B2860" s="52" t="s">
        <v>35</v>
      </c>
      <c r="C2860" s="52">
        <v>26</v>
      </c>
      <c r="D2860" s="52">
        <v>12</v>
      </c>
      <c r="E2860" s="52">
        <v>5</v>
      </c>
      <c r="F2860" s="52">
        <v>21.82</v>
      </c>
      <c r="G2860" s="52">
        <v>159.4</v>
      </c>
      <c r="H2860" s="52">
        <v>16</v>
      </c>
      <c r="I2860" s="11">
        <f t="shared" si="46"/>
        <v>9.9625000000000004</v>
      </c>
    </row>
    <row r="2861" spans="1:9" x14ac:dyDescent="0.3">
      <c r="A2861" s="52" t="s">
        <v>165</v>
      </c>
      <c r="B2861" s="52" t="s">
        <v>130</v>
      </c>
      <c r="C2861" s="52">
        <v>26</v>
      </c>
      <c r="D2861" s="52">
        <v>12</v>
      </c>
      <c r="E2861" s="52">
        <v>5</v>
      </c>
      <c r="F2861" s="52">
        <v>22.06</v>
      </c>
      <c r="G2861" s="52">
        <v>243.9</v>
      </c>
      <c r="H2861" s="52">
        <v>16</v>
      </c>
      <c r="I2861" s="11">
        <f t="shared" si="46"/>
        <v>15.24375</v>
      </c>
    </row>
    <row r="2862" spans="1:9" x14ac:dyDescent="0.3">
      <c r="A2862" s="52" t="s">
        <v>165</v>
      </c>
      <c r="B2862" s="52" t="s">
        <v>35</v>
      </c>
      <c r="C2862" s="52">
        <v>26</v>
      </c>
      <c r="D2862" s="52">
        <v>13</v>
      </c>
      <c r="E2862" s="52">
        <v>5</v>
      </c>
      <c r="F2862" s="52">
        <v>21.85</v>
      </c>
      <c r="G2862" s="52">
        <v>169.5</v>
      </c>
      <c r="H2862" s="52">
        <v>16</v>
      </c>
      <c r="I2862" s="11">
        <f t="shared" si="46"/>
        <v>10.59375</v>
      </c>
    </row>
    <row r="2863" spans="1:9" x14ac:dyDescent="0.3">
      <c r="A2863" s="52" t="s">
        <v>165</v>
      </c>
      <c r="B2863" s="52" t="s">
        <v>130</v>
      </c>
      <c r="C2863" s="52">
        <v>26</v>
      </c>
      <c r="D2863" s="52">
        <v>13</v>
      </c>
      <c r="E2863" s="52">
        <v>5</v>
      </c>
      <c r="F2863" s="52">
        <v>22.08</v>
      </c>
      <c r="G2863" s="52">
        <v>256.7</v>
      </c>
      <c r="H2863" s="52">
        <v>16</v>
      </c>
      <c r="I2863" s="11">
        <f t="shared" si="46"/>
        <v>16.043749999999999</v>
      </c>
    </row>
    <row r="2864" spans="1:9" x14ac:dyDescent="0.3">
      <c r="A2864" s="52" t="s">
        <v>165</v>
      </c>
      <c r="B2864" s="52" t="s">
        <v>35</v>
      </c>
      <c r="C2864" s="52">
        <v>26</v>
      </c>
      <c r="D2864" s="52">
        <v>14</v>
      </c>
      <c r="E2864" s="52">
        <v>5</v>
      </c>
      <c r="F2864" s="52">
        <v>21.89</v>
      </c>
      <c r="G2864" s="52">
        <v>181.9</v>
      </c>
      <c r="H2864" s="52">
        <v>16</v>
      </c>
      <c r="I2864" s="11">
        <f t="shared" si="46"/>
        <v>11.36875</v>
      </c>
    </row>
    <row r="2865" spans="1:9" x14ac:dyDescent="0.3">
      <c r="A2865" s="52" t="s">
        <v>165</v>
      </c>
      <c r="B2865" s="52" t="s">
        <v>130</v>
      </c>
      <c r="C2865" s="52">
        <v>26</v>
      </c>
      <c r="D2865" s="52">
        <v>14</v>
      </c>
      <c r="E2865" s="52">
        <v>5</v>
      </c>
      <c r="F2865" s="52">
        <v>22.1</v>
      </c>
      <c r="G2865" s="52">
        <v>273.60000000000002</v>
      </c>
      <c r="H2865" s="52">
        <v>16</v>
      </c>
      <c r="I2865" s="11">
        <f t="shared" si="46"/>
        <v>17.100000000000001</v>
      </c>
    </row>
    <row r="2866" spans="1:9" x14ac:dyDescent="0.3">
      <c r="A2866" s="52" t="s">
        <v>165</v>
      </c>
      <c r="B2866" s="52" t="s">
        <v>35</v>
      </c>
      <c r="C2866" s="52">
        <v>26</v>
      </c>
      <c r="D2866" s="52">
        <v>15</v>
      </c>
      <c r="E2866" s="52">
        <v>5</v>
      </c>
      <c r="F2866" s="52">
        <v>21.92</v>
      </c>
      <c r="G2866" s="52">
        <v>191.6</v>
      </c>
      <c r="H2866" s="52">
        <v>16</v>
      </c>
      <c r="I2866" s="11">
        <f t="shared" si="46"/>
        <v>11.975</v>
      </c>
    </row>
    <row r="2867" spans="1:9" x14ac:dyDescent="0.3">
      <c r="A2867" s="52" t="s">
        <v>165</v>
      </c>
      <c r="B2867" s="52" t="s">
        <v>130</v>
      </c>
      <c r="C2867" s="52">
        <v>26</v>
      </c>
      <c r="D2867" s="52">
        <v>15</v>
      </c>
      <c r="E2867" s="52">
        <v>5</v>
      </c>
      <c r="F2867" s="52">
        <v>22.12</v>
      </c>
      <c r="G2867" s="52">
        <v>286</v>
      </c>
      <c r="H2867" s="52">
        <v>16</v>
      </c>
      <c r="I2867" s="11">
        <f t="shared" si="46"/>
        <v>17.875</v>
      </c>
    </row>
    <row r="2868" spans="1:9" x14ac:dyDescent="0.3">
      <c r="A2868" s="52" t="s">
        <v>165</v>
      </c>
      <c r="B2868" s="52" t="s">
        <v>35</v>
      </c>
      <c r="C2868" s="52">
        <v>26</v>
      </c>
      <c r="D2868" s="52">
        <v>16</v>
      </c>
      <c r="E2868" s="52">
        <v>5</v>
      </c>
      <c r="F2868" s="52">
        <v>21.95</v>
      </c>
      <c r="G2868" s="52">
        <v>199.4</v>
      </c>
      <c r="H2868" s="52">
        <v>16</v>
      </c>
      <c r="I2868" s="11">
        <f t="shared" si="46"/>
        <v>12.4625</v>
      </c>
    </row>
    <row r="2869" spans="1:9" x14ac:dyDescent="0.3">
      <c r="A2869" s="52" t="s">
        <v>165</v>
      </c>
      <c r="B2869" s="52" t="s">
        <v>130</v>
      </c>
      <c r="C2869" s="52">
        <v>26</v>
      </c>
      <c r="D2869" s="52">
        <v>16</v>
      </c>
      <c r="E2869" s="52">
        <v>5</v>
      </c>
      <c r="F2869" s="52">
        <v>22.12</v>
      </c>
      <c r="G2869" s="52">
        <v>291.10000000000002</v>
      </c>
      <c r="H2869" s="52">
        <v>16</v>
      </c>
      <c r="I2869" s="11">
        <f t="shared" si="46"/>
        <v>18.193750000000001</v>
      </c>
    </row>
    <row r="2870" spans="1:9" x14ac:dyDescent="0.3">
      <c r="A2870" s="52" t="s">
        <v>165</v>
      </c>
      <c r="B2870" s="52" t="s">
        <v>35</v>
      </c>
      <c r="C2870" s="52">
        <v>26</v>
      </c>
      <c r="D2870" s="52">
        <v>8</v>
      </c>
      <c r="E2870" s="52">
        <v>6</v>
      </c>
      <c r="F2870" s="52">
        <v>28.19</v>
      </c>
      <c r="G2870" s="52">
        <v>79.400000000000006</v>
      </c>
      <c r="H2870" s="52">
        <v>16</v>
      </c>
      <c r="I2870" s="11">
        <f t="shared" si="46"/>
        <v>4.9625000000000004</v>
      </c>
    </row>
    <row r="2871" spans="1:9" x14ac:dyDescent="0.3">
      <c r="A2871" s="52" t="s">
        <v>165</v>
      </c>
      <c r="B2871" s="52" t="s">
        <v>130</v>
      </c>
      <c r="C2871" s="52">
        <v>26</v>
      </c>
      <c r="D2871" s="52">
        <v>8</v>
      </c>
      <c r="E2871" s="52">
        <v>6</v>
      </c>
      <c r="F2871" s="52">
        <v>28.63</v>
      </c>
      <c r="G2871" s="52">
        <v>108.4</v>
      </c>
      <c r="H2871" s="52">
        <v>16</v>
      </c>
      <c r="I2871" s="11">
        <f t="shared" si="46"/>
        <v>6.7750000000000004</v>
      </c>
    </row>
    <row r="2872" spans="1:9" x14ac:dyDescent="0.3">
      <c r="A2872" s="52" t="s">
        <v>165</v>
      </c>
      <c r="B2872" s="52" t="s">
        <v>35</v>
      </c>
      <c r="C2872" s="52">
        <v>26</v>
      </c>
      <c r="D2872" s="52">
        <v>9</v>
      </c>
      <c r="E2872" s="52">
        <v>6</v>
      </c>
      <c r="F2872" s="52">
        <v>28.36</v>
      </c>
      <c r="G2872" s="52">
        <v>90.2</v>
      </c>
      <c r="H2872" s="52">
        <v>16</v>
      </c>
      <c r="I2872" s="11">
        <f t="shared" si="46"/>
        <v>5.6375000000000002</v>
      </c>
    </row>
    <row r="2873" spans="1:9" x14ac:dyDescent="0.3">
      <c r="A2873" s="52" t="s">
        <v>165</v>
      </c>
      <c r="B2873" s="52" t="s">
        <v>130</v>
      </c>
      <c r="C2873" s="52">
        <v>26</v>
      </c>
      <c r="D2873" s="52">
        <v>9</v>
      </c>
      <c r="E2873" s="52">
        <v>6</v>
      </c>
      <c r="F2873" s="52">
        <v>28.79</v>
      </c>
      <c r="G2873" s="52">
        <v>124.1</v>
      </c>
      <c r="H2873" s="52">
        <v>16</v>
      </c>
      <c r="I2873" s="11">
        <f t="shared" si="46"/>
        <v>7.7562499999999996</v>
      </c>
    </row>
    <row r="2874" spans="1:9" x14ac:dyDescent="0.3">
      <c r="A2874" s="52" t="s">
        <v>165</v>
      </c>
      <c r="B2874" s="52" t="s">
        <v>35</v>
      </c>
      <c r="C2874" s="52">
        <v>26</v>
      </c>
      <c r="D2874" s="52">
        <v>10</v>
      </c>
      <c r="E2874" s="52">
        <v>6</v>
      </c>
      <c r="F2874" s="52">
        <v>28.51</v>
      </c>
      <c r="G2874" s="52">
        <v>99.8</v>
      </c>
      <c r="H2874" s="52">
        <v>16</v>
      </c>
      <c r="I2874" s="11">
        <f t="shared" si="46"/>
        <v>6.2374999999999998</v>
      </c>
    </row>
    <row r="2875" spans="1:9" x14ac:dyDescent="0.3">
      <c r="A2875" s="52" t="s">
        <v>165</v>
      </c>
      <c r="B2875" s="52" t="s">
        <v>130</v>
      </c>
      <c r="C2875" s="52">
        <v>26</v>
      </c>
      <c r="D2875" s="52">
        <v>10</v>
      </c>
      <c r="E2875" s="52">
        <v>6</v>
      </c>
      <c r="F2875" s="52">
        <v>28.89</v>
      </c>
      <c r="G2875" s="52">
        <v>136.5</v>
      </c>
      <c r="H2875" s="52">
        <v>16</v>
      </c>
      <c r="I2875" s="11">
        <f t="shared" si="46"/>
        <v>8.53125</v>
      </c>
    </row>
    <row r="2876" spans="1:9" x14ac:dyDescent="0.3">
      <c r="A2876" s="52" t="s">
        <v>165</v>
      </c>
      <c r="B2876" s="52" t="s">
        <v>35</v>
      </c>
      <c r="C2876" s="52">
        <v>26</v>
      </c>
      <c r="D2876" s="52">
        <v>11</v>
      </c>
      <c r="E2876" s="52">
        <v>6</v>
      </c>
      <c r="F2876" s="52">
        <v>28.66</v>
      </c>
      <c r="G2876" s="52">
        <v>110</v>
      </c>
      <c r="H2876" s="52">
        <v>16</v>
      </c>
      <c r="I2876" s="11">
        <f t="shared" si="46"/>
        <v>6.875</v>
      </c>
    </row>
    <row r="2877" spans="1:9" x14ac:dyDescent="0.3">
      <c r="A2877" s="52" t="s">
        <v>165</v>
      </c>
      <c r="B2877" s="52" t="s">
        <v>130</v>
      </c>
      <c r="C2877" s="52">
        <v>26</v>
      </c>
      <c r="D2877" s="52">
        <v>11</v>
      </c>
      <c r="E2877" s="52">
        <v>6</v>
      </c>
      <c r="F2877" s="52">
        <v>28.98</v>
      </c>
      <c r="G2877" s="52">
        <v>149.1</v>
      </c>
      <c r="H2877" s="52">
        <v>16</v>
      </c>
      <c r="I2877" s="11">
        <f t="shared" si="46"/>
        <v>9.3187499999999996</v>
      </c>
    </row>
    <row r="2878" spans="1:9" x14ac:dyDescent="0.3">
      <c r="A2878" s="52" t="s">
        <v>165</v>
      </c>
      <c r="B2878" s="52" t="s">
        <v>35</v>
      </c>
      <c r="C2878" s="52">
        <v>26</v>
      </c>
      <c r="D2878" s="52">
        <v>12</v>
      </c>
      <c r="E2878" s="52">
        <v>6</v>
      </c>
      <c r="F2878" s="52">
        <v>28.72</v>
      </c>
      <c r="G2878" s="52">
        <v>118.8</v>
      </c>
      <c r="H2878" s="52">
        <v>16</v>
      </c>
      <c r="I2878" s="11">
        <f t="shared" si="46"/>
        <v>7.4249999999999998</v>
      </c>
    </row>
    <row r="2879" spans="1:9" x14ac:dyDescent="0.3">
      <c r="A2879" s="52" t="s">
        <v>165</v>
      </c>
      <c r="B2879" s="52" t="s">
        <v>130</v>
      </c>
      <c r="C2879" s="52">
        <v>26</v>
      </c>
      <c r="D2879" s="52">
        <v>12</v>
      </c>
      <c r="E2879" s="52">
        <v>6</v>
      </c>
      <c r="F2879" s="52">
        <v>29.05</v>
      </c>
      <c r="G2879" s="52">
        <v>159.19999999999999</v>
      </c>
      <c r="H2879" s="52">
        <v>16</v>
      </c>
      <c r="I2879" s="11">
        <f t="shared" si="46"/>
        <v>9.9499999999999993</v>
      </c>
    </row>
    <row r="2880" spans="1:9" x14ac:dyDescent="0.3">
      <c r="A2880" s="52" t="s">
        <v>165</v>
      </c>
      <c r="B2880" s="52" t="s">
        <v>35</v>
      </c>
      <c r="C2880" s="52">
        <v>26</v>
      </c>
      <c r="D2880" s="52">
        <v>13</v>
      </c>
      <c r="E2880" s="52">
        <v>6</v>
      </c>
      <c r="F2880" s="52">
        <v>28.84</v>
      </c>
      <c r="G2880" s="52">
        <v>128.4</v>
      </c>
      <c r="H2880" s="52">
        <v>16</v>
      </c>
      <c r="I2880" s="11">
        <f t="shared" si="46"/>
        <v>8.0250000000000004</v>
      </c>
    </row>
    <row r="2881" spans="1:9" x14ac:dyDescent="0.3">
      <c r="A2881" s="52" t="s">
        <v>165</v>
      </c>
      <c r="B2881" s="52" t="s">
        <v>130</v>
      </c>
      <c r="C2881" s="52">
        <v>26</v>
      </c>
      <c r="D2881" s="52">
        <v>13</v>
      </c>
      <c r="E2881" s="52">
        <v>6</v>
      </c>
      <c r="F2881" s="52">
        <v>29.12</v>
      </c>
      <c r="G2881" s="52">
        <v>170</v>
      </c>
      <c r="H2881" s="52">
        <v>16</v>
      </c>
      <c r="I2881" s="11">
        <f t="shared" si="46"/>
        <v>10.625</v>
      </c>
    </row>
    <row r="2882" spans="1:9" x14ac:dyDescent="0.3">
      <c r="A2882" s="52" t="s">
        <v>165</v>
      </c>
      <c r="B2882" s="52" t="s">
        <v>35</v>
      </c>
      <c r="C2882" s="52">
        <v>26</v>
      </c>
      <c r="D2882" s="52">
        <v>14</v>
      </c>
      <c r="E2882" s="52">
        <v>6</v>
      </c>
      <c r="F2882" s="52">
        <v>28.92</v>
      </c>
      <c r="G2882" s="52">
        <v>139</v>
      </c>
      <c r="H2882" s="52">
        <v>16</v>
      </c>
      <c r="I2882" s="11">
        <f t="shared" si="46"/>
        <v>8.6875</v>
      </c>
    </row>
    <row r="2883" spans="1:9" x14ac:dyDescent="0.3">
      <c r="A2883" s="52" t="s">
        <v>165</v>
      </c>
      <c r="B2883" s="52" t="s">
        <v>130</v>
      </c>
      <c r="C2883" s="52">
        <v>26</v>
      </c>
      <c r="D2883" s="52">
        <v>14</v>
      </c>
      <c r="E2883" s="52">
        <v>6</v>
      </c>
      <c r="F2883" s="52">
        <v>29.15</v>
      </c>
      <c r="G2883" s="52">
        <v>179.3</v>
      </c>
      <c r="H2883" s="52">
        <v>16</v>
      </c>
      <c r="I2883" s="11">
        <f t="shared" si="46"/>
        <v>11.206250000000001</v>
      </c>
    </row>
    <row r="2884" spans="1:9" x14ac:dyDescent="0.3">
      <c r="A2884" s="52" t="s">
        <v>165</v>
      </c>
      <c r="B2884" s="52" t="s">
        <v>35</v>
      </c>
      <c r="C2884" s="52">
        <v>26</v>
      </c>
      <c r="D2884" s="52">
        <v>15</v>
      </c>
      <c r="E2884" s="52">
        <v>6</v>
      </c>
      <c r="F2884" s="52">
        <v>28.98</v>
      </c>
      <c r="G2884" s="52">
        <v>146.19999999999999</v>
      </c>
      <c r="H2884" s="52">
        <v>16</v>
      </c>
      <c r="I2884" s="11">
        <f t="shared" si="46"/>
        <v>9.1374999999999993</v>
      </c>
    </row>
    <row r="2885" spans="1:9" x14ac:dyDescent="0.3">
      <c r="A2885" s="52" t="s">
        <v>165</v>
      </c>
      <c r="B2885" s="52" t="s">
        <v>130</v>
      </c>
      <c r="C2885" s="52">
        <v>26</v>
      </c>
      <c r="D2885" s="52">
        <v>15</v>
      </c>
      <c r="E2885" s="52">
        <v>6</v>
      </c>
      <c r="F2885" s="52">
        <v>29.19</v>
      </c>
      <c r="G2885" s="52">
        <v>187.3</v>
      </c>
      <c r="H2885" s="52">
        <v>16</v>
      </c>
      <c r="I2885" s="11">
        <f t="shared" si="46"/>
        <v>11.706250000000001</v>
      </c>
    </row>
    <row r="2886" spans="1:9" x14ac:dyDescent="0.3">
      <c r="A2886" s="52" t="s">
        <v>165</v>
      </c>
      <c r="B2886" s="52" t="s">
        <v>35</v>
      </c>
      <c r="C2886" s="52">
        <v>26</v>
      </c>
      <c r="D2886" s="52">
        <v>16</v>
      </c>
      <c r="E2886" s="52">
        <v>6</v>
      </c>
      <c r="F2886" s="52">
        <v>29.01</v>
      </c>
      <c r="G2886" s="52">
        <v>151</v>
      </c>
      <c r="H2886" s="52">
        <v>16</v>
      </c>
      <c r="I2886" s="11">
        <f t="shared" si="46"/>
        <v>9.4375</v>
      </c>
    </row>
    <row r="2887" spans="1:9" x14ac:dyDescent="0.3">
      <c r="A2887" s="52" t="s">
        <v>165</v>
      </c>
      <c r="B2887" s="52" t="s">
        <v>130</v>
      </c>
      <c r="C2887" s="52">
        <v>26</v>
      </c>
      <c r="D2887" s="52">
        <v>16</v>
      </c>
      <c r="E2887" s="52">
        <v>6</v>
      </c>
      <c r="F2887" s="52">
        <v>29.19</v>
      </c>
      <c r="G2887" s="52">
        <v>191.6</v>
      </c>
      <c r="H2887" s="52">
        <v>16</v>
      </c>
      <c r="I2887" s="11">
        <f t="shared" si="46"/>
        <v>11.975</v>
      </c>
    </row>
    <row r="2888" spans="1:9" x14ac:dyDescent="0.3">
      <c r="A2888" s="52" t="s">
        <v>165</v>
      </c>
      <c r="B2888" s="52" t="s">
        <v>35</v>
      </c>
      <c r="C2888" s="52">
        <v>26</v>
      </c>
      <c r="D2888" s="52">
        <v>8</v>
      </c>
      <c r="E2888" s="52">
        <v>7</v>
      </c>
      <c r="F2888" s="52">
        <v>31.11</v>
      </c>
      <c r="G2888" s="52">
        <v>61.4</v>
      </c>
      <c r="H2888" s="52">
        <v>16</v>
      </c>
      <c r="I2888" s="11">
        <f t="shared" si="46"/>
        <v>3.8374999999999999</v>
      </c>
    </row>
    <row r="2889" spans="1:9" x14ac:dyDescent="0.3">
      <c r="A2889" s="52" t="s">
        <v>165</v>
      </c>
      <c r="B2889" s="52" t="s">
        <v>130</v>
      </c>
      <c r="C2889" s="52">
        <v>26</v>
      </c>
      <c r="D2889" s="52">
        <v>8</v>
      </c>
      <c r="E2889" s="52">
        <v>7</v>
      </c>
      <c r="F2889" s="52">
        <v>31.92</v>
      </c>
      <c r="G2889" s="52">
        <v>87.9</v>
      </c>
      <c r="H2889" s="52">
        <v>16</v>
      </c>
      <c r="I2889" s="11">
        <f t="shared" si="46"/>
        <v>5.4937500000000004</v>
      </c>
    </row>
    <row r="2890" spans="1:9" x14ac:dyDescent="0.3">
      <c r="A2890" s="52" t="s">
        <v>165</v>
      </c>
      <c r="B2890" s="52" t="s">
        <v>35</v>
      </c>
      <c r="C2890" s="52">
        <v>26</v>
      </c>
      <c r="D2890" s="52">
        <v>9</v>
      </c>
      <c r="E2890" s="52">
        <v>7</v>
      </c>
      <c r="F2890" s="52">
        <v>31.44</v>
      </c>
      <c r="G2890" s="52">
        <v>69</v>
      </c>
      <c r="H2890" s="52">
        <v>16</v>
      </c>
      <c r="I2890" s="11">
        <f t="shared" si="46"/>
        <v>4.3125</v>
      </c>
    </row>
    <row r="2891" spans="1:9" x14ac:dyDescent="0.3">
      <c r="A2891" s="52" t="s">
        <v>165</v>
      </c>
      <c r="B2891" s="52" t="s">
        <v>130</v>
      </c>
      <c r="C2891" s="52">
        <v>26</v>
      </c>
      <c r="D2891" s="52">
        <v>9</v>
      </c>
      <c r="E2891" s="52">
        <v>7</v>
      </c>
      <c r="F2891" s="52">
        <v>32.119999999999997</v>
      </c>
      <c r="G2891" s="52">
        <v>99.5</v>
      </c>
      <c r="H2891" s="52">
        <v>16</v>
      </c>
      <c r="I2891" s="11">
        <f t="shared" si="46"/>
        <v>6.21875</v>
      </c>
    </row>
    <row r="2892" spans="1:9" x14ac:dyDescent="0.3">
      <c r="A2892" s="52" t="s">
        <v>165</v>
      </c>
      <c r="B2892" s="52" t="s">
        <v>35</v>
      </c>
      <c r="C2892" s="52">
        <v>26</v>
      </c>
      <c r="D2892" s="52">
        <v>10</v>
      </c>
      <c r="E2892" s="52">
        <v>7</v>
      </c>
      <c r="F2892" s="52">
        <v>31.72</v>
      </c>
      <c r="G2892" s="52">
        <v>75.3</v>
      </c>
      <c r="H2892" s="52">
        <v>16</v>
      </c>
      <c r="I2892" s="11">
        <f t="shared" si="46"/>
        <v>4.7062499999999998</v>
      </c>
    </row>
    <row r="2893" spans="1:9" x14ac:dyDescent="0.3">
      <c r="A2893" s="52" t="s">
        <v>165</v>
      </c>
      <c r="B2893" s="52" t="s">
        <v>130</v>
      </c>
      <c r="C2893" s="52">
        <v>26</v>
      </c>
      <c r="D2893" s="52">
        <v>10</v>
      </c>
      <c r="E2893" s="52">
        <v>7</v>
      </c>
      <c r="F2893" s="52">
        <v>32.32</v>
      </c>
      <c r="G2893" s="52">
        <v>110</v>
      </c>
      <c r="H2893" s="52">
        <v>16</v>
      </c>
      <c r="I2893" s="11">
        <f t="shared" si="46"/>
        <v>6.875</v>
      </c>
    </row>
    <row r="2894" spans="1:9" x14ac:dyDescent="0.3">
      <c r="A2894" s="52" t="s">
        <v>165</v>
      </c>
      <c r="B2894" s="52" t="s">
        <v>35</v>
      </c>
      <c r="C2894" s="52">
        <v>26</v>
      </c>
      <c r="D2894" s="52">
        <v>11</v>
      </c>
      <c r="E2894" s="52">
        <v>7</v>
      </c>
      <c r="F2894" s="52">
        <v>31.83</v>
      </c>
      <c r="G2894" s="52">
        <v>84</v>
      </c>
      <c r="H2894" s="52">
        <v>16</v>
      </c>
      <c r="I2894" s="11">
        <f t="shared" si="46"/>
        <v>5.25</v>
      </c>
    </row>
    <row r="2895" spans="1:9" x14ac:dyDescent="0.3">
      <c r="A2895" s="52" t="s">
        <v>165</v>
      </c>
      <c r="B2895" s="52" t="s">
        <v>130</v>
      </c>
      <c r="C2895" s="52">
        <v>26</v>
      </c>
      <c r="D2895" s="52">
        <v>11</v>
      </c>
      <c r="E2895" s="52">
        <v>7</v>
      </c>
      <c r="F2895" s="52">
        <v>32.39</v>
      </c>
      <c r="G2895" s="52">
        <v>120.5</v>
      </c>
      <c r="H2895" s="52">
        <v>16</v>
      </c>
      <c r="I2895" s="11">
        <f t="shared" si="46"/>
        <v>7.53125</v>
      </c>
    </row>
    <row r="2896" spans="1:9" x14ac:dyDescent="0.3">
      <c r="A2896" s="52" t="s">
        <v>165</v>
      </c>
      <c r="B2896" s="52" t="s">
        <v>35</v>
      </c>
      <c r="C2896" s="52">
        <v>26</v>
      </c>
      <c r="D2896" s="52">
        <v>12</v>
      </c>
      <c r="E2896" s="52">
        <v>7</v>
      </c>
      <c r="F2896" s="52">
        <v>31.99</v>
      </c>
      <c r="G2896" s="52">
        <v>91.2</v>
      </c>
      <c r="H2896" s="52">
        <v>16</v>
      </c>
      <c r="I2896" s="11">
        <f t="shared" si="46"/>
        <v>5.7</v>
      </c>
    </row>
    <row r="2897" spans="1:9" x14ac:dyDescent="0.3">
      <c r="A2897" s="52" t="s">
        <v>165</v>
      </c>
      <c r="B2897" s="52" t="s">
        <v>130</v>
      </c>
      <c r="C2897" s="52">
        <v>26</v>
      </c>
      <c r="D2897" s="52">
        <v>12</v>
      </c>
      <c r="E2897" s="52">
        <v>7</v>
      </c>
      <c r="F2897" s="52">
        <v>32.47</v>
      </c>
      <c r="G2897" s="52">
        <v>128</v>
      </c>
      <c r="H2897" s="52">
        <v>16</v>
      </c>
      <c r="I2897" s="11">
        <f t="shared" si="46"/>
        <v>8</v>
      </c>
    </row>
    <row r="2898" spans="1:9" x14ac:dyDescent="0.3">
      <c r="A2898" s="52" t="s">
        <v>165</v>
      </c>
      <c r="B2898" s="52" t="s">
        <v>35</v>
      </c>
      <c r="C2898" s="52">
        <v>26</v>
      </c>
      <c r="D2898" s="52">
        <v>13</v>
      </c>
      <c r="E2898" s="52">
        <v>7</v>
      </c>
      <c r="F2898" s="52">
        <v>32.07</v>
      </c>
      <c r="G2898" s="52">
        <v>96</v>
      </c>
      <c r="H2898" s="52">
        <v>16</v>
      </c>
      <c r="I2898" s="11">
        <f t="shared" ref="I2898:I2905" si="47">G2898/H2898</f>
        <v>6</v>
      </c>
    </row>
    <row r="2899" spans="1:9" x14ac:dyDescent="0.3">
      <c r="A2899" s="52" t="s">
        <v>165</v>
      </c>
      <c r="B2899" s="52" t="s">
        <v>130</v>
      </c>
      <c r="C2899" s="52">
        <v>26</v>
      </c>
      <c r="D2899" s="52">
        <v>13</v>
      </c>
      <c r="E2899" s="52">
        <v>7</v>
      </c>
      <c r="F2899" s="52">
        <v>32.6</v>
      </c>
      <c r="G2899" s="52">
        <v>136.9</v>
      </c>
      <c r="H2899" s="52">
        <v>16</v>
      </c>
      <c r="I2899" s="11">
        <f t="shared" si="47"/>
        <v>8.5562500000000004</v>
      </c>
    </row>
    <row r="2900" spans="1:9" x14ac:dyDescent="0.3">
      <c r="A2900" s="52" t="s">
        <v>165</v>
      </c>
      <c r="B2900" s="52" t="s">
        <v>35</v>
      </c>
      <c r="C2900" s="52">
        <v>26</v>
      </c>
      <c r="D2900" s="52">
        <v>14</v>
      </c>
      <c r="E2900" s="52">
        <v>7</v>
      </c>
      <c r="F2900" s="52">
        <v>32.24</v>
      </c>
      <c r="G2900" s="52">
        <v>104.5</v>
      </c>
      <c r="H2900" s="52">
        <v>16</v>
      </c>
      <c r="I2900" s="11">
        <f t="shared" si="47"/>
        <v>6.53125</v>
      </c>
    </row>
    <row r="2901" spans="1:9" x14ac:dyDescent="0.3">
      <c r="A2901" s="52" t="s">
        <v>165</v>
      </c>
      <c r="B2901" s="52" t="s">
        <v>130</v>
      </c>
      <c r="C2901" s="52">
        <v>26</v>
      </c>
      <c r="D2901" s="52">
        <v>14</v>
      </c>
      <c r="E2901" s="52">
        <v>7</v>
      </c>
      <c r="F2901" s="52">
        <v>32.619999999999997</v>
      </c>
      <c r="G2901" s="52">
        <v>142.9</v>
      </c>
      <c r="H2901" s="52">
        <v>16</v>
      </c>
      <c r="I2901" s="11">
        <f t="shared" si="47"/>
        <v>8.9312500000000004</v>
      </c>
    </row>
    <row r="2902" spans="1:9" x14ac:dyDescent="0.3">
      <c r="A2902" s="52" t="s">
        <v>165</v>
      </c>
      <c r="B2902" s="52" t="s">
        <v>35</v>
      </c>
      <c r="C2902" s="52">
        <v>26</v>
      </c>
      <c r="D2902" s="52">
        <v>15</v>
      </c>
      <c r="E2902" s="52">
        <v>7</v>
      </c>
      <c r="F2902" s="52">
        <v>32.28</v>
      </c>
      <c r="G2902" s="52">
        <v>112.1</v>
      </c>
      <c r="H2902" s="52">
        <v>16</v>
      </c>
      <c r="I2902" s="11">
        <f t="shared" si="47"/>
        <v>7.0062499999999996</v>
      </c>
    </row>
    <row r="2903" spans="1:9" x14ac:dyDescent="0.3">
      <c r="A2903" s="52" t="s">
        <v>165</v>
      </c>
      <c r="B2903" s="52" t="s">
        <v>130</v>
      </c>
      <c r="C2903" s="52">
        <v>26</v>
      </c>
      <c r="D2903" s="52">
        <v>15</v>
      </c>
      <c r="E2903" s="52">
        <v>7</v>
      </c>
      <c r="F2903" s="52">
        <v>32.619999999999997</v>
      </c>
      <c r="G2903" s="52">
        <v>148.1</v>
      </c>
      <c r="H2903" s="52">
        <v>16</v>
      </c>
      <c r="I2903" s="11">
        <f t="shared" si="47"/>
        <v>9.2562499999999996</v>
      </c>
    </row>
    <row r="2904" spans="1:9" x14ac:dyDescent="0.3">
      <c r="A2904" s="52" t="s">
        <v>165</v>
      </c>
      <c r="B2904" s="52" t="s">
        <v>35</v>
      </c>
      <c r="C2904" s="52">
        <v>26</v>
      </c>
      <c r="D2904" s="52">
        <v>16</v>
      </c>
      <c r="E2904" s="52">
        <v>7</v>
      </c>
      <c r="F2904" s="52">
        <v>32.32</v>
      </c>
      <c r="G2904" s="52">
        <v>115.3</v>
      </c>
      <c r="H2904" s="52">
        <v>16</v>
      </c>
      <c r="I2904" s="11">
        <f t="shared" si="47"/>
        <v>7.2062499999999998</v>
      </c>
    </row>
    <row r="2905" spans="1:9" x14ac:dyDescent="0.3">
      <c r="A2905" s="52" t="s">
        <v>165</v>
      </c>
      <c r="B2905" s="52" t="s">
        <v>130</v>
      </c>
      <c r="C2905" s="52">
        <v>26</v>
      </c>
      <c r="D2905" s="52">
        <v>16</v>
      </c>
      <c r="E2905" s="52">
        <v>7</v>
      </c>
      <c r="F2905" s="52">
        <v>32.72</v>
      </c>
      <c r="G2905" s="52">
        <v>157.69999999999999</v>
      </c>
      <c r="H2905" s="52">
        <v>16</v>
      </c>
      <c r="I2905" s="11">
        <f t="shared" si="47"/>
        <v>9.8562499999999993</v>
      </c>
    </row>
    <row r="2906" spans="1:9" x14ac:dyDescent="0.3">
      <c r="A2906" s="52" t="s">
        <v>161</v>
      </c>
      <c r="B2906" s="52" t="s">
        <v>35</v>
      </c>
      <c r="C2906" s="52">
        <v>26</v>
      </c>
      <c r="D2906" s="52">
        <v>8</v>
      </c>
      <c r="E2906" s="52">
        <v>4</v>
      </c>
      <c r="F2906" s="52">
        <v>19.57</v>
      </c>
      <c r="G2906" s="52">
        <v>298.10000000000002</v>
      </c>
      <c r="H2906" s="52">
        <v>16</v>
      </c>
      <c r="I2906" s="11">
        <f t="shared" ref="I2906:I2942" si="48">G2906/H2906</f>
        <v>18.631250000000001</v>
      </c>
    </row>
    <row r="2907" spans="1:9" x14ac:dyDescent="0.3">
      <c r="A2907" s="52" t="s">
        <v>161</v>
      </c>
      <c r="B2907" s="52" t="s">
        <v>130</v>
      </c>
      <c r="C2907" s="52">
        <v>26</v>
      </c>
      <c r="D2907" s="52">
        <v>8</v>
      </c>
      <c r="E2907" s="52">
        <v>4</v>
      </c>
      <c r="F2907" s="52">
        <v>19.690000000000001</v>
      </c>
      <c r="G2907" s="52">
        <v>409.6</v>
      </c>
      <c r="H2907" s="52">
        <v>16</v>
      </c>
      <c r="I2907" s="11">
        <f t="shared" si="48"/>
        <v>25.6</v>
      </c>
    </row>
    <row r="2908" spans="1:9" x14ac:dyDescent="0.3">
      <c r="A2908" s="52" t="s">
        <v>161</v>
      </c>
      <c r="B2908" s="52" t="s">
        <v>35</v>
      </c>
      <c r="C2908" s="52">
        <v>26</v>
      </c>
      <c r="D2908" s="52">
        <v>9</v>
      </c>
      <c r="E2908" s="52">
        <v>4</v>
      </c>
      <c r="F2908" s="52">
        <v>19.62</v>
      </c>
      <c r="G2908" s="52">
        <v>335</v>
      </c>
      <c r="H2908" s="52">
        <v>16</v>
      </c>
      <c r="I2908" s="11">
        <f t="shared" si="48"/>
        <v>20.9375</v>
      </c>
    </row>
    <row r="2909" spans="1:9" x14ac:dyDescent="0.3">
      <c r="A2909" s="52" t="s">
        <v>161</v>
      </c>
      <c r="B2909" s="52" t="s">
        <v>130</v>
      </c>
      <c r="C2909" s="52">
        <v>26</v>
      </c>
      <c r="D2909" s="52">
        <v>9</v>
      </c>
      <c r="E2909" s="52">
        <v>4</v>
      </c>
      <c r="F2909" s="52">
        <v>19.72</v>
      </c>
      <c r="G2909" s="52">
        <v>459</v>
      </c>
      <c r="H2909" s="52">
        <v>16</v>
      </c>
      <c r="I2909" s="11">
        <f t="shared" si="48"/>
        <v>28.6875</v>
      </c>
    </row>
    <row r="2910" spans="1:9" x14ac:dyDescent="0.3">
      <c r="A2910" s="52" t="s">
        <v>161</v>
      </c>
      <c r="B2910" s="52" t="s">
        <v>35</v>
      </c>
      <c r="C2910" s="52">
        <v>26</v>
      </c>
      <c r="D2910" s="52">
        <v>10</v>
      </c>
      <c r="E2910" s="52">
        <v>4</v>
      </c>
      <c r="F2910" s="52">
        <v>19.66</v>
      </c>
      <c r="G2910" s="52">
        <v>371.9</v>
      </c>
      <c r="H2910" s="52">
        <v>16</v>
      </c>
      <c r="I2910" s="11">
        <f t="shared" si="48"/>
        <v>23.243749999999999</v>
      </c>
    </row>
    <row r="2911" spans="1:9" x14ac:dyDescent="0.3">
      <c r="A2911" s="52" t="s">
        <v>161</v>
      </c>
      <c r="B2911" s="52" t="s">
        <v>130</v>
      </c>
      <c r="C2911" s="52">
        <v>26</v>
      </c>
      <c r="D2911" s="52">
        <v>10</v>
      </c>
      <c r="E2911" s="52">
        <v>4</v>
      </c>
      <c r="F2911" s="52">
        <v>19.75</v>
      </c>
      <c r="G2911" s="52">
        <v>501.2</v>
      </c>
      <c r="H2911" s="52">
        <v>16</v>
      </c>
      <c r="I2911" s="11">
        <f t="shared" si="48"/>
        <v>31.324999999999999</v>
      </c>
    </row>
    <row r="2912" spans="1:9" x14ac:dyDescent="0.3">
      <c r="A2912" s="52" t="s">
        <v>161</v>
      </c>
      <c r="B2912" s="52" t="s">
        <v>35</v>
      </c>
      <c r="C2912" s="52">
        <v>26</v>
      </c>
      <c r="D2912" s="52">
        <v>11</v>
      </c>
      <c r="E2912" s="52">
        <v>4</v>
      </c>
      <c r="F2912" s="52">
        <v>19.690000000000001</v>
      </c>
      <c r="G2912" s="52">
        <v>407.4</v>
      </c>
      <c r="H2912" s="52">
        <v>16</v>
      </c>
      <c r="I2912" s="11">
        <f t="shared" si="48"/>
        <v>25.462499999999999</v>
      </c>
    </row>
    <row r="2913" spans="1:9" x14ac:dyDescent="0.3">
      <c r="A2913" s="52" t="s">
        <v>161</v>
      </c>
      <c r="B2913" s="52" t="s">
        <v>130</v>
      </c>
      <c r="C2913" s="52">
        <v>26</v>
      </c>
      <c r="D2913" s="52">
        <v>11</v>
      </c>
      <c r="E2913" s="52">
        <v>4</v>
      </c>
      <c r="F2913" s="52">
        <v>19.77</v>
      </c>
      <c r="G2913" s="52">
        <v>548.29999999999995</v>
      </c>
      <c r="H2913" s="52">
        <v>16</v>
      </c>
      <c r="I2913" s="11">
        <f t="shared" si="48"/>
        <v>34.268749999999997</v>
      </c>
    </row>
    <row r="2914" spans="1:9" x14ac:dyDescent="0.3">
      <c r="A2914" s="52" t="s">
        <v>161</v>
      </c>
      <c r="B2914" s="52" t="s">
        <v>35</v>
      </c>
      <c r="C2914" s="52">
        <v>26</v>
      </c>
      <c r="D2914" s="52">
        <v>12</v>
      </c>
      <c r="E2914" s="52">
        <v>4</v>
      </c>
      <c r="F2914" s="52">
        <v>19.71</v>
      </c>
      <c r="G2914" s="52">
        <v>443.5</v>
      </c>
      <c r="H2914" s="52">
        <v>16</v>
      </c>
      <c r="I2914" s="11">
        <f t="shared" si="48"/>
        <v>27.71875</v>
      </c>
    </row>
    <row r="2915" spans="1:9" x14ac:dyDescent="0.3">
      <c r="A2915" s="52" t="s">
        <v>161</v>
      </c>
      <c r="B2915" s="52" t="s">
        <v>130</v>
      </c>
      <c r="C2915" s="52">
        <v>26</v>
      </c>
      <c r="D2915" s="52">
        <v>12</v>
      </c>
      <c r="E2915" s="52">
        <v>4</v>
      </c>
      <c r="F2915" s="52">
        <v>19.78</v>
      </c>
      <c r="G2915" s="52">
        <v>591.79999999999995</v>
      </c>
      <c r="H2915" s="52">
        <v>16</v>
      </c>
      <c r="I2915" s="11">
        <f t="shared" si="48"/>
        <v>36.987499999999997</v>
      </c>
    </row>
    <row r="2916" spans="1:9" x14ac:dyDescent="0.3">
      <c r="A2916" s="52" t="s">
        <v>161</v>
      </c>
      <c r="B2916" s="52" t="s">
        <v>35</v>
      </c>
      <c r="C2916" s="52">
        <v>26</v>
      </c>
      <c r="D2916" s="52">
        <v>13</v>
      </c>
      <c r="E2916" s="52">
        <v>4</v>
      </c>
      <c r="F2916" s="52">
        <v>19.73</v>
      </c>
      <c r="G2916" s="52">
        <v>476.1</v>
      </c>
      <c r="H2916" s="52">
        <v>16</v>
      </c>
      <c r="I2916" s="11">
        <f t="shared" si="48"/>
        <v>29.756250000000001</v>
      </c>
    </row>
    <row r="2917" spans="1:9" x14ac:dyDescent="0.3">
      <c r="A2917" s="52" t="s">
        <v>161</v>
      </c>
      <c r="B2917" s="52" t="s">
        <v>130</v>
      </c>
      <c r="C2917" s="52">
        <v>26</v>
      </c>
      <c r="D2917" s="52">
        <v>13</v>
      </c>
      <c r="E2917" s="52">
        <v>4</v>
      </c>
      <c r="F2917" s="52">
        <v>19.8</v>
      </c>
      <c r="G2917" s="52">
        <v>633.79999999999995</v>
      </c>
      <c r="H2917" s="52">
        <v>16</v>
      </c>
      <c r="I2917" s="11">
        <f t="shared" si="48"/>
        <v>39.612499999999997</v>
      </c>
    </row>
    <row r="2918" spans="1:9" x14ac:dyDescent="0.3">
      <c r="A2918" s="52" t="s">
        <v>161</v>
      </c>
      <c r="B2918" s="52" t="s">
        <v>35</v>
      </c>
      <c r="C2918" s="52">
        <v>26</v>
      </c>
      <c r="D2918" s="52">
        <v>14</v>
      </c>
      <c r="E2918" s="52">
        <v>4</v>
      </c>
      <c r="F2918" s="52">
        <v>19.75</v>
      </c>
      <c r="G2918" s="52">
        <v>512.6</v>
      </c>
      <c r="H2918" s="52">
        <v>16</v>
      </c>
      <c r="I2918" s="11">
        <f t="shared" si="48"/>
        <v>32.037500000000001</v>
      </c>
    </row>
    <row r="2919" spans="1:9" x14ac:dyDescent="0.3">
      <c r="A2919" s="52" t="s">
        <v>161</v>
      </c>
      <c r="B2919" s="52" t="s">
        <v>130</v>
      </c>
      <c r="C2919" s="52">
        <v>26</v>
      </c>
      <c r="D2919" s="52">
        <v>14</v>
      </c>
      <c r="E2919" s="52">
        <v>4</v>
      </c>
      <c r="F2919" s="52">
        <v>19.809999999999999</v>
      </c>
      <c r="G2919" s="52">
        <v>671.2</v>
      </c>
      <c r="H2919" s="52">
        <v>16</v>
      </c>
      <c r="I2919" s="11">
        <f t="shared" si="48"/>
        <v>41.95</v>
      </c>
    </row>
    <row r="2920" spans="1:9" x14ac:dyDescent="0.3">
      <c r="A2920" s="52" t="s">
        <v>161</v>
      </c>
      <c r="B2920" s="52" t="s">
        <v>35</v>
      </c>
      <c r="C2920" s="52">
        <v>26</v>
      </c>
      <c r="D2920" s="52">
        <v>15</v>
      </c>
      <c r="E2920" s="52">
        <v>4</v>
      </c>
      <c r="F2920" s="52">
        <v>19.77</v>
      </c>
      <c r="G2920" s="52">
        <v>547</v>
      </c>
      <c r="H2920" s="52">
        <v>16</v>
      </c>
      <c r="I2920" s="11">
        <f t="shared" si="48"/>
        <v>34.1875</v>
      </c>
    </row>
    <row r="2921" spans="1:9" x14ac:dyDescent="0.3">
      <c r="A2921" s="52" t="s">
        <v>161</v>
      </c>
      <c r="B2921" s="52" t="s">
        <v>130</v>
      </c>
      <c r="C2921" s="52">
        <v>26</v>
      </c>
      <c r="D2921" s="52">
        <v>15</v>
      </c>
      <c r="E2921" s="52">
        <v>4</v>
      </c>
      <c r="F2921" s="52">
        <v>19.82</v>
      </c>
      <c r="G2921" s="52">
        <v>694.7</v>
      </c>
      <c r="H2921" s="52">
        <v>16</v>
      </c>
      <c r="I2921" s="11">
        <f t="shared" si="48"/>
        <v>43.418750000000003</v>
      </c>
    </row>
    <row r="2922" spans="1:9" x14ac:dyDescent="0.3">
      <c r="A2922" s="52" t="s">
        <v>161</v>
      </c>
      <c r="B2922" s="52" t="s">
        <v>35</v>
      </c>
      <c r="C2922" s="52">
        <v>26</v>
      </c>
      <c r="D2922" s="52">
        <v>16</v>
      </c>
      <c r="E2922" s="52">
        <v>4</v>
      </c>
      <c r="F2922" s="52">
        <v>19.78</v>
      </c>
      <c r="G2922" s="52">
        <v>574.6</v>
      </c>
      <c r="H2922" s="52">
        <v>16</v>
      </c>
      <c r="I2922" s="11">
        <f t="shared" si="48"/>
        <v>35.912500000000001</v>
      </c>
    </row>
    <row r="2923" spans="1:9" x14ac:dyDescent="0.3">
      <c r="A2923" s="52" t="s">
        <v>161</v>
      </c>
      <c r="B2923" s="52" t="s">
        <v>130</v>
      </c>
      <c r="C2923" s="52">
        <v>26</v>
      </c>
      <c r="D2923" s="52">
        <v>16</v>
      </c>
      <c r="E2923" s="52">
        <v>4</v>
      </c>
      <c r="F2923" s="52">
        <v>19.82</v>
      </c>
      <c r="G2923" s="52">
        <v>723.2</v>
      </c>
      <c r="H2923" s="52">
        <v>16</v>
      </c>
      <c r="I2923" s="11">
        <f t="shared" si="48"/>
        <v>45.2</v>
      </c>
    </row>
    <row r="2924" spans="1:9" x14ac:dyDescent="0.3">
      <c r="A2924" s="52" t="s">
        <v>161</v>
      </c>
      <c r="B2924" s="52" t="s">
        <v>35</v>
      </c>
      <c r="C2924" s="52">
        <v>26</v>
      </c>
      <c r="D2924" s="52">
        <v>8</v>
      </c>
      <c r="E2924" s="52">
        <v>5</v>
      </c>
      <c r="F2924" s="52">
        <v>23.23</v>
      </c>
      <c r="G2924" s="52">
        <v>159.9</v>
      </c>
      <c r="H2924" s="52">
        <v>16</v>
      </c>
      <c r="I2924" s="11">
        <f t="shared" si="48"/>
        <v>9.9937500000000004</v>
      </c>
    </row>
    <row r="2925" spans="1:9" x14ac:dyDescent="0.3">
      <c r="A2925" s="52" t="s">
        <v>161</v>
      </c>
      <c r="B2925" s="52" t="s">
        <v>130</v>
      </c>
      <c r="C2925" s="52">
        <v>26</v>
      </c>
      <c r="D2925" s="52">
        <v>8</v>
      </c>
      <c r="E2925" s="52">
        <v>5</v>
      </c>
      <c r="F2925" s="52">
        <v>23.56</v>
      </c>
      <c r="G2925" s="52">
        <v>283.89999999999998</v>
      </c>
      <c r="H2925" s="52">
        <v>16</v>
      </c>
      <c r="I2925" s="11">
        <f t="shared" si="48"/>
        <v>17.743749999999999</v>
      </c>
    </row>
    <row r="2926" spans="1:9" x14ac:dyDescent="0.3">
      <c r="A2926" s="52" t="s">
        <v>161</v>
      </c>
      <c r="B2926" s="52" t="s">
        <v>35</v>
      </c>
      <c r="C2926" s="52">
        <v>26</v>
      </c>
      <c r="D2926" s="52">
        <v>9</v>
      </c>
      <c r="E2926" s="52">
        <v>5</v>
      </c>
      <c r="F2926" s="52">
        <v>23.31</v>
      </c>
      <c r="G2926" s="52">
        <v>179.3</v>
      </c>
      <c r="H2926" s="52">
        <v>16</v>
      </c>
      <c r="I2926" s="11">
        <f t="shared" si="48"/>
        <v>11.206250000000001</v>
      </c>
    </row>
    <row r="2927" spans="1:9" x14ac:dyDescent="0.3">
      <c r="A2927" s="52" t="s">
        <v>161</v>
      </c>
      <c r="B2927" s="52" t="s">
        <v>130</v>
      </c>
      <c r="C2927" s="52">
        <v>26</v>
      </c>
      <c r="D2927" s="52">
        <v>9</v>
      </c>
      <c r="E2927" s="52">
        <v>5</v>
      </c>
      <c r="F2927" s="52">
        <v>23.6</v>
      </c>
      <c r="G2927" s="52">
        <v>317.89999999999998</v>
      </c>
      <c r="H2927" s="52">
        <v>16</v>
      </c>
      <c r="I2927" s="11">
        <f t="shared" si="48"/>
        <v>19.868749999999999</v>
      </c>
    </row>
    <row r="2928" spans="1:9" x14ac:dyDescent="0.3">
      <c r="A2928" s="52" t="s">
        <v>161</v>
      </c>
      <c r="B2928" s="52" t="s">
        <v>35</v>
      </c>
      <c r="C2928" s="52">
        <v>26</v>
      </c>
      <c r="D2928" s="52">
        <v>10</v>
      </c>
      <c r="E2928" s="52">
        <v>5</v>
      </c>
      <c r="F2928" s="52">
        <v>23.38</v>
      </c>
      <c r="G2928" s="52">
        <v>199.1</v>
      </c>
      <c r="H2928" s="52">
        <v>16</v>
      </c>
      <c r="I2928" s="11">
        <f t="shared" si="48"/>
        <v>12.44375</v>
      </c>
    </row>
    <row r="2929" spans="1:9" x14ac:dyDescent="0.3">
      <c r="A2929" s="52" t="s">
        <v>161</v>
      </c>
      <c r="B2929" s="52" t="s">
        <v>130</v>
      </c>
      <c r="C2929" s="52">
        <v>26</v>
      </c>
      <c r="D2929" s="52">
        <v>10</v>
      </c>
      <c r="E2929" s="52">
        <v>5</v>
      </c>
      <c r="F2929" s="52">
        <v>23.64</v>
      </c>
      <c r="G2929" s="52">
        <v>352.4</v>
      </c>
      <c r="H2929" s="52">
        <v>16</v>
      </c>
      <c r="I2929" s="11">
        <f t="shared" si="48"/>
        <v>22.024999999999999</v>
      </c>
    </row>
    <row r="2930" spans="1:9" x14ac:dyDescent="0.3">
      <c r="A2930" s="52" t="s">
        <v>161</v>
      </c>
      <c r="B2930" s="52" t="s">
        <v>35</v>
      </c>
      <c r="C2930" s="52">
        <v>26</v>
      </c>
      <c r="D2930" s="52">
        <v>11</v>
      </c>
      <c r="E2930" s="52">
        <v>5</v>
      </c>
      <c r="F2930" s="52">
        <v>23.42</v>
      </c>
      <c r="G2930" s="52">
        <v>218.2</v>
      </c>
      <c r="H2930" s="52">
        <v>16</v>
      </c>
      <c r="I2930" s="11">
        <f t="shared" si="48"/>
        <v>13.637499999999999</v>
      </c>
    </row>
    <row r="2931" spans="1:9" x14ac:dyDescent="0.3">
      <c r="A2931" s="52" t="s">
        <v>161</v>
      </c>
      <c r="B2931" s="52" t="s">
        <v>130</v>
      </c>
      <c r="C2931" s="52">
        <v>26</v>
      </c>
      <c r="D2931" s="52">
        <v>11</v>
      </c>
      <c r="E2931" s="52">
        <v>5</v>
      </c>
      <c r="F2931" s="52">
        <v>23.67</v>
      </c>
      <c r="G2931" s="52">
        <v>386.6</v>
      </c>
      <c r="H2931" s="52">
        <v>16</v>
      </c>
      <c r="I2931" s="11">
        <f t="shared" si="48"/>
        <v>24.162500000000001</v>
      </c>
    </row>
    <row r="2932" spans="1:9" x14ac:dyDescent="0.3">
      <c r="A2932" s="52" t="s">
        <v>161</v>
      </c>
      <c r="B2932" s="52" t="s">
        <v>35</v>
      </c>
      <c r="C2932" s="52">
        <v>26</v>
      </c>
      <c r="D2932" s="52">
        <v>12</v>
      </c>
      <c r="E2932" s="52">
        <v>5</v>
      </c>
      <c r="F2932" s="52">
        <v>23.47</v>
      </c>
      <c r="G2932" s="52">
        <v>237.7</v>
      </c>
      <c r="H2932" s="52">
        <v>16</v>
      </c>
      <c r="I2932" s="11">
        <f t="shared" si="48"/>
        <v>14.856249999999999</v>
      </c>
    </row>
    <row r="2933" spans="1:9" x14ac:dyDescent="0.3">
      <c r="A2933" s="52" t="s">
        <v>161</v>
      </c>
      <c r="B2933" s="52" t="s">
        <v>130</v>
      </c>
      <c r="C2933" s="52">
        <v>26</v>
      </c>
      <c r="D2933" s="52">
        <v>12</v>
      </c>
      <c r="E2933" s="52">
        <v>5</v>
      </c>
      <c r="F2933" s="52">
        <v>23.7</v>
      </c>
      <c r="G2933" s="52">
        <v>419.1</v>
      </c>
      <c r="H2933" s="52">
        <v>16</v>
      </c>
      <c r="I2933" s="11">
        <f t="shared" si="48"/>
        <v>26.193750000000001</v>
      </c>
    </row>
    <row r="2934" spans="1:9" x14ac:dyDescent="0.3">
      <c r="A2934" s="52" t="s">
        <v>161</v>
      </c>
      <c r="B2934" s="52" t="s">
        <v>35</v>
      </c>
      <c r="C2934" s="52">
        <v>26</v>
      </c>
      <c r="D2934" s="52">
        <v>13</v>
      </c>
      <c r="E2934" s="52">
        <v>5</v>
      </c>
      <c r="F2934" s="52">
        <v>23.5</v>
      </c>
      <c r="G2934" s="52">
        <v>254.4</v>
      </c>
      <c r="H2934" s="52">
        <v>16</v>
      </c>
      <c r="I2934" s="11">
        <f t="shared" si="48"/>
        <v>15.9</v>
      </c>
    </row>
    <row r="2935" spans="1:9" x14ac:dyDescent="0.3">
      <c r="A2935" s="52" t="s">
        <v>161</v>
      </c>
      <c r="B2935" s="52" t="s">
        <v>130</v>
      </c>
      <c r="C2935" s="52">
        <v>26</v>
      </c>
      <c r="D2935" s="52">
        <v>13</v>
      </c>
      <c r="E2935" s="52">
        <v>5</v>
      </c>
      <c r="F2935" s="52">
        <v>23.72</v>
      </c>
      <c r="G2935" s="52">
        <v>447.9</v>
      </c>
      <c r="H2935" s="52">
        <v>16</v>
      </c>
      <c r="I2935" s="11">
        <f t="shared" si="48"/>
        <v>27.993749999999999</v>
      </c>
    </row>
    <row r="2936" spans="1:9" x14ac:dyDescent="0.3">
      <c r="A2936" s="52" t="s">
        <v>161</v>
      </c>
      <c r="B2936" s="52" t="s">
        <v>35</v>
      </c>
      <c r="C2936" s="52">
        <v>26</v>
      </c>
      <c r="D2936" s="52">
        <v>14</v>
      </c>
      <c r="E2936" s="52">
        <v>5</v>
      </c>
      <c r="F2936" s="52">
        <v>23.54</v>
      </c>
      <c r="G2936" s="52">
        <v>275.39999999999998</v>
      </c>
      <c r="H2936" s="52">
        <v>16</v>
      </c>
      <c r="I2936" s="11">
        <f t="shared" si="48"/>
        <v>17.212499999999999</v>
      </c>
    </row>
    <row r="2937" spans="1:9" x14ac:dyDescent="0.3">
      <c r="A2937" s="52" t="s">
        <v>161</v>
      </c>
      <c r="B2937" s="52" t="s">
        <v>130</v>
      </c>
      <c r="C2937" s="52">
        <v>26</v>
      </c>
      <c r="D2937" s="52">
        <v>14</v>
      </c>
      <c r="E2937" s="52">
        <v>5</v>
      </c>
      <c r="F2937" s="52">
        <v>23.73</v>
      </c>
      <c r="G2937" s="52">
        <v>478.2</v>
      </c>
      <c r="H2937" s="52">
        <v>16</v>
      </c>
      <c r="I2937" s="11">
        <f t="shared" si="48"/>
        <v>29.887499999999999</v>
      </c>
    </row>
    <row r="2938" spans="1:9" x14ac:dyDescent="0.3">
      <c r="A2938" s="52" t="s">
        <v>161</v>
      </c>
      <c r="B2938" s="52" t="s">
        <v>35</v>
      </c>
      <c r="C2938" s="52">
        <v>26</v>
      </c>
      <c r="D2938" s="52">
        <v>15</v>
      </c>
      <c r="E2938" s="52">
        <v>5</v>
      </c>
      <c r="F2938" s="52">
        <v>23.57</v>
      </c>
      <c r="G2938" s="52">
        <v>294.3</v>
      </c>
      <c r="H2938" s="52">
        <v>16</v>
      </c>
      <c r="I2938" s="11">
        <f t="shared" si="48"/>
        <v>18.393750000000001</v>
      </c>
    </row>
    <row r="2939" spans="1:9" x14ac:dyDescent="0.3">
      <c r="A2939" s="52" t="s">
        <v>161</v>
      </c>
      <c r="B2939" s="52" t="s">
        <v>130</v>
      </c>
      <c r="C2939" s="52">
        <v>26</v>
      </c>
      <c r="D2939" s="52">
        <v>15</v>
      </c>
      <c r="E2939" s="52">
        <v>5</v>
      </c>
      <c r="F2939" s="52">
        <v>23.76</v>
      </c>
      <c r="G2939" s="52">
        <v>510.4</v>
      </c>
      <c r="H2939" s="52">
        <v>16</v>
      </c>
      <c r="I2939" s="11">
        <f t="shared" si="48"/>
        <v>31.9</v>
      </c>
    </row>
    <row r="2940" spans="1:9" x14ac:dyDescent="0.3">
      <c r="A2940" s="52" t="s">
        <v>161</v>
      </c>
      <c r="B2940" s="52" t="s">
        <v>35</v>
      </c>
      <c r="C2940" s="52">
        <v>26</v>
      </c>
      <c r="D2940" s="52">
        <v>16</v>
      </c>
      <c r="E2940" s="52">
        <v>5</v>
      </c>
      <c r="F2940" s="52">
        <v>23.6</v>
      </c>
      <c r="G2940" s="52">
        <v>315.39999999999998</v>
      </c>
      <c r="H2940" s="52">
        <v>16</v>
      </c>
      <c r="I2940" s="11">
        <f t="shared" si="48"/>
        <v>19.712499999999999</v>
      </c>
    </row>
    <row r="2941" spans="1:9" x14ac:dyDescent="0.3">
      <c r="A2941" s="52" t="s">
        <v>161</v>
      </c>
      <c r="B2941" s="52" t="s">
        <v>130</v>
      </c>
      <c r="C2941" s="52">
        <v>26</v>
      </c>
      <c r="D2941" s="52">
        <v>16</v>
      </c>
      <c r="E2941" s="52">
        <v>5</v>
      </c>
      <c r="F2941" s="52">
        <v>23.77</v>
      </c>
      <c r="G2941" s="52">
        <v>544.20000000000005</v>
      </c>
      <c r="H2941" s="52">
        <v>16</v>
      </c>
      <c r="I2941" s="11">
        <f t="shared" si="48"/>
        <v>34.012500000000003</v>
      </c>
    </row>
    <row r="2942" spans="1:9" x14ac:dyDescent="0.3">
      <c r="A2942" s="52" t="s">
        <v>161</v>
      </c>
      <c r="B2942" s="52" t="s">
        <v>35</v>
      </c>
      <c r="C2942" s="52">
        <v>26</v>
      </c>
      <c r="D2942" s="52">
        <v>8</v>
      </c>
      <c r="E2942" s="52">
        <v>6</v>
      </c>
      <c r="F2942" s="52">
        <v>28.06</v>
      </c>
      <c r="G2942" s="52">
        <v>77.099999999999994</v>
      </c>
      <c r="H2942" s="52">
        <v>16</v>
      </c>
      <c r="I2942" s="11">
        <f t="shared" si="48"/>
        <v>4.8187499999999996</v>
      </c>
    </row>
    <row r="2943" spans="1:9" x14ac:dyDescent="0.3">
      <c r="A2943" s="52" t="s">
        <v>161</v>
      </c>
      <c r="B2943" s="52" t="s">
        <v>35</v>
      </c>
      <c r="C2943" s="52">
        <v>26</v>
      </c>
      <c r="D2943" s="52">
        <v>8</v>
      </c>
      <c r="E2943" s="52">
        <v>6</v>
      </c>
      <c r="F2943" s="52">
        <v>28.06</v>
      </c>
      <c r="G2943" s="52">
        <v>77.099999999999994</v>
      </c>
      <c r="H2943" s="52">
        <v>16</v>
      </c>
      <c r="I2943" s="11">
        <f t="shared" ref="I2943:I3006" si="49">G2943/H2943</f>
        <v>4.8187499999999996</v>
      </c>
    </row>
    <row r="2944" spans="1:9" x14ac:dyDescent="0.3">
      <c r="A2944" s="52" t="s">
        <v>161</v>
      </c>
      <c r="B2944" s="52" t="s">
        <v>130</v>
      </c>
      <c r="C2944" s="52">
        <v>26</v>
      </c>
      <c r="D2944" s="52">
        <v>8</v>
      </c>
      <c r="E2944" s="52">
        <v>6</v>
      </c>
      <c r="F2944" s="52">
        <v>28.76</v>
      </c>
      <c r="G2944" s="52">
        <v>125.8</v>
      </c>
      <c r="H2944" s="52">
        <v>16</v>
      </c>
      <c r="I2944" s="11">
        <f t="shared" si="49"/>
        <v>7.8624999999999998</v>
      </c>
    </row>
    <row r="2945" spans="1:9" x14ac:dyDescent="0.3">
      <c r="A2945" s="52" t="s">
        <v>161</v>
      </c>
      <c r="B2945" s="52" t="s">
        <v>35</v>
      </c>
      <c r="C2945" s="52">
        <v>26</v>
      </c>
      <c r="D2945" s="52">
        <v>9</v>
      </c>
      <c r="E2945" s="52">
        <v>6</v>
      </c>
      <c r="F2945" s="52">
        <v>28.26</v>
      </c>
      <c r="G2945" s="52">
        <v>86.6</v>
      </c>
      <c r="H2945" s="52">
        <v>16</v>
      </c>
      <c r="I2945" s="11">
        <f t="shared" si="49"/>
        <v>5.4124999999999996</v>
      </c>
    </row>
    <row r="2946" spans="1:9" x14ac:dyDescent="0.3">
      <c r="A2946" s="52" t="s">
        <v>161</v>
      </c>
      <c r="B2946" s="52" t="s">
        <v>130</v>
      </c>
      <c r="C2946" s="52">
        <v>26</v>
      </c>
      <c r="D2946" s="52">
        <v>9</v>
      </c>
      <c r="E2946" s="52">
        <v>6</v>
      </c>
      <c r="F2946" s="52">
        <v>28.91</v>
      </c>
      <c r="G2946" s="52">
        <v>139.9</v>
      </c>
      <c r="H2946" s="52">
        <v>16</v>
      </c>
      <c r="I2946" s="11">
        <f t="shared" si="49"/>
        <v>8.7437500000000004</v>
      </c>
    </row>
    <row r="2947" spans="1:9" x14ac:dyDescent="0.3">
      <c r="A2947" s="52" t="s">
        <v>161</v>
      </c>
      <c r="B2947" s="52" t="s">
        <v>35</v>
      </c>
      <c r="C2947" s="52">
        <v>26</v>
      </c>
      <c r="D2947" s="52">
        <v>10</v>
      </c>
      <c r="E2947" s="52">
        <v>6</v>
      </c>
      <c r="F2947" s="52">
        <v>28.38</v>
      </c>
      <c r="G2947" s="52">
        <v>95.1</v>
      </c>
      <c r="H2947" s="52">
        <v>16</v>
      </c>
      <c r="I2947" s="11">
        <f t="shared" si="49"/>
        <v>5.9437499999999996</v>
      </c>
    </row>
    <row r="2948" spans="1:9" x14ac:dyDescent="0.3">
      <c r="A2948" s="52" t="s">
        <v>161</v>
      </c>
      <c r="B2948" s="52" t="s">
        <v>130</v>
      </c>
      <c r="C2948" s="52">
        <v>26</v>
      </c>
      <c r="D2948" s="52">
        <v>10</v>
      </c>
      <c r="E2948" s="52">
        <v>6</v>
      </c>
      <c r="F2948" s="52">
        <v>29</v>
      </c>
      <c r="G2948" s="52">
        <v>155.30000000000001</v>
      </c>
      <c r="H2948" s="52">
        <v>16</v>
      </c>
      <c r="I2948" s="11">
        <f t="shared" si="49"/>
        <v>9.7062500000000007</v>
      </c>
    </row>
    <row r="2949" spans="1:9" x14ac:dyDescent="0.3">
      <c r="A2949" s="52" t="s">
        <v>161</v>
      </c>
      <c r="B2949" s="52" t="s">
        <v>35</v>
      </c>
      <c r="C2949" s="52">
        <v>26</v>
      </c>
      <c r="D2949" s="52">
        <v>11</v>
      </c>
      <c r="E2949" s="52">
        <v>6</v>
      </c>
      <c r="F2949" s="52">
        <v>28.6</v>
      </c>
      <c r="G2949" s="52">
        <v>105.4</v>
      </c>
      <c r="H2949" s="52">
        <v>16</v>
      </c>
      <c r="I2949" s="11">
        <f t="shared" si="49"/>
        <v>6.5875000000000004</v>
      </c>
    </row>
    <row r="2950" spans="1:9" x14ac:dyDescent="0.3">
      <c r="A2950" s="52" t="s">
        <v>161</v>
      </c>
      <c r="B2950" s="52" t="s">
        <v>130</v>
      </c>
      <c r="C2950" s="52">
        <v>26</v>
      </c>
      <c r="D2950" s="52">
        <v>11</v>
      </c>
      <c r="E2950" s="52">
        <v>6</v>
      </c>
      <c r="F2950" s="52">
        <v>29.1</v>
      </c>
      <c r="G2950" s="52">
        <v>170.6</v>
      </c>
      <c r="H2950" s="52">
        <v>16</v>
      </c>
      <c r="I2950" s="11">
        <f t="shared" si="49"/>
        <v>10.6625</v>
      </c>
    </row>
    <row r="2951" spans="1:9" x14ac:dyDescent="0.3">
      <c r="A2951" s="52" t="s">
        <v>161</v>
      </c>
      <c r="B2951" s="52" t="s">
        <v>35</v>
      </c>
      <c r="C2951" s="52">
        <v>26</v>
      </c>
      <c r="D2951" s="52">
        <v>12</v>
      </c>
      <c r="E2951" s="52">
        <v>6</v>
      </c>
      <c r="F2951" s="52">
        <v>28.64</v>
      </c>
      <c r="G2951" s="52">
        <v>114.8</v>
      </c>
      <c r="H2951" s="52">
        <v>16</v>
      </c>
      <c r="I2951" s="11">
        <f t="shared" si="49"/>
        <v>7.1749999999999998</v>
      </c>
    </row>
    <row r="2952" spans="1:9" x14ac:dyDescent="0.3">
      <c r="A2952" s="52" t="s">
        <v>161</v>
      </c>
      <c r="B2952" s="52" t="s">
        <v>130</v>
      </c>
      <c r="C2952" s="52">
        <v>26</v>
      </c>
      <c r="D2952" s="52">
        <v>12</v>
      </c>
      <c r="E2952" s="52">
        <v>6</v>
      </c>
      <c r="F2952" s="52">
        <v>29.16</v>
      </c>
      <c r="G2952" s="52">
        <v>185.4</v>
      </c>
      <c r="H2952" s="52">
        <v>16</v>
      </c>
      <c r="I2952" s="11">
        <f t="shared" si="49"/>
        <v>11.5875</v>
      </c>
    </row>
    <row r="2953" spans="1:9" x14ac:dyDescent="0.3">
      <c r="A2953" s="52" t="s">
        <v>161</v>
      </c>
      <c r="B2953" s="52" t="s">
        <v>35</v>
      </c>
      <c r="C2953" s="52">
        <v>26</v>
      </c>
      <c r="D2953" s="52">
        <v>13</v>
      </c>
      <c r="E2953" s="52">
        <v>6</v>
      </c>
      <c r="F2953" s="52">
        <v>28.76</v>
      </c>
      <c r="G2953" s="52">
        <v>124</v>
      </c>
      <c r="H2953" s="52">
        <v>16</v>
      </c>
      <c r="I2953" s="11">
        <f t="shared" si="49"/>
        <v>7.75</v>
      </c>
    </row>
    <row r="2954" spans="1:9" x14ac:dyDescent="0.3">
      <c r="A2954" s="52" t="s">
        <v>161</v>
      </c>
      <c r="B2954" s="52" t="s">
        <v>130</v>
      </c>
      <c r="C2954" s="52">
        <v>26</v>
      </c>
      <c r="D2954" s="52">
        <v>13</v>
      </c>
      <c r="E2954" s="52">
        <v>6</v>
      </c>
      <c r="F2954" s="52">
        <v>29.26</v>
      </c>
      <c r="G2954" s="52">
        <v>199.6</v>
      </c>
      <c r="H2954" s="52">
        <v>16</v>
      </c>
      <c r="I2954" s="11">
        <f t="shared" si="49"/>
        <v>12.475</v>
      </c>
    </row>
    <row r="2955" spans="1:9" x14ac:dyDescent="0.3">
      <c r="A2955" s="52" t="s">
        <v>161</v>
      </c>
      <c r="B2955" s="52" t="s">
        <v>35</v>
      </c>
      <c r="C2955" s="52">
        <v>26</v>
      </c>
      <c r="D2955" s="52">
        <v>14</v>
      </c>
      <c r="E2955" s="52">
        <v>6</v>
      </c>
      <c r="F2955" s="52">
        <v>28.91</v>
      </c>
      <c r="G2955" s="52">
        <v>133.4</v>
      </c>
      <c r="H2955" s="52">
        <v>16</v>
      </c>
      <c r="I2955" s="11">
        <f t="shared" si="49"/>
        <v>8.3375000000000004</v>
      </c>
    </row>
    <row r="2956" spans="1:9" x14ac:dyDescent="0.3">
      <c r="A2956" s="52" t="s">
        <v>161</v>
      </c>
      <c r="B2956" s="52" t="s">
        <v>130</v>
      </c>
      <c r="C2956" s="52">
        <v>26</v>
      </c>
      <c r="D2956" s="52">
        <v>14</v>
      </c>
      <c r="E2956" s="52">
        <v>6</v>
      </c>
      <c r="F2956" s="52">
        <v>29.28</v>
      </c>
      <c r="G2956" s="52">
        <v>213.5</v>
      </c>
      <c r="H2956" s="52">
        <v>16</v>
      </c>
      <c r="I2956" s="11">
        <f t="shared" si="49"/>
        <v>13.34375</v>
      </c>
    </row>
    <row r="2957" spans="1:9" x14ac:dyDescent="0.3">
      <c r="A2957" s="52" t="s">
        <v>161</v>
      </c>
      <c r="B2957" s="52" t="s">
        <v>35</v>
      </c>
      <c r="C2957" s="52">
        <v>26</v>
      </c>
      <c r="D2957" s="52">
        <v>15</v>
      </c>
      <c r="E2957" s="52">
        <v>6</v>
      </c>
      <c r="F2957" s="52">
        <v>28.92</v>
      </c>
      <c r="G2957" s="52">
        <v>141.69999999999999</v>
      </c>
      <c r="H2957" s="52">
        <v>16</v>
      </c>
      <c r="I2957" s="11">
        <f t="shared" si="49"/>
        <v>8.8562499999999993</v>
      </c>
    </row>
    <row r="2958" spans="1:9" x14ac:dyDescent="0.3">
      <c r="A2958" s="52" t="s">
        <v>161</v>
      </c>
      <c r="B2958" s="52" t="s">
        <v>130</v>
      </c>
      <c r="C2958" s="52">
        <v>26</v>
      </c>
      <c r="D2958" s="52">
        <v>15</v>
      </c>
      <c r="E2958" s="52">
        <v>6</v>
      </c>
      <c r="F2958" s="52">
        <v>29.32</v>
      </c>
      <c r="G2958" s="52">
        <v>226.3</v>
      </c>
      <c r="H2958" s="52">
        <v>16</v>
      </c>
      <c r="I2958" s="11">
        <f t="shared" si="49"/>
        <v>14.143750000000001</v>
      </c>
    </row>
    <row r="2959" spans="1:9" x14ac:dyDescent="0.3">
      <c r="A2959" s="52" t="s">
        <v>161</v>
      </c>
      <c r="B2959" s="52" t="s">
        <v>35</v>
      </c>
      <c r="C2959" s="52">
        <v>26</v>
      </c>
      <c r="D2959" s="52">
        <v>16</v>
      </c>
      <c r="E2959" s="52">
        <v>6</v>
      </c>
      <c r="F2959" s="52">
        <v>29</v>
      </c>
      <c r="G2959" s="52">
        <v>151.1</v>
      </c>
      <c r="H2959" s="52">
        <v>16</v>
      </c>
      <c r="I2959" s="11">
        <f t="shared" si="49"/>
        <v>9.4437499999999996</v>
      </c>
    </row>
    <row r="2960" spans="1:9" x14ac:dyDescent="0.3">
      <c r="A2960" s="52" t="s">
        <v>161</v>
      </c>
      <c r="B2960" s="52" t="s">
        <v>130</v>
      </c>
      <c r="C2960" s="52">
        <v>26</v>
      </c>
      <c r="D2960" s="52">
        <v>16</v>
      </c>
      <c r="E2960" s="52">
        <v>6</v>
      </c>
      <c r="F2960" s="52">
        <v>29.36</v>
      </c>
      <c r="G2960" s="52">
        <v>241.7</v>
      </c>
      <c r="H2960" s="52">
        <v>16</v>
      </c>
      <c r="I2960" s="11">
        <f t="shared" si="49"/>
        <v>15.106249999999999</v>
      </c>
    </row>
    <row r="2961" spans="1:9" x14ac:dyDescent="0.3">
      <c r="A2961" s="52" t="s">
        <v>161</v>
      </c>
      <c r="B2961" s="52" t="s">
        <v>35</v>
      </c>
      <c r="C2961" s="52">
        <v>26</v>
      </c>
      <c r="D2961" s="52">
        <v>8</v>
      </c>
      <c r="E2961" s="52">
        <v>7</v>
      </c>
      <c r="F2961" s="52">
        <v>86.76</v>
      </c>
      <c r="G2961" s="52">
        <v>127.9</v>
      </c>
      <c r="H2961" s="52">
        <v>16</v>
      </c>
      <c r="I2961" s="11">
        <f t="shared" si="49"/>
        <v>7.9937500000000004</v>
      </c>
    </row>
    <row r="2962" spans="1:9" x14ac:dyDescent="0.3">
      <c r="A2962" s="52" t="s">
        <v>161</v>
      </c>
      <c r="B2962" s="52" t="s">
        <v>130</v>
      </c>
      <c r="C2962" s="52">
        <v>26</v>
      </c>
      <c r="D2962" s="52">
        <v>8</v>
      </c>
      <c r="E2962" s="52">
        <v>7</v>
      </c>
      <c r="F2962" s="52">
        <v>91.51</v>
      </c>
      <c r="G2962" s="52">
        <v>212.3</v>
      </c>
      <c r="H2962" s="52">
        <v>16</v>
      </c>
      <c r="I2962" s="11">
        <f t="shared" si="49"/>
        <v>13.268750000000001</v>
      </c>
    </row>
    <row r="2963" spans="1:9" x14ac:dyDescent="0.3">
      <c r="A2963" s="52" t="s">
        <v>161</v>
      </c>
      <c r="B2963" s="52" t="s">
        <v>35</v>
      </c>
      <c r="C2963" s="52">
        <v>26</v>
      </c>
      <c r="D2963" s="52">
        <v>9</v>
      </c>
      <c r="E2963" s="52">
        <v>7</v>
      </c>
      <c r="F2963" s="52">
        <v>88.16</v>
      </c>
      <c r="G2963" s="52">
        <v>143.6</v>
      </c>
      <c r="H2963" s="52">
        <v>16</v>
      </c>
      <c r="I2963" s="11">
        <f t="shared" si="49"/>
        <v>8.9749999999999996</v>
      </c>
    </row>
    <row r="2964" spans="1:9" x14ac:dyDescent="0.3">
      <c r="A2964" s="52" t="s">
        <v>161</v>
      </c>
      <c r="B2964" s="52" t="s">
        <v>130</v>
      </c>
      <c r="C2964" s="52">
        <v>26</v>
      </c>
      <c r="D2964" s="52">
        <v>9</v>
      </c>
      <c r="E2964" s="52">
        <v>7</v>
      </c>
      <c r="F2964" s="52">
        <v>92.24</v>
      </c>
      <c r="G2964" s="52">
        <v>237.9</v>
      </c>
      <c r="H2964" s="52">
        <v>16</v>
      </c>
      <c r="I2964" s="11">
        <f t="shared" si="49"/>
        <v>14.86875</v>
      </c>
    </row>
    <row r="2965" spans="1:9" x14ac:dyDescent="0.3">
      <c r="A2965" s="52" t="s">
        <v>161</v>
      </c>
      <c r="B2965" s="52" t="s">
        <v>35</v>
      </c>
      <c r="C2965" s="52">
        <v>26</v>
      </c>
      <c r="D2965" s="52">
        <v>10</v>
      </c>
      <c r="E2965" s="52">
        <v>7</v>
      </c>
      <c r="F2965" s="52">
        <v>88.46</v>
      </c>
      <c r="G2965" s="52">
        <v>159.5</v>
      </c>
      <c r="H2965" s="52">
        <v>16</v>
      </c>
      <c r="I2965" s="11">
        <f t="shared" si="49"/>
        <v>9.96875</v>
      </c>
    </row>
    <row r="2966" spans="1:9" x14ac:dyDescent="0.3">
      <c r="A2966" s="52" t="s">
        <v>161</v>
      </c>
      <c r="B2966" s="52" t="s">
        <v>130</v>
      </c>
      <c r="C2966" s="52">
        <v>26</v>
      </c>
      <c r="D2966" s="52">
        <v>10</v>
      </c>
      <c r="E2966" s="52">
        <v>7</v>
      </c>
      <c r="F2966" s="52">
        <v>93.28</v>
      </c>
      <c r="G2966" s="52">
        <v>263.89999999999998</v>
      </c>
      <c r="H2966" s="52">
        <v>16</v>
      </c>
      <c r="I2966" s="11">
        <f t="shared" si="49"/>
        <v>16.493749999999999</v>
      </c>
    </row>
    <row r="2967" spans="1:9" x14ac:dyDescent="0.3">
      <c r="A2967" s="52" t="s">
        <v>161</v>
      </c>
      <c r="B2967" s="52" t="s">
        <v>35</v>
      </c>
      <c r="C2967" s="52">
        <v>26</v>
      </c>
      <c r="D2967" s="52">
        <v>11</v>
      </c>
      <c r="E2967" s="52">
        <v>7</v>
      </c>
      <c r="F2967" s="52">
        <v>89.77</v>
      </c>
      <c r="G2967" s="52">
        <v>175.2</v>
      </c>
      <c r="H2967" s="52">
        <v>16</v>
      </c>
      <c r="I2967" s="11">
        <f t="shared" si="49"/>
        <v>10.95</v>
      </c>
    </row>
    <row r="2968" spans="1:9" x14ac:dyDescent="0.3">
      <c r="A2968" s="52" t="s">
        <v>161</v>
      </c>
      <c r="B2968" s="52" t="s">
        <v>130</v>
      </c>
      <c r="C2968" s="52">
        <v>26</v>
      </c>
      <c r="D2968" s="52">
        <v>11</v>
      </c>
      <c r="E2968" s="52">
        <v>7</v>
      </c>
      <c r="F2968" s="52">
        <v>93.75</v>
      </c>
      <c r="G2968" s="52">
        <v>289.3</v>
      </c>
      <c r="H2968" s="52">
        <v>16</v>
      </c>
      <c r="I2968" s="11">
        <f t="shared" si="49"/>
        <v>18.081250000000001</v>
      </c>
    </row>
    <row r="2969" spans="1:9" x14ac:dyDescent="0.3">
      <c r="A2969" s="52" t="s">
        <v>161</v>
      </c>
      <c r="B2969" s="52" t="s">
        <v>35</v>
      </c>
      <c r="C2969" s="52">
        <v>26</v>
      </c>
      <c r="D2969" s="52">
        <v>12</v>
      </c>
      <c r="E2969" s="52">
        <v>7</v>
      </c>
      <c r="F2969" s="52">
        <v>90.62</v>
      </c>
      <c r="G2969" s="52">
        <v>190.9</v>
      </c>
      <c r="H2969" s="52">
        <v>16</v>
      </c>
      <c r="I2969" s="11">
        <f t="shared" si="49"/>
        <v>11.93125</v>
      </c>
    </row>
    <row r="2970" spans="1:9" x14ac:dyDescent="0.3">
      <c r="A2970" s="52" t="s">
        <v>161</v>
      </c>
      <c r="B2970" s="52" t="s">
        <v>130</v>
      </c>
      <c r="C2970" s="52">
        <v>26</v>
      </c>
      <c r="D2970" s="52">
        <v>12</v>
      </c>
      <c r="E2970" s="52">
        <v>7</v>
      </c>
      <c r="F2970" s="52">
        <v>94.16</v>
      </c>
      <c r="G2970" s="52">
        <v>314.39999999999998</v>
      </c>
      <c r="H2970" s="52">
        <v>16</v>
      </c>
      <c r="I2970" s="11">
        <f t="shared" si="49"/>
        <v>19.649999999999999</v>
      </c>
    </row>
    <row r="2971" spans="1:9" x14ac:dyDescent="0.3">
      <c r="A2971" s="52" t="s">
        <v>161</v>
      </c>
      <c r="B2971" s="52" t="s">
        <v>35</v>
      </c>
      <c r="C2971" s="52">
        <v>26</v>
      </c>
      <c r="D2971" s="52">
        <v>13</v>
      </c>
      <c r="E2971" s="52">
        <v>7</v>
      </c>
      <c r="F2971" s="52">
        <v>91.51</v>
      </c>
      <c r="G2971" s="52">
        <v>206.8</v>
      </c>
      <c r="H2971" s="52">
        <v>16</v>
      </c>
      <c r="I2971" s="11">
        <f t="shared" si="49"/>
        <v>12.925000000000001</v>
      </c>
    </row>
    <row r="2972" spans="1:9" x14ac:dyDescent="0.3">
      <c r="A2972" s="52" t="s">
        <v>161</v>
      </c>
      <c r="B2972" s="52" t="s">
        <v>130</v>
      </c>
      <c r="C2972" s="52">
        <v>26</v>
      </c>
      <c r="D2972" s="52">
        <v>13</v>
      </c>
      <c r="E2972" s="52">
        <v>7</v>
      </c>
      <c r="F2972" s="52">
        <v>94.51</v>
      </c>
      <c r="G2972" s="52">
        <v>339.4</v>
      </c>
      <c r="H2972" s="52">
        <v>16</v>
      </c>
      <c r="I2972" s="11">
        <f t="shared" si="49"/>
        <v>21.212499999999999</v>
      </c>
    </row>
    <row r="2973" spans="1:9" x14ac:dyDescent="0.3">
      <c r="A2973" s="52" t="s">
        <v>161</v>
      </c>
      <c r="B2973" s="52" t="s">
        <v>35</v>
      </c>
      <c r="C2973" s="52">
        <v>26</v>
      </c>
      <c r="D2973" s="52">
        <v>14</v>
      </c>
      <c r="E2973" s="52">
        <v>7</v>
      </c>
      <c r="F2973" s="52">
        <v>92.24</v>
      </c>
      <c r="G2973" s="52">
        <v>222</v>
      </c>
      <c r="H2973" s="52">
        <v>16</v>
      </c>
      <c r="I2973" s="11">
        <f t="shared" si="49"/>
        <v>13.875</v>
      </c>
    </row>
    <row r="2974" spans="1:9" x14ac:dyDescent="0.3">
      <c r="A2974" s="52" t="s">
        <v>161</v>
      </c>
      <c r="B2974" s="52" t="s">
        <v>130</v>
      </c>
      <c r="C2974" s="52">
        <v>26</v>
      </c>
      <c r="D2974" s="52">
        <v>14</v>
      </c>
      <c r="E2974" s="52">
        <v>7</v>
      </c>
      <c r="F2974" s="52">
        <v>95.05</v>
      </c>
      <c r="G2974" s="52">
        <v>363.3</v>
      </c>
      <c r="H2974" s="52">
        <v>16</v>
      </c>
      <c r="I2974" s="11">
        <f t="shared" si="49"/>
        <v>22.706250000000001</v>
      </c>
    </row>
    <row r="2975" spans="1:9" x14ac:dyDescent="0.3">
      <c r="A2975" s="52" t="s">
        <v>161</v>
      </c>
      <c r="B2975" s="52" t="s">
        <v>35</v>
      </c>
      <c r="C2975" s="52">
        <v>26</v>
      </c>
      <c r="D2975" s="52">
        <v>15</v>
      </c>
      <c r="E2975" s="52">
        <v>7</v>
      </c>
      <c r="F2975" s="52">
        <v>92.24</v>
      </c>
      <c r="G2975" s="52">
        <v>237.8</v>
      </c>
      <c r="H2975" s="52">
        <v>16</v>
      </c>
      <c r="I2975" s="11">
        <f t="shared" si="49"/>
        <v>14.862500000000001</v>
      </c>
    </row>
    <row r="2976" spans="1:9" x14ac:dyDescent="0.3">
      <c r="A2976" s="52" t="s">
        <v>161</v>
      </c>
      <c r="B2976" s="52" t="s">
        <v>130</v>
      </c>
      <c r="C2976" s="52">
        <v>26</v>
      </c>
      <c r="D2976" s="52">
        <v>15</v>
      </c>
      <c r="E2976" s="52">
        <v>7</v>
      </c>
      <c r="F2976" s="52">
        <v>95.31</v>
      </c>
      <c r="G2976" s="52">
        <v>387.4</v>
      </c>
      <c r="H2976" s="52">
        <v>16</v>
      </c>
      <c r="I2976" s="11">
        <f t="shared" si="49"/>
        <v>24.212499999999999</v>
      </c>
    </row>
    <row r="2977" spans="1:9" x14ac:dyDescent="0.3">
      <c r="A2977" s="52" t="s">
        <v>161</v>
      </c>
      <c r="B2977" s="52" t="s">
        <v>35</v>
      </c>
      <c r="C2977" s="52">
        <v>26</v>
      </c>
      <c r="D2977" s="52">
        <v>16</v>
      </c>
      <c r="E2977" s="52">
        <v>7</v>
      </c>
      <c r="F2977" s="52">
        <v>92.86</v>
      </c>
      <c r="G2977" s="52">
        <v>253.5</v>
      </c>
      <c r="H2977" s="52">
        <v>16</v>
      </c>
      <c r="I2977" s="11">
        <f t="shared" si="49"/>
        <v>15.84375</v>
      </c>
    </row>
    <row r="2978" spans="1:9" x14ac:dyDescent="0.3">
      <c r="A2978" s="52" t="s">
        <v>161</v>
      </c>
      <c r="B2978" s="52" t="s">
        <v>130</v>
      </c>
      <c r="C2978" s="52">
        <v>26</v>
      </c>
      <c r="D2978" s="52">
        <v>16</v>
      </c>
      <c r="E2978" s="52">
        <v>7</v>
      </c>
      <c r="F2978" s="52">
        <v>95.54</v>
      </c>
      <c r="G2978" s="52">
        <v>411.9</v>
      </c>
      <c r="H2978" s="52">
        <v>16</v>
      </c>
      <c r="I2978" s="11">
        <f t="shared" si="49"/>
        <v>25.743749999999999</v>
      </c>
    </row>
    <row r="2979" spans="1:9" x14ac:dyDescent="0.3">
      <c r="A2979" s="52" t="s">
        <v>169</v>
      </c>
      <c r="B2979" s="52" t="s">
        <v>35</v>
      </c>
      <c r="C2979" s="52">
        <v>26</v>
      </c>
      <c r="D2979" s="52">
        <v>8</v>
      </c>
      <c r="E2979" s="52">
        <v>4</v>
      </c>
      <c r="F2979" s="52">
        <v>17.97</v>
      </c>
      <c r="G2979" s="52">
        <v>368.9</v>
      </c>
      <c r="H2979" s="52">
        <v>16</v>
      </c>
      <c r="I2979" s="11">
        <f t="shared" si="49"/>
        <v>23.056249999999999</v>
      </c>
    </row>
    <row r="2980" spans="1:9" x14ac:dyDescent="0.3">
      <c r="A2980" s="52" t="s">
        <v>169</v>
      </c>
      <c r="B2980" s="52" t="s">
        <v>130</v>
      </c>
      <c r="C2980" s="52">
        <v>26</v>
      </c>
      <c r="D2980" s="52">
        <v>8</v>
      </c>
      <c r="E2980" s="52">
        <v>4</v>
      </c>
      <c r="F2980" s="52">
        <v>18</v>
      </c>
      <c r="G2980" s="52">
        <v>411</v>
      </c>
      <c r="H2980" s="52">
        <v>16</v>
      </c>
      <c r="I2980" s="11">
        <f t="shared" si="49"/>
        <v>25.6875</v>
      </c>
    </row>
    <row r="2981" spans="1:9" x14ac:dyDescent="0.3">
      <c r="A2981" s="52" t="s">
        <v>169</v>
      </c>
      <c r="B2981" s="52" t="s">
        <v>35</v>
      </c>
      <c r="C2981" s="52">
        <v>26</v>
      </c>
      <c r="D2981" s="52">
        <v>9</v>
      </c>
      <c r="E2981" s="52">
        <v>4</v>
      </c>
      <c r="F2981" s="52">
        <v>18</v>
      </c>
      <c r="G2981" s="52">
        <v>412.9</v>
      </c>
      <c r="H2981" s="52">
        <v>16</v>
      </c>
      <c r="I2981" s="11">
        <f t="shared" si="49"/>
        <v>25.806249999999999</v>
      </c>
    </row>
    <row r="2982" spans="1:9" x14ac:dyDescent="0.3">
      <c r="A2982" s="52" t="s">
        <v>169</v>
      </c>
      <c r="B2982" s="52" t="s">
        <v>130</v>
      </c>
      <c r="C2982" s="52">
        <v>26</v>
      </c>
      <c r="D2982" s="52">
        <v>9</v>
      </c>
      <c r="E2982" s="52">
        <v>4</v>
      </c>
      <c r="F2982" s="52">
        <v>18.02</v>
      </c>
      <c r="G2982" s="52">
        <v>455.9</v>
      </c>
      <c r="H2982" s="52">
        <v>16</v>
      </c>
      <c r="I2982" s="11">
        <f t="shared" si="49"/>
        <v>28.493749999999999</v>
      </c>
    </row>
    <row r="2983" spans="1:9" x14ac:dyDescent="0.3">
      <c r="A2983" s="52" t="s">
        <v>169</v>
      </c>
      <c r="B2983" s="52" t="s">
        <v>35</v>
      </c>
      <c r="C2983" s="52">
        <v>26</v>
      </c>
      <c r="D2983" s="52">
        <v>10</v>
      </c>
      <c r="E2983" s="52">
        <v>4</v>
      </c>
      <c r="F2983" s="52">
        <v>18.02</v>
      </c>
      <c r="G2983" s="52">
        <v>452.3</v>
      </c>
      <c r="H2983" s="52">
        <v>16</v>
      </c>
      <c r="I2983" s="11">
        <f t="shared" si="49"/>
        <v>28.268750000000001</v>
      </c>
    </row>
    <row r="2984" spans="1:9" x14ac:dyDescent="0.3">
      <c r="A2984" s="52" t="s">
        <v>169</v>
      </c>
      <c r="B2984" s="52" t="s">
        <v>130</v>
      </c>
      <c r="C2984" s="52">
        <v>26</v>
      </c>
      <c r="D2984" s="52">
        <v>10</v>
      </c>
      <c r="E2984" s="52">
        <v>4</v>
      </c>
      <c r="F2984" s="52">
        <v>18.04</v>
      </c>
      <c r="G2984" s="52">
        <v>490</v>
      </c>
      <c r="H2984" s="52">
        <v>16</v>
      </c>
      <c r="I2984" s="11">
        <f t="shared" si="49"/>
        <v>30.625</v>
      </c>
    </row>
    <row r="2985" spans="1:9" x14ac:dyDescent="0.3">
      <c r="A2985" s="52" t="s">
        <v>169</v>
      </c>
      <c r="B2985" s="52" t="s">
        <v>35</v>
      </c>
      <c r="C2985" s="52">
        <v>26</v>
      </c>
      <c r="D2985" s="52">
        <v>11</v>
      </c>
      <c r="E2985" s="52">
        <v>4</v>
      </c>
      <c r="F2985" s="52">
        <v>18.03</v>
      </c>
      <c r="G2985" s="52">
        <v>485.3</v>
      </c>
      <c r="H2985" s="52">
        <v>16</v>
      </c>
      <c r="I2985" s="11">
        <f t="shared" si="49"/>
        <v>30.331250000000001</v>
      </c>
    </row>
    <row r="2986" spans="1:9" x14ac:dyDescent="0.3">
      <c r="A2986" s="52" t="s">
        <v>169</v>
      </c>
      <c r="B2986" s="52" t="s">
        <v>130</v>
      </c>
      <c r="C2986" s="52">
        <v>26</v>
      </c>
      <c r="D2986" s="52">
        <v>11</v>
      </c>
      <c r="E2986" s="52">
        <v>4</v>
      </c>
      <c r="F2986" s="52">
        <v>18.05</v>
      </c>
      <c r="G2986" s="52">
        <v>520.4</v>
      </c>
      <c r="H2986" s="52">
        <v>16</v>
      </c>
      <c r="I2986" s="11">
        <f t="shared" si="49"/>
        <v>32.524999999999999</v>
      </c>
    </row>
    <row r="2987" spans="1:9" x14ac:dyDescent="0.3">
      <c r="A2987" s="52" t="s">
        <v>169</v>
      </c>
      <c r="B2987" s="52" t="s">
        <v>35</v>
      </c>
      <c r="C2987" s="52">
        <v>26</v>
      </c>
      <c r="D2987" s="52">
        <v>12</v>
      </c>
      <c r="E2987" s="52">
        <v>4</v>
      </c>
      <c r="F2987" s="52">
        <v>18.04</v>
      </c>
      <c r="G2987" s="52">
        <v>521.29999999999995</v>
      </c>
      <c r="H2987" s="52">
        <v>16</v>
      </c>
      <c r="I2987" s="11">
        <f t="shared" si="49"/>
        <v>32.581249999999997</v>
      </c>
    </row>
    <row r="2988" spans="1:9" x14ac:dyDescent="0.3">
      <c r="A2988" s="52" t="s">
        <v>169</v>
      </c>
      <c r="B2988" s="52" t="s">
        <v>130</v>
      </c>
      <c r="C2988" s="52">
        <v>26</v>
      </c>
      <c r="D2988" s="52">
        <v>12</v>
      </c>
      <c r="E2988" s="52">
        <v>4</v>
      </c>
      <c r="F2988" s="52">
        <v>18.059999999999999</v>
      </c>
      <c r="G2988" s="52">
        <v>552.4</v>
      </c>
      <c r="H2988" s="52">
        <v>16</v>
      </c>
      <c r="I2988" s="11">
        <f t="shared" si="49"/>
        <v>34.524999999999999</v>
      </c>
    </row>
    <row r="2989" spans="1:9" x14ac:dyDescent="0.3">
      <c r="A2989" s="52" t="s">
        <v>169</v>
      </c>
      <c r="B2989" s="52" t="s">
        <v>35</v>
      </c>
      <c r="C2989" s="52">
        <v>26</v>
      </c>
      <c r="D2989" s="52">
        <v>13</v>
      </c>
      <c r="E2989" s="52">
        <v>4</v>
      </c>
      <c r="F2989" s="52">
        <v>18.059999999999999</v>
      </c>
      <c r="G2989" s="52">
        <v>550.79999999999995</v>
      </c>
      <c r="H2989" s="52">
        <v>16</v>
      </c>
      <c r="I2989" s="11">
        <f t="shared" si="49"/>
        <v>34.424999999999997</v>
      </c>
    </row>
    <row r="2990" spans="1:9" x14ac:dyDescent="0.3">
      <c r="A2990" s="52" t="s">
        <v>169</v>
      </c>
      <c r="B2990" s="52" t="s">
        <v>130</v>
      </c>
      <c r="C2990" s="52">
        <v>26</v>
      </c>
      <c r="D2990" s="52">
        <v>13</v>
      </c>
      <c r="E2990" s="52">
        <v>4</v>
      </c>
      <c r="F2990" s="52">
        <v>18.059999999999999</v>
      </c>
      <c r="G2990" s="52">
        <v>573.4</v>
      </c>
      <c r="H2990" s="52">
        <v>16</v>
      </c>
      <c r="I2990" s="11">
        <f t="shared" si="49"/>
        <v>35.837499999999999</v>
      </c>
    </row>
    <row r="2991" spans="1:9" x14ac:dyDescent="0.3">
      <c r="A2991" s="52" t="s">
        <v>169</v>
      </c>
      <c r="B2991" s="52" t="s">
        <v>35</v>
      </c>
      <c r="C2991" s="52">
        <v>26</v>
      </c>
      <c r="D2991" s="52">
        <v>14</v>
      </c>
      <c r="E2991" s="52">
        <v>4</v>
      </c>
      <c r="F2991" s="52">
        <v>18.07</v>
      </c>
      <c r="G2991" s="52">
        <v>580.5</v>
      </c>
      <c r="H2991" s="52">
        <v>16</v>
      </c>
      <c r="I2991" s="11">
        <f t="shared" si="49"/>
        <v>36.28125</v>
      </c>
    </row>
    <row r="2992" spans="1:9" x14ac:dyDescent="0.3">
      <c r="A2992" s="52" t="s">
        <v>169</v>
      </c>
      <c r="B2992" s="52" t="s">
        <v>130</v>
      </c>
      <c r="C2992" s="52">
        <v>26</v>
      </c>
      <c r="D2992" s="52">
        <v>14</v>
      </c>
      <c r="E2992" s="52">
        <v>4</v>
      </c>
      <c r="F2992" s="52">
        <v>18.07</v>
      </c>
      <c r="G2992" s="52">
        <v>597.70000000000005</v>
      </c>
      <c r="H2992" s="52">
        <v>16</v>
      </c>
      <c r="I2992" s="11">
        <f t="shared" si="49"/>
        <v>37.356250000000003</v>
      </c>
    </row>
    <row r="2993" spans="1:9" x14ac:dyDescent="0.3">
      <c r="A2993" s="52" t="s">
        <v>169</v>
      </c>
      <c r="B2993" s="52" t="s">
        <v>35</v>
      </c>
      <c r="C2993" s="52">
        <v>26</v>
      </c>
      <c r="D2993" s="52">
        <v>15</v>
      </c>
      <c r="E2993" s="52">
        <v>4</v>
      </c>
      <c r="F2993" s="52">
        <v>18.07</v>
      </c>
      <c r="G2993" s="52">
        <v>606.20000000000005</v>
      </c>
      <c r="H2993" s="52">
        <v>16</v>
      </c>
      <c r="I2993" s="11">
        <f t="shared" si="49"/>
        <v>37.887500000000003</v>
      </c>
    </row>
    <row r="2994" spans="1:9" x14ac:dyDescent="0.3">
      <c r="A2994" s="52" t="s">
        <v>169</v>
      </c>
      <c r="B2994" s="52" t="s">
        <v>130</v>
      </c>
      <c r="C2994" s="52">
        <v>26</v>
      </c>
      <c r="D2994" s="52">
        <v>15</v>
      </c>
      <c r="E2994" s="52">
        <v>4</v>
      </c>
      <c r="F2994" s="52">
        <v>18.079999999999998</v>
      </c>
      <c r="G2994" s="52">
        <v>619.1</v>
      </c>
      <c r="H2994" s="52">
        <v>16</v>
      </c>
      <c r="I2994" s="11">
        <f t="shared" si="49"/>
        <v>38.693750000000001</v>
      </c>
    </row>
    <row r="2995" spans="1:9" x14ac:dyDescent="0.3">
      <c r="A2995" s="52" t="s">
        <v>169</v>
      </c>
      <c r="B2995" s="52" t="s">
        <v>35</v>
      </c>
      <c r="C2995" s="52">
        <v>26</v>
      </c>
      <c r="D2995" s="52">
        <v>16</v>
      </c>
      <c r="E2995" s="52">
        <v>4</v>
      </c>
      <c r="F2995" s="52">
        <v>18.07</v>
      </c>
      <c r="G2995" s="52">
        <v>588.4</v>
      </c>
      <c r="H2995" s="52">
        <v>16</v>
      </c>
      <c r="I2995" s="11">
        <f t="shared" si="49"/>
        <v>36.774999999999999</v>
      </c>
    </row>
    <row r="2996" spans="1:9" x14ac:dyDescent="0.3">
      <c r="A2996" s="52" t="s">
        <v>169</v>
      </c>
      <c r="B2996" s="52" t="s">
        <v>130</v>
      </c>
      <c r="C2996" s="52">
        <v>26</v>
      </c>
      <c r="D2996" s="52">
        <v>16</v>
      </c>
      <c r="E2996" s="52">
        <v>4</v>
      </c>
      <c r="F2996" s="52">
        <v>18.07</v>
      </c>
      <c r="G2996" s="52">
        <v>595.20000000000005</v>
      </c>
      <c r="H2996" s="52">
        <v>16</v>
      </c>
      <c r="I2996" s="11">
        <f t="shared" si="49"/>
        <v>37.200000000000003</v>
      </c>
    </row>
    <row r="2997" spans="1:9" x14ac:dyDescent="0.3">
      <c r="A2997" s="52" t="s">
        <v>169</v>
      </c>
      <c r="B2997" s="52" t="s">
        <v>35</v>
      </c>
      <c r="C2997" s="52">
        <v>26</v>
      </c>
      <c r="D2997" s="52">
        <v>8</v>
      </c>
      <c r="E2997" s="52">
        <v>5</v>
      </c>
      <c r="F2997" s="52">
        <v>23.14</v>
      </c>
      <c r="G2997" s="52">
        <v>175.7</v>
      </c>
      <c r="H2997" s="52">
        <v>16</v>
      </c>
      <c r="I2997" s="11">
        <f t="shared" si="49"/>
        <v>10.981249999999999</v>
      </c>
    </row>
    <row r="2998" spans="1:9" x14ac:dyDescent="0.3">
      <c r="A2998" s="52" t="s">
        <v>169</v>
      </c>
      <c r="B2998" s="52" t="s">
        <v>130</v>
      </c>
      <c r="C2998" s="52">
        <v>26</v>
      </c>
      <c r="D2998" s="52">
        <v>8</v>
      </c>
      <c r="E2998" s="52">
        <v>5</v>
      </c>
      <c r="F2998" s="52">
        <v>23.41</v>
      </c>
      <c r="G2998" s="52">
        <v>287.7</v>
      </c>
      <c r="H2998" s="52">
        <v>16</v>
      </c>
      <c r="I2998" s="11">
        <f t="shared" si="49"/>
        <v>17.981249999999999</v>
      </c>
    </row>
    <row r="2999" spans="1:9" x14ac:dyDescent="0.3">
      <c r="A2999" s="52" t="s">
        <v>169</v>
      </c>
      <c r="B2999" s="52" t="s">
        <v>35</v>
      </c>
      <c r="C2999" s="52">
        <v>26</v>
      </c>
      <c r="D2999" s="52">
        <v>9</v>
      </c>
      <c r="E2999" s="52">
        <v>5</v>
      </c>
      <c r="F2999" s="52">
        <v>23.21</v>
      </c>
      <c r="G2999" s="52">
        <v>197.9</v>
      </c>
      <c r="H2999" s="52">
        <v>16</v>
      </c>
      <c r="I2999" s="11">
        <f t="shared" si="49"/>
        <v>12.36875</v>
      </c>
    </row>
    <row r="3000" spans="1:9" x14ac:dyDescent="0.3">
      <c r="A3000" s="52" t="s">
        <v>169</v>
      </c>
      <c r="B3000" s="52" t="s">
        <v>130</v>
      </c>
      <c r="C3000" s="52">
        <v>26</v>
      </c>
      <c r="D3000" s="52">
        <v>9</v>
      </c>
      <c r="E3000" s="52">
        <v>5</v>
      </c>
      <c r="F3000" s="52">
        <v>23.44</v>
      </c>
      <c r="G3000" s="52">
        <v>309.39999999999998</v>
      </c>
      <c r="H3000" s="52">
        <v>16</v>
      </c>
      <c r="I3000" s="11">
        <f t="shared" si="49"/>
        <v>19.337499999999999</v>
      </c>
    </row>
    <row r="3001" spans="1:9" x14ac:dyDescent="0.3">
      <c r="A3001" s="52" t="s">
        <v>169</v>
      </c>
      <c r="B3001" s="52" t="s">
        <v>35</v>
      </c>
      <c r="C3001" s="52">
        <v>26</v>
      </c>
      <c r="D3001" s="52">
        <v>10</v>
      </c>
      <c r="E3001" s="52">
        <v>5</v>
      </c>
      <c r="F3001" s="52">
        <v>23.28</v>
      </c>
      <c r="G3001" s="52">
        <v>218.8</v>
      </c>
      <c r="H3001" s="52">
        <v>16</v>
      </c>
      <c r="I3001" s="11">
        <f t="shared" si="49"/>
        <v>13.675000000000001</v>
      </c>
    </row>
    <row r="3002" spans="1:9" x14ac:dyDescent="0.3">
      <c r="A3002" s="52" t="s">
        <v>169</v>
      </c>
      <c r="B3002" s="52" t="s">
        <v>130</v>
      </c>
      <c r="C3002" s="52">
        <v>26</v>
      </c>
      <c r="D3002" s="52">
        <v>10</v>
      </c>
      <c r="E3002" s="52">
        <v>5</v>
      </c>
      <c r="F3002" s="52">
        <v>23.47</v>
      </c>
      <c r="G3002" s="52">
        <v>338</v>
      </c>
      <c r="H3002" s="52">
        <v>16</v>
      </c>
      <c r="I3002" s="11">
        <f t="shared" si="49"/>
        <v>21.125</v>
      </c>
    </row>
    <row r="3003" spans="1:9" x14ac:dyDescent="0.3">
      <c r="A3003" s="52" t="s">
        <v>169</v>
      </c>
      <c r="B3003" s="52" t="s">
        <v>35</v>
      </c>
      <c r="C3003" s="52">
        <v>26</v>
      </c>
      <c r="D3003" s="52">
        <v>11</v>
      </c>
      <c r="E3003" s="52">
        <v>5</v>
      </c>
      <c r="F3003" s="52">
        <v>23.31</v>
      </c>
      <c r="G3003" s="52">
        <v>237.3</v>
      </c>
      <c r="H3003" s="52">
        <v>16</v>
      </c>
      <c r="I3003" s="11">
        <f t="shared" si="49"/>
        <v>14.831250000000001</v>
      </c>
    </row>
    <row r="3004" spans="1:9" x14ac:dyDescent="0.3">
      <c r="A3004" s="52" t="s">
        <v>169</v>
      </c>
      <c r="B3004" s="52" t="s">
        <v>130</v>
      </c>
      <c r="C3004" s="52">
        <v>26</v>
      </c>
      <c r="D3004" s="52">
        <v>11</v>
      </c>
      <c r="E3004" s="52">
        <v>5</v>
      </c>
      <c r="F3004" s="52">
        <v>23.51</v>
      </c>
      <c r="G3004" s="52">
        <v>367</v>
      </c>
      <c r="H3004" s="52">
        <v>16</v>
      </c>
      <c r="I3004" s="11">
        <f t="shared" si="49"/>
        <v>22.9375</v>
      </c>
    </row>
    <row r="3005" spans="1:9" x14ac:dyDescent="0.3">
      <c r="A3005" s="52" t="s">
        <v>169</v>
      </c>
      <c r="B3005" s="52" t="s">
        <v>35</v>
      </c>
      <c r="C3005" s="52">
        <v>26</v>
      </c>
      <c r="D3005" s="52">
        <v>12</v>
      </c>
      <c r="E3005" s="52">
        <v>5</v>
      </c>
      <c r="F3005" s="52">
        <v>23.37</v>
      </c>
      <c r="G3005" s="52">
        <v>262.3</v>
      </c>
      <c r="H3005" s="52">
        <v>16</v>
      </c>
      <c r="I3005" s="11">
        <f t="shared" si="49"/>
        <v>16.393750000000001</v>
      </c>
    </row>
    <row r="3006" spans="1:9" x14ac:dyDescent="0.3">
      <c r="A3006" s="52" t="s">
        <v>169</v>
      </c>
      <c r="B3006" s="52" t="s">
        <v>130</v>
      </c>
      <c r="C3006" s="52">
        <v>26</v>
      </c>
      <c r="D3006" s="52">
        <v>12</v>
      </c>
      <c r="E3006" s="52">
        <v>5</v>
      </c>
      <c r="F3006" s="52">
        <v>23.52</v>
      </c>
      <c r="G3006" s="52">
        <v>385.1</v>
      </c>
      <c r="H3006" s="52">
        <v>16</v>
      </c>
      <c r="I3006" s="11">
        <f t="shared" si="49"/>
        <v>24.068750000000001</v>
      </c>
    </row>
    <row r="3007" spans="1:9" x14ac:dyDescent="0.3">
      <c r="A3007" s="52" t="s">
        <v>169</v>
      </c>
      <c r="B3007" s="52" t="s">
        <v>35</v>
      </c>
      <c r="C3007" s="52">
        <v>26</v>
      </c>
      <c r="D3007" s="52">
        <v>13</v>
      </c>
      <c r="E3007" s="52">
        <v>5</v>
      </c>
      <c r="F3007" s="52">
        <v>23.39</v>
      </c>
      <c r="G3007" s="52">
        <v>274.5</v>
      </c>
      <c r="H3007" s="52">
        <v>16</v>
      </c>
      <c r="I3007" s="11">
        <f t="shared" ref="I3007:I3070" si="50">G3007/H3007</f>
        <v>17.15625</v>
      </c>
    </row>
    <row r="3008" spans="1:9" x14ac:dyDescent="0.3">
      <c r="A3008" s="52" t="s">
        <v>169</v>
      </c>
      <c r="B3008" s="52" t="s">
        <v>130</v>
      </c>
      <c r="C3008" s="52">
        <v>26</v>
      </c>
      <c r="D3008" s="52">
        <v>13</v>
      </c>
      <c r="E3008" s="52">
        <v>5</v>
      </c>
      <c r="F3008" s="52">
        <v>23.55</v>
      </c>
      <c r="G3008" s="52">
        <v>412.5</v>
      </c>
      <c r="H3008" s="52">
        <v>16</v>
      </c>
      <c r="I3008" s="11">
        <f t="shared" si="50"/>
        <v>25.78125</v>
      </c>
    </row>
    <row r="3009" spans="1:9" x14ac:dyDescent="0.3">
      <c r="A3009" s="52" t="s">
        <v>169</v>
      </c>
      <c r="B3009" s="52" t="s">
        <v>35</v>
      </c>
      <c r="C3009" s="52">
        <v>26</v>
      </c>
      <c r="D3009" s="52">
        <v>14</v>
      </c>
      <c r="E3009" s="52">
        <v>5</v>
      </c>
      <c r="F3009" s="52">
        <v>23.42</v>
      </c>
      <c r="G3009" s="52">
        <v>292.89999999999998</v>
      </c>
      <c r="H3009" s="52">
        <v>16</v>
      </c>
      <c r="I3009" s="11">
        <f t="shared" si="50"/>
        <v>18.306249999999999</v>
      </c>
    </row>
    <row r="3010" spans="1:9" x14ac:dyDescent="0.3">
      <c r="A3010" s="52" t="s">
        <v>169</v>
      </c>
      <c r="B3010" s="52" t="s">
        <v>130</v>
      </c>
      <c r="C3010" s="52">
        <v>26</v>
      </c>
      <c r="D3010" s="52">
        <v>14</v>
      </c>
      <c r="E3010" s="52">
        <v>5</v>
      </c>
      <c r="F3010" s="52">
        <v>23.56</v>
      </c>
      <c r="G3010" s="52">
        <v>433.5</v>
      </c>
      <c r="H3010" s="52">
        <v>16</v>
      </c>
      <c r="I3010" s="11">
        <f t="shared" si="50"/>
        <v>27.09375</v>
      </c>
    </row>
    <row r="3011" spans="1:9" x14ac:dyDescent="0.3">
      <c r="A3011" s="52" t="s">
        <v>169</v>
      </c>
      <c r="B3011" s="52" t="s">
        <v>35</v>
      </c>
      <c r="C3011" s="52">
        <v>26</v>
      </c>
      <c r="D3011" s="52">
        <v>15</v>
      </c>
      <c r="E3011" s="52">
        <v>5</v>
      </c>
      <c r="F3011" s="52">
        <v>23.45</v>
      </c>
      <c r="G3011" s="52">
        <v>307.8</v>
      </c>
      <c r="H3011" s="52">
        <v>16</v>
      </c>
      <c r="I3011" s="11">
        <f t="shared" si="50"/>
        <v>19.237500000000001</v>
      </c>
    </row>
    <row r="3012" spans="1:9" x14ac:dyDescent="0.3">
      <c r="A3012" s="52" t="s">
        <v>169</v>
      </c>
      <c r="B3012" s="52" t="s">
        <v>130</v>
      </c>
      <c r="C3012" s="52">
        <v>26</v>
      </c>
      <c r="D3012" s="52">
        <v>15</v>
      </c>
      <c r="E3012" s="52">
        <v>5</v>
      </c>
      <c r="F3012" s="52">
        <v>23.57</v>
      </c>
      <c r="G3012" s="52">
        <v>456</v>
      </c>
      <c r="H3012" s="52">
        <v>16</v>
      </c>
      <c r="I3012" s="11">
        <f t="shared" si="50"/>
        <v>28.5</v>
      </c>
    </row>
    <row r="3013" spans="1:9" x14ac:dyDescent="0.3">
      <c r="A3013" s="52" t="s">
        <v>169</v>
      </c>
      <c r="B3013" s="52" t="s">
        <v>35</v>
      </c>
      <c r="C3013" s="52">
        <v>26</v>
      </c>
      <c r="D3013" s="52">
        <v>16</v>
      </c>
      <c r="E3013" s="52">
        <v>5</v>
      </c>
      <c r="F3013" s="52">
        <v>23.46</v>
      </c>
      <c r="G3013" s="52">
        <v>333.6</v>
      </c>
      <c r="H3013" s="52">
        <v>16</v>
      </c>
      <c r="I3013" s="11">
        <f t="shared" si="50"/>
        <v>20.85</v>
      </c>
    </row>
    <row r="3014" spans="1:9" x14ac:dyDescent="0.3">
      <c r="A3014" s="52" t="s">
        <v>169</v>
      </c>
      <c r="B3014" s="52" t="s">
        <v>130</v>
      </c>
      <c r="C3014" s="52">
        <v>26</v>
      </c>
      <c r="D3014" s="52">
        <v>16</v>
      </c>
      <c r="E3014" s="52">
        <v>5</v>
      </c>
      <c r="F3014" s="52">
        <v>23.58</v>
      </c>
      <c r="G3014" s="52">
        <v>474.2</v>
      </c>
      <c r="H3014" s="52">
        <v>16</v>
      </c>
      <c r="I3014" s="11">
        <f t="shared" si="50"/>
        <v>29.637499999999999</v>
      </c>
    </row>
    <row r="3015" spans="1:9" x14ac:dyDescent="0.3">
      <c r="A3015" s="52" t="s">
        <v>169</v>
      </c>
      <c r="B3015" s="52" t="s">
        <v>35</v>
      </c>
      <c r="C3015" s="52">
        <v>26</v>
      </c>
      <c r="D3015" s="52">
        <v>8</v>
      </c>
      <c r="E3015" s="52">
        <v>6</v>
      </c>
      <c r="F3015" s="52">
        <v>29.47</v>
      </c>
      <c r="G3015" s="52">
        <v>105.7</v>
      </c>
      <c r="H3015" s="52">
        <v>16</v>
      </c>
      <c r="I3015" s="11">
        <f t="shared" si="50"/>
        <v>6.6062500000000002</v>
      </c>
    </row>
    <row r="3016" spans="1:9" x14ac:dyDescent="0.3">
      <c r="A3016" s="52" t="s">
        <v>169</v>
      </c>
      <c r="B3016" s="52" t="s">
        <v>130</v>
      </c>
      <c r="C3016" s="52">
        <v>26</v>
      </c>
      <c r="D3016" s="52">
        <v>8</v>
      </c>
      <c r="E3016" s="52">
        <v>6</v>
      </c>
      <c r="F3016" s="52">
        <v>29.92</v>
      </c>
      <c r="G3016" s="52">
        <v>150</v>
      </c>
      <c r="H3016" s="52">
        <v>16</v>
      </c>
      <c r="I3016" s="11">
        <f t="shared" si="50"/>
        <v>9.375</v>
      </c>
    </row>
    <row r="3017" spans="1:9" x14ac:dyDescent="0.3">
      <c r="A3017" s="52" t="s">
        <v>169</v>
      </c>
      <c r="B3017" s="52" t="s">
        <v>35</v>
      </c>
      <c r="C3017" s="52">
        <v>26</v>
      </c>
      <c r="D3017" s="52">
        <v>9</v>
      </c>
      <c r="E3017" s="52">
        <v>6</v>
      </c>
      <c r="F3017" s="52">
        <v>29.62</v>
      </c>
      <c r="G3017" s="52">
        <v>117.9</v>
      </c>
      <c r="H3017" s="52">
        <v>16</v>
      </c>
      <c r="I3017" s="11">
        <f t="shared" si="50"/>
        <v>7.3687500000000004</v>
      </c>
    </row>
    <row r="3018" spans="1:9" x14ac:dyDescent="0.3">
      <c r="A3018" s="52" t="s">
        <v>169</v>
      </c>
      <c r="B3018" s="52" t="s">
        <v>130</v>
      </c>
      <c r="C3018" s="52">
        <v>26</v>
      </c>
      <c r="D3018" s="52">
        <v>9</v>
      </c>
      <c r="E3018" s="52">
        <v>6</v>
      </c>
      <c r="F3018" s="52">
        <v>30.04</v>
      </c>
      <c r="G3018" s="52">
        <v>170.3</v>
      </c>
      <c r="H3018" s="52">
        <v>16</v>
      </c>
      <c r="I3018" s="11">
        <f t="shared" si="50"/>
        <v>10.643750000000001</v>
      </c>
    </row>
    <row r="3019" spans="1:9" x14ac:dyDescent="0.3">
      <c r="A3019" s="52" t="s">
        <v>169</v>
      </c>
      <c r="B3019" s="52" t="s">
        <v>35</v>
      </c>
      <c r="C3019" s="52">
        <v>26</v>
      </c>
      <c r="D3019" s="52">
        <v>10</v>
      </c>
      <c r="E3019" s="52">
        <v>6</v>
      </c>
      <c r="F3019" s="52">
        <v>29.76</v>
      </c>
      <c r="G3019" s="52">
        <v>132</v>
      </c>
      <c r="H3019" s="52">
        <v>16</v>
      </c>
      <c r="I3019" s="11">
        <f t="shared" si="50"/>
        <v>8.25</v>
      </c>
    </row>
    <row r="3020" spans="1:9" x14ac:dyDescent="0.3">
      <c r="A3020" s="52" t="s">
        <v>169</v>
      </c>
      <c r="B3020" s="52" t="s">
        <v>130</v>
      </c>
      <c r="C3020" s="52">
        <v>26</v>
      </c>
      <c r="D3020" s="52">
        <v>10</v>
      </c>
      <c r="E3020" s="52">
        <v>6</v>
      </c>
      <c r="F3020" s="52">
        <v>30.1</v>
      </c>
      <c r="G3020" s="52">
        <v>185.3</v>
      </c>
      <c r="H3020" s="52">
        <v>16</v>
      </c>
      <c r="I3020" s="11">
        <f t="shared" si="50"/>
        <v>11.581250000000001</v>
      </c>
    </row>
    <row r="3021" spans="1:9" x14ac:dyDescent="0.3">
      <c r="A3021" s="52" t="s">
        <v>169</v>
      </c>
      <c r="B3021" s="52" t="s">
        <v>35</v>
      </c>
      <c r="C3021" s="52">
        <v>26</v>
      </c>
      <c r="D3021" s="52">
        <v>11</v>
      </c>
      <c r="E3021" s="52">
        <v>6</v>
      </c>
      <c r="F3021" s="52">
        <v>29.87</v>
      </c>
      <c r="G3021" s="52">
        <v>143.19999999999999</v>
      </c>
      <c r="H3021" s="52">
        <v>16</v>
      </c>
      <c r="I3021" s="11">
        <f t="shared" si="50"/>
        <v>8.9499999999999993</v>
      </c>
    </row>
    <row r="3022" spans="1:9" x14ac:dyDescent="0.3">
      <c r="A3022" s="52" t="s">
        <v>169</v>
      </c>
      <c r="B3022" s="52" t="s">
        <v>130</v>
      </c>
      <c r="C3022" s="52">
        <v>26</v>
      </c>
      <c r="D3022" s="52">
        <v>11</v>
      </c>
      <c r="E3022" s="52">
        <v>6</v>
      </c>
      <c r="F3022" s="52">
        <v>30.19</v>
      </c>
      <c r="G3022" s="52">
        <v>201.6</v>
      </c>
      <c r="H3022" s="52">
        <v>16</v>
      </c>
      <c r="I3022" s="11">
        <f t="shared" si="50"/>
        <v>12.6</v>
      </c>
    </row>
    <row r="3023" spans="1:9" x14ac:dyDescent="0.3">
      <c r="A3023" s="52" t="s">
        <v>169</v>
      </c>
      <c r="B3023" s="52" t="s">
        <v>35</v>
      </c>
      <c r="C3023" s="52">
        <v>26</v>
      </c>
      <c r="D3023" s="52">
        <v>12</v>
      </c>
      <c r="E3023" s="52">
        <v>6</v>
      </c>
      <c r="F3023" s="52">
        <v>29.96</v>
      </c>
      <c r="G3023" s="52">
        <v>154.19999999999999</v>
      </c>
      <c r="H3023" s="52">
        <v>16</v>
      </c>
      <c r="I3023" s="11">
        <f t="shared" si="50"/>
        <v>9.6374999999999993</v>
      </c>
    </row>
    <row r="3024" spans="1:9" x14ac:dyDescent="0.3">
      <c r="A3024" s="52" t="s">
        <v>169</v>
      </c>
      <c r="B3024" s="52" t="s">
        <v>130</v>
      </c>
      <c r="C3024" s="52">
        <v>26</v>
      </c>
      <c r="D3024" s="52">
        <v>12</v>
      </c>
      <c r="E3024" s="52">
        <v>6</v>
      </c>
      <c r="F3024" s="52">
        <v>30.24</v>
      </c>
      <c r="G3024" s="52">
        <v>210.4</v>
      </c>
      <c r="H3024" s="52">
        <v>16</v>
      </c>
      <c r="I3024" s="11">
        <f t="shared" si="50"/>
        <v>13.15</v>
      </c>
    </row>
    <row r="3025" spans="1:9" x14ac:dyDescent="0.3">
      <c r="A3025" s="52" t="s">
        <v>169</v>
      </c>
      <c r="B3025" s="52" t="s">
        <v>35</v>
      </c>
      <c r="C3025" s="52">
        <v>26</v>
      </c>
      <c r="D3025" s="52">
        <v>13</v>
      </c>
      <c r="E3025" s="52">
        <v>6</v>
      </c>
      <c r="F3025" s="52">
        <v>29.96</v>
      </c>
      <c r="G3025" s="52">
        <v>157.9</v>
      </c>
      <c r="H3025" s="52">
        <v>16</v>
      </c>
      <c r="I3025" s="11">
        <f t="shared" si="50"/>
        <v>9.8687500000000004</v>
      </c>
    </row>
    <row r="3026" spans="1:9" x14ac:dyDescent="0.3">
      <c r="A3026" s="52" t="s">
        <v>169</v>
      </c>
      <c r="B3026" s="52" t="s">
        <v>130</v>
      </c>
      <c r="C3026" s="52">
        <v>26</v>
      </c>
      <c r="D3026" s="52">
        <v>13</v>
      </c>
      <c r="E3026" s="52">
        <v>6</v>
      </c>
      <c r="F3026" s="52">
        <v>30.21</v>
      </c>
      <c r="G3026" s="52">
        <v>208.8</v>
      </c>
      <c r="H3026" s="52">
        <v>16</v>
      </c>
      <c r="I3026" s="11">
        <f t="shared" si="50"/>
        <v>13.05</v>
      </c>
    </row>
    <row r="3027" spans="1:9" x14ac:dyDescent="0.3">
      <c r="A3027" s="52" t="s">
        <v>169</v>
      </c>
      <c r="B3027" s="52" t="s">
        <v>35</v>
      </c>
      <c r="C3027" s="52">
        <v>26</v>
      </c>
      <c r="D3027" s="52">
        <v>14</v>
      </c>
      <c r="E3027" s="52">
        <v>6</v>
      </c>
      <c r="F3027" s="52">
        <v>30.04</v>
      </c>
      <c r="G3027" s="52">
        <v>170.6</v>
      </c>
      <c r="H3027" s="52">
        <v>16</v>
      </c>
      <c r="I3027" s="11">
        <f t="shared" si="50"/>
        <v>10.6625</v>
      </c>
    </row>
    <row r="3028" spans="1:9" x14ac:dyDescent="0.3">
      <c r="A3028" s="52" t="s">
        <v>169</v>
      </c>
      <c r="B3028" s="52" t="s">
        <v>130</v>
      </c>
      <c r="C3028" s="52">
        <v>26</v>
      </c>
      <c r="D3028" s="52">
        <v>14</v>
      </c>
      <c r="E3028" s="52">
        <v>6</v>
      </c>
      <c r="F3028" s="52">
        <v>30.3</v>
      </c>
      <c r="G3028" s="52">
        <v>239</v>
      </c>
      <c r="H3028" s="52">
        <v>16</v>
      </c>
      <c r="I3028" s="11">
        <f t="shared" si="50"/>
        <v>14.9375</v>
      </c>
    </row>
    <row r="3029" spans="1:9" x14ac:dyDescent="0.3">
      <c r="A3029" s="52" t="s">
        <v>169</v>
      </c>
      <c r="B3029" s="52" t="s">
        <v>35</v>
      </c>
      <c r="C3029" s="52">
        <v>26</v>
      </c>
      <c r="D3029" s="52">
        <v>15</v>
      </c>
      <c r="E3029" s="52">
        <v>6</v>
      </c>
      <c r="F3029" s="52">
        <v>30.17</v>
      </c>
      <c r="G3029" s="52">
        <v>191.7</v>
      </c>
      <c r="H3029" s="52">
        <v>16</v>
      </c>
      <c r="I3029" s="11">
        <f t="shared" si="50"/>
        <v>11.981249999999999</v>
      </c>
    </row>
    <row r="3030" spans="1:9" x14ac:dyDescent="0.3">
      <c r="A3030" s="52" t="s">
        <v>169</v>
      </c>
      <c r="B3030" s="52" t="s">
        <v>130</v>
      </c>
      <c r="C3030" s="52">
        <v>26</v>
      </c>
      <c r="D3030" s="52">
        <v>15</v>
      </c>
      <c r="E3030" s="52">
        <v>6</v>
      </c>
      <c r="F3030" s="52">
        <v>30.32</v>
      </c>
      <c r="G3030" s="52">
        <v>239.6</v>
      </c>
      <c r="H3030" s="52">
        <v>16</v>
      </c>
      <c r="I3030" s="11">
        <f t="shared" si="50"/>
        <v>14.975</v>
      </c>
    </row>
    <row r="3031" spans="1:9" x14ac:dyDescent="0.3">
      <c r="A3031" s="52" t="s">
        <v>169</v>
      </c>
      <c r="B3031" s="52" t="s">
        <v>35</v>
      </c>
      <c r="C3031" s="52">
        <v>26</v>
      </c>
      <c r="D3031" s="52">
        <v>16</v>
      </c>
      <c r="E3031" s="52">
        <v>6</v>
      </c>
      <c r="F3031" s="52">
        <v>30.16</v>
      </c>
      <c r="G3031" s="52">
        <v>192.7</v>
      </c>
      <c r="H3031" s="52">
        <v>16</v>
      </c>
      <c r="I3031" s="11">
        <f t="shared" si="50"/>
        <v>12.043749999999999</v>
      </c>
    </row>
    <row r="3032" spans="1:9" x14ac:dyDescent="0.3">
      <c r="A3032" s="52" t="s">
        <v>169</v>
      </c>
      <c r="B3032" s="52" t="s">
        <v>130</v>
      </c>
      <c r="C3032" s="52">
        <v>26</v>
      </c>
      <c r="D3032" s="52">
        <v>16</v>
      </c>
      <c r="E3032" s="52">
        <v>6</v>
      </c>
      <c r="F3032" s="52">
        <v>30.37</v>
      </c>
      <c r="G3032" s="52">
        <v>263.3</v>
      </c>
      <c r="H3032" s="52">
        <v>16</v>
      </c>
      <c r="I3032" s="11">
        <f t="shared" si="50"/>
        <v>16.456250000000001</v>
      </c>
    </row>
    <row r="3033" spans="1:9" x14ac:dyDescent="0.3">
      <c r="A3033" s="52" t="s">
        <v>169</v>
      </c>
      <c r="B3033" s="52" t="s">
        <v>35</v>
      </c>
      <c r="C3033" s="52">
        <v>26</v>
      </c>
      <c r="D3033" s="52">
        <v>8</v>
      </c>
      <c r="E3033" s="52">
        <v>7</v>
      </c>
      <c r="F3033" s="52">
        <v>33.119999999999997</v>
      </c>
      <c r="G3033" s="52">
        <v>69.7</v>
      </c>
      <c r="H3033" s="52">
        <v>16</v>
      </c>
      <c r="I3033" s="11">
        <f t="shared" si="50"/>
        <v>4.3562500000000002</v>
      </c>
    </row>
    <row r="3034" spans="1:9" x14ac:dyDescent="0.3">
      <c r="A3034" s="52" t="s">
        <v>169</v>
      </c>
      <c r="B3034" s="52" t="s">
        <v>130</v>
      </c>
      <c r="C3034" s="52">
        <v>26</v>
      </c>
      <c r="D3034" s="52">
        <v>8</v>
      </c>
      <c r="E3034" s="52">
        <v>7</v>
      </c>
      <c r="F3034" s="52">
        <v>34.049999999999997</v>
      </c>
      <c r="G3034" s="52">
        <v>107.6</v>
      </c>
      <c r="H3034" s="52">
        <v>16</v>
      </c>
      <c r="I3034" s="11">
        <f t="shared" si="50"/>
        <v>6.7249999999999996</v>
      </c>
    </row>
    <row r="3035" spans="1:9" x14ac:dyDescent="0.3">
      <c r="A3035" s="52" t="s">
        <v>169</v>
      </c>
      <c r="B3035" s="52" t="s">
        <v>35</v>
      </c>
      <c r="C3035" s="52">
        <v>26</v>
      </c>
      <c r="D3035" s="52">
        <v>9</v>
      </c>
      <c r="E3035" s="52">
        <v>7</v>
      </c>
      <c r="F3035" s="52">
        <v>33.450000000000003</v>
      </c>
      <c r="G3035" s="52">
        <v>78.900000000000006</v>
      </c>
      <c r="H3035" s="52">
        <v>16</v>
      </c>
      <c r="I3035" s="11">
        <f t="shared" si="50"/>
        <v>4.9312500000000004</v>
      </c>
    </row>
    <row r="3036" spans="1:9" x14ac:dyDescent="0.3">
      <c r="A3036" s="52" t="s">
        <v>169</v>
      </c>
      <c r="B3036" s="52" t="s">
        <v>130</v>
      </c>
      <c r="C3036" s="52">
        <v>26</v>
      </c>
      <c r="D3036" s="52">
        <v>9</v>
      </c>
      <c r="E3036" s="52">
        <v>7</v>
      </c>
      <c r="F3036" s="52">
        <v>34.22</v>
      </c>
      <c r="G3036" s="52">
        <v>118</v>
      </c>
      <c r="H3036" s="52">
        <v>16</v>
      </c>
      <c r="I3036" s="11">
        <f t="shared" si="50"/>
        <v>7.375</v>
      </c>
    </row>
    <row r="3037" spans="1:9" x14ac:dyDescent="0.3">
      <c r="A3037" s="52" t="s">
        <v>169</v>
      </c>
      <c r="B3037" s="52" t="s">
        <v>35</v>
      </c>
      <c r="C3037" s="52">
        <v>26</v>
      </c>
      <c r="D3037" s="52">
        <v>10</v>
      </c>
      <c r="E3037" s="52">
        <v>7</v>
      </c>
      <c r="F3037" s="52">
        <v>33.67</v>
      </c>
      <c r="G3037" s="52">
        <v>85.5</v>
      </c>
      <c r="H3037" s="52">
        <v>16</v>
      </c>
      <c r="I3037" s="11">
        <f t="shared" si="50"/>
        <v>5.34375</v>
      </c>
    </row>
    <row r="3038" spans="1:9" x14ac:dyDescent="0.3">
      <c r="A3038" s="52" t="s">
        <v>169</v>
      </c>
      <c r="B3038" s="52" t="s">
        <v>130</v>
      </c>
      <c r="C3038" s="52">
        <v>26</v>
      </c>
      <c r="D3038" s="52">
        <v>10</v>
      </c>
      <c r="E3038" s="52">
        <v>7</v>
      </c>
      <c r="F3038" s="52">
        <v>34.33</v>
      </c>
      <c r="G3038" s="52">
        <v>129.1</v>
      </c>
      <c r="H3038" s="52">
        <v>16</v>
      </c>
      <c r="I3038" s="11">
        <f t="shared" si="50"/>
        <v>8.0687499999999996</v>
      </c>
    </row>
    <row r="3039" spans="1:9" x14ac:dyDescent="0.3">
      <c r="A3039" s="52" t="s">
        <v>169</v>
      </c>
      <c r="B3039" s="52" t="s">
        <v>35</v>
      </c>
      <c r="C3039" s="52">
        <v>26</v>
      </c>
      <c r="D3039" s="52">
        <v>11</v>
      </c>
      <c r="E3039" s="52">
        <v>7</v>
      </c>
      <c r="F3039" s="52">
        <v>33.9</v>
      </c>
      <c r="G3039" s="52">
        <v>94.6</v>
      </c>
      <c r="H3039" s="52">
        <v>16</v>
      </c>
      <c r="I3039" s="11">
        <f t="shared" si="50"/>
        <v>5.9124999999999996</v>
      </c>
    </row>
    <row r="3040" spans="1:9" x14ac:dyDescent="0.3">
      <c r="A3040" s="52" t="s">
        <v>169</v>
      </c>
      <c r="B3040" s="52" t="s">
        <v>130</v>
      </c>
      <c r="C3040" s="52">
        <v>26</v>
      </c>
      <c r="D3040" s="52">
        <v>11</v>
      </c>
      <c r="E3040" s="52">
        <v>7</v>
      </c>
      <c r="F3040" s="52">
        <v>34.479999999999997</v>
      </c>
      <c r="G3040" s="52">
        <v>143.5</v>
      </c>
      <c r="H3040" s="52">
        <v>16</v>
      </c>
      <c r="I3040" s="11">
        <f t="shared" si="50"/>
        <v>8.96875</v>
      </c>
    </row>
    <row r="3041" spans="1:9" x14ac:dyDescent="0.3">
      <c r="A3041" s="52" t="s">
        <v>169</v>
      </c>
      <c r="B3041" s="52" t="s">
        <v>35</v>
      </c>
      <c r="C3041" s="52">
        <v>26</v>
      </c>
      <c r="D3041" s="52">
        <v>12</v>
      </c>
      <c r="E3041" s="52">
        <v>7</v>
      </c>
      <c r="F3041" s="52">
        <v>34.03</v>
      </c>
      <c r="G3041" s="52">
        <v>103.1</v>
      </c>
      <c r="H3041" s="52">
        <v>16</v>
      </c>
      <c r="I3041" s="11">
        <f t="shared" si="50"/>
        <v>6.4437499999999996</v>
      </c>
    </row>
    <row r="3042" spans="1:9" x14ac:dyDescent="0.3">
      <c r="A3042" s="52" t="s">
        <v>169</v>
      </c>
      <c r="B3042" s="52" t="s">
        <v>130</v>
      </c>
      <c r="C3042" s="52">
        <v>26</v>
      </c>
      <c r="D3042" s="52">
        <v>12</v>
      </c>
      <c r="E3042" s="52">
        <v>7</v>
      </c>
      <c r="F3042" s="52">
        <v>34.57</v>
      </c>
      <c r="G3042" s="52">
        <v>151.1</v>
      </c>
      <c r="H3042" s="52">
        <v>16</v>
      </c>
      <c r="I3042" s="11">
        <f t="shared" si="50"/>
        <v>9.4437499999999996</v>
      </c>
    </row>
    <row r="3043" spans="1:9" x14ac:dyDescent="0.3">
      <c r="A3043" s="52" t="s">
        <v>169</v>
      </c>
      <c r="B3043" s="52" t="s">
        <v>35</v>
      </c>
      <c r="C3043" s="52">
        <v>26</v>
      </c>
      <c r="D3043" s="52">
        <v>13</v>
      </c>
      <c r="E3043" s="52">
        <v>7</v>
      </c>
      <c r="F3043" s="52">
        <v>34.17</v>
      </c>
      <c r="G3043" s="52">
        <v>112.3</v>
      </c>
      <c r="H3043" s="52">
        <v>16</v>
      </c>
      <c r="I3043" s="11">
        <f t="shared" si="50"/>
        <v>7.0187499999999998</v>
      </c>
    </row>
    <row r="3044" spans="1:9" x14ac:dyDescent="0.3">
      <c r="A3044" s="52" t="s">
        <v>169</v>
      </c>
      <c r="B3044" s="52" t="s">
        <v>130</v>
      </c>
      <c r="C3044" s="52">
        <v>26</v>
      </c>
      <c r="D3044" s="52">
        <v>13</v>
      </c>
      <c r="E3044" s="52">
        <v>7</v>
      </c>
      <c r="F3044" s="52">
        <v>34.64</v>
      </c>
      <c r="G3044" s="52">
        <v>162.1</v>
      </c>
      <c r="H3044" s="52">
        <v>16</v>
      </c>
      <c r="I3044" s="11">
        <f t="shared" si="50"/>
        <v>10.13125</v>
      </c>
    </row>
    <row r="3045" spans="1:9" x14ac:dyDescent="0.3">
      <c r="A3045" s="52" t="s">
        <v>169</v>
      </c>
      <c r="B3045" s="52" t="s">
        <v>35</v>
      </c>
      <c r="C3045" s="52">
        <v>26</v>
      </c>
      <c r="D3045" s="52">
        <v>14</v>
      </c>
      <c r="E3045" s="52">
        <v>7</v>
      </c>
      <c r="F3045" s="52">
        <v>34.22</v>
      </c>
      <c r="G3045" s="52">
        <v>118.8</v>
      </c>
      <c r="H3045" s="52">
        <v>16</v>
      </c>
      <c r="I3045" s="11">
        <f t="shared" si="50"/>
        <v>7.4249999999999998</v>
      </c>
    </row>
    <row r="3046" spans="1:9" x14ac:dyDescent="0.3">
      <c r="A3046" s="52" t="s">
        <v>169</v>
      </c>
      <c r="B3046" s="52" t="s">
        <v>130</v>
      </c>
      <c r="C3046" s="52">
        <v>26</v>
      </c>
      <c r="D3046" s="52">
        <v>14</v>
      </c>
      <c r="E3046" s="52">
        <v>7</v>
      </c>
      <c r="F3046" s="52">
        <v>34.71</v>
      </c>
      <c r="G3046" s="52">
        <v>173.2</v>
      </c>
      <c r="H3046" s="52">
        <v>16</v>
      </c>
      <c r="I3046" s="11">
        <f t="shared" si="50"/>
        <v>10.824999999999999</v>
      </c>
    </row>
    <row r="3047" spans="1:9" x14ac:dyDescent="0.3">
      <c r="A3047" s="52" t="s">
        <v>169</v>
      </c>
      <c r="B3047" s="52" t="s">
        <v>35</v>
      </c>
      <c r="C3047" s="52">
        <v>26</v>
      </c>
      <c r="D3047" s="52">
        <v>15</v>
      </c>
      <c r="E3047" s="52">
        <v>7</v>
      </c>
      <c r="F3047" s="52">
        <v>34.29</v>
      </c>
      <c r="G3047" s="52">
        <v>123.2</v>
      </c>
      <c r="H3047" s="52">
        <v>16</v>
      </c>
      <c r="I3047" s="11">
        <f t="shared" si="50"/>
        <v>7.7</v>
      </c>
    </row>
    <row r="3048" spans="1:9" x14ac:dyDescent="0.3">
      <c r="A3048" s="52" t="s">
        <v>169</v>
      </c>
      <c r="B3048" s="52" t="s">
        <v>130</v>
      </c>
      <c r="C3048" s="52">
        <v>26</v>
      </c>
      <c r="D3048" s="52">
        <v>15</v>
      </c>
      <c r="E3048" s="52">
        <v>7</v>
      </c>
      <c r="F3048" s="52">
        <v>34.71</v>
      </c>
      <c r="G3048" s="52">
        <v>179.8</v>
      </c>
      <c r="H3048" s="52">
        <v>16</v>
      </c>
      <c r="I3048" s="11">
        <f t="shared" si="50"/>
        <v>11.237500000000001</v>
      </c>
    </row>
    <row r="3049" spans="1:9" x14ac:dyDescent="0.3">
      <c r="A3049" s="52" t="s">
        <v>169</v>
      </c>
      <c r="B3049" s="52" t="s">
        <v>35</v>
      </c>
      <c r="C3049" s="52">
        <v>26</v>
      </c>
      <c r="D3049" s="52">
        <v>16</v>
      </c>
      <c r="E3049" s="52">
        <v>7</v>
      </c>
      <c r="F3049" s="52">
        <v>34.4</v>
      </c>
      <c r="G3049" s="52">
        <v>130.4</v>
      </c>
      <c r="H3049" s="52">
        <v>16</v>
      </c>
      <c r="I3049" s="11">
        <f t="shared" si="50"/>
        <v>8.15</v>
      </c>
    </row>
    <row r="3050" spans="1:9" x14ac:dyDescent="0.3">
      <c r="A3050" s="52" t="s">
        <v>169</v>
      </c>
      <c r="B3050" s="52" t="s">
        <v>130</v>
      </c>
      <c r="C3050" s="52">
        <v>26</v>
      </c>
      <c r="D3050" s="52">
        <v>16</v>
      </c>
      <c r="E3050" s="52">
        <v>7</v>
      </c>
      <c r="F3050" s="52">
        <v>34.76</v>
      </c>
      <c r="G3050" s="52">
        <v>182.6</v>
      </c>
      <c r="H3050" s="52">
        <v>16</v>
      </c>
      <c r="I3050" s="11">
        <f t="shared" si="50"/>
        <v>11.4125</v>
      </c>
    </row>
    <row r="3051" spans="1:9" x14ac:dyDescent="0.3">
      <c r="A3051" s="52" t="s">
        <v>164</v>
      </c>
      <c r="B3051" s="52" t="s">
        <v>35</v>
      </c>
      <c r="C3051" s="52">
        <v>26</v>
      </c>
      <c r="D3051" s="52">
        <v>8</v>
      </c>
      <c r="E3051" s="52">
        <v>4</v>
      </c>
      <c r="F3051" s="52">
        <v>17.690000000000001</v>
      </c>
      <c r="G3051" s="52">
        <v>305.60000000000002</v>
      </c>
      <c r="H3051" s="52">
        <v>16</v>
      </c>
      <c r="I3051" s="11">
        <f t="shared" si="50"/>
        <v>19.100000000000001</v>
      </c>
    </row>
    <row r="3052" spans="1:9" x14ac:dyDescent="0.3">
      <c r="A3052" s="52" t="s">
        <v>164</v>
      </c>
      <c r="B3052" s="52" t="s">
        <v>130</v>
      </c>
      <c r="C3052" s="52">
        <v>26</v>
      </c>
      <c r="D3052" s="52">
        <v>8</v>
      </c>
      <c r="E3052" s="52">
        <v>4</v>
      </c>
      <c r="F3052" s="52">
        <v>17.71</v>
      </c>
      <c r="G3052" s="52">
        <v>337.3</v>
      </c>
      <c r="H3052" s="52">
        <v>16</v>
      </c>
      <c r="I3052" s="11">
        <f t="shared" si="50"/>
        <v>21.081250000000001</v>
      </c>
    </row>
    <row r="3053" spans="1:9" x14ac:dyDescent="0.3">
      <c r="A3053" s="52" t="s">
        <v>164</v>
      </c>
      <c r="B3053" s="52" t="s">
        <v>35</v>
      </c>
      <c r="C3053" s="52">
        <v>26</v>
      </c>
      <c r="D3053" s="52">
        <v>9</v>
      </c>
      <c r="E3053" s="52">
        <v>4</v>
      </c>
      <c r="F3053" s="52">
        <v>17.72</v>
      </c>
      <c r="G3053" s="52">
        <v>345.7</v>
      </c>
      <c r="H3053" s="52">
        <v>16</v>
      </c>
      <c r="I3053" s="11">
        <f t="shared" si="50"/>
        <v>21.606249999999999</v>
      </c>
    </row>
    <row r="3054" spans="1:9" x14ac:dyDescent="0.3">
      <c r="A3054" s="52" t="s">
        <v>164</v>
      </c>
      <c r="B3054" s="52" t="s">
        <v>130</v>
      </c>
      <c r="C3054" s="52">
        <v>26</v>
      </c>
      <c r="D3054" s="52">
        <v>9</v>
      </c>
      <c r="E3054" s="52">
        <v>4</v>
      </c>
      <c r="F3054" s="52">
        <v>17.75</v>
      </c>
      <c r="G3054" s="52">
        <v>377.6</v>
      </c>
      <c r="H3054" s="52">
        <v>16</v>
      </c>
      <c r="I3054" s="11">
        <f t="shared" si="50"/>
        <v>23.6</v>
      </c>
    </row>
    <row r="3055" spans="1:9" x14ac:dyDescent="0.3">
      <c r="A3055" s="52" t="s">
        <v>164</v>
      </c>
      <c r="B3055" s="52" t="s">
        <v>35</v>
      </c>
      <c r="C3055" s="52">
        <v>26</v>
      </c>
      <c r="D3055" s="52">
        <v>10</v>
      </c>
      <c r="E3055" s="52">
        <v>4</v>
      </c>
      <c r="F3055" s="52">
        <v>17.739999999999998</v>
      </c>
      <c r="G3055" s="52">
        <v>379.4</v>
      </c>
      <c r="H3055" s="52">
        <v>16</v>
      </c>
      <c r="I3055" s="11">
        <f t="shared" si="50"/>
        <v>23.712499999999999</v>
      </c>
    </row>
    <row r="3056" spans="1:9" x14ac:dyDescent="0.3">
      <c r="A3056" s="52" t="s">
        <v>164</v>
      </c>
      <c r="B3056" s="52" t="s">
        <v>130</v>
      </c>
      <c r="C3056" s="52">
        <v>26</v>
      </c>
      <c r="D3056" s="52">
        <v>10</v>
      </c>
      <c r="E3056" s="52">
        <v>4</v>
      </c>
      <c r="F3056" s="52">
        <v>17.77</v>
      </c>
      <c r="G3056" s="52">
        <v>409</v>
      </c>
      <c r="H3056" s="52">
        <v>16</v>
      </c>
      <c r="I3056" s="11">
        <f t="shared" si="50"/>
        <v>25.5625</v>
      </c>
    </row>
    <row r="3057" spans="1:9" x14ac:dyDescent="0.3">
      <c r="A3057" s="52" t="s">
        <v>164</v>
      </c>
      <c r="B3057" s="52" t="s">
        <v>35</v>
      </c>
      <c r="C3057" s="52">
        <v>26</v>
      </c>
      <c r="D3057" s="52">
        <v>11</v>
      </c>
      <c r="E3057" s="52">
        <v>4</v>
      </c>
      <c r="F3057" s="52">
        <v>17.760000000000002</v>
      </c>
      <c r="G3057" s="52">
        <v>409.5</v>
      </c>
      <c r="H3057" s="52">
        <v>16</v>
      </c>
      <c r="I3057" s="11">
        <f t="shared" si="50"/>
        <v>25.59375</v>
      </c>
    </row>
    <row r="3058" spans="1:9" x14ac:dyDescent="0.3">
      <c r="A3058" s="52" t="s">
        <v>164</v>
      </c>
      <c r="B3058" s="52" t="s">
        <v>130</v>
      </c>
      <c r="C3058" s="52">
        <v>26</v>
      </c>
      <c r="D3058" s="52">
        <v>11</v>
      </c>
      <c r="E3058" s="52">
        <v>4</v>
      </c>
      <c r="F3058" s="52">
        <v>17.78</v>
      </c>
      <c r="G3058" s="52">
        <v>434.2</v>
      </c>
      <c r="H3058" s="52">
        <v>16</v>
      </c>
      <c r="I3058" s="11">
        <f t="shared" si="50"/>
        <v>27.137499999999999</v>
      </c>
    </row>
    <row r="3059" spans="1:9" x14ac:dyDescent="0.3">
      <c r="A3059" s="52" t="s">
        <v>164</v>
      </c>
      <c r="B3059" s="52" t="s">
        <v>35</v>
      </c>
      <c r="C3059" s="52">
        <v>26</v>
      </c>
      <c r="D3059" s="52">
        <v>12</v>
      </c>
      <c r="E3059" s="52">
        <v>4</v>
      </c>
      <c r="F3059" s="52">
        <v>17.79</v>
      </c>
      <c r="G3059" s="52">
        <v>443.2</v>
      </c>
      <c r="H3059" s="52">
        <v>16</v>
      </c>
      <c r="I3059" s="11">
        <f t="shared" si="50"/>
        <v>27.7</v>
      </c>
    </row>
    <row r="3060" spans="1:9" x14ac:dyDescent="0.3">
      <c r="A3060" s="52" t="s">
        <v>164</v>
      </c>
      <c r="B3060" s="52" t="s">
        <v>130</v>
      </c>
      <c r="C3060" s="52">
        <v>26</v>
      </c>
      <c r="D3060" s="52">
        <v>12</v>
      </c>
      <c r="E3060" s="52">
        <v>4</v>
      </c>
      <c r="F3060" s="52">
        <v>17.79</v>
      </c>
      <c r="G3060" s="52">
        <v>460.5</v>
      </c>
      <c r="H3060" s="52">
        <v>16</v>
      </c>
      <c r="I3060" s="11">
        <f t="shared" si="50"/>
        <v>28.78125</v>
      </c>
    </row>
    <row r="3061" spans="1:9" x14ac:dyDescent="0.3">
      <c r="A3061" s="52" t="s">
        <v>164</v>
      </c>
      <c r="B3061" s="52" t="s">
        <v>35</v>
      </c>
      <c r="C3061" s="52">
        <v>26</v>
      </c>
      <c r="D3061" s="52">
        <v>13</v>
      </c>
      <c r="E3061" s="52">
        <v>4</v>
      </c>
      <c r="F3061" s="52">
        <v>17.79</v>
      </c>
      <c r="G3061" s="52">
        <v>467.5</v>
      </c>
      <c r="H3061" s="52">
        <v>16</v>
      </c>
      <c r="I3061" s="11">
        <f t="shared" si="50"/>
        <v>29.21875</v>
      </c>
    </row>
    <row r="3062" spans="1:9" x14ac:dyDescent="0.3">
      <c r="A3062" s="52" t="s">
        <v>164</v>
      </c>
      <c r="B3062" s="52" t="s">
        <v>130</v>
      </c>
      <c r="C3062" s="52">
        <v>26</v>
      </c>
      <c r="D3062" s="52">
        <v>13</v>
      </c>
      <c r="E3062" s="52">
        <v>4</v>
      </c>
      <c r="F3062" s="52">
        <v>17.8</v>
      </c>
      <c r="G3062" s="52">
        <v>487.6</v>
      </c>
      <c r="H3062" s="52">
        <v>16</v>
      </c>
      <c r="I3062" s="11">
        <f t="shared" si="50"/>
        <v>30.475000000000001</v>
      </c>
    </row>
    <row r="3063" spans="1:9" x14ac:dyDescent="0.3">
      <c r="A3063" s="52" t="s">
        <v>164</v>
      </c>
      <c r="B3063" s="52" t="s">
        <v>35</v>
      </c>
      <c r="C3063" s="52">
        <v>26</v>
      </c>
      <c r="D3063" s="52">
        <v>14</v>
      </c>
      <c r="E3063" s="52">
        <v>4</v>
      </c>
      <c r="F3063" s="52">
        <v>17.809999999999999</v>
      </c>
      <c r="G3063" s="52">
        <v>498.4</v>
      </c>
      <c r="H3063" s="52">
        <v>16</v>
      </c>
      <c r="I3063" s="11">
        <f t="shared" si="50"/>
        <v>31.15</v>
      </c>
    </row>
    <row r="3064" spans="1:9" x14ac:dyDescent="0.3">
      <c r="A3064" s="52" t="s">
        <v>164</v>
      </c>
      <c r="B3064" s="52" t="s">
        <v>130</v>
      </c>
      <c r="C3064" s="52">
        <v>26</v>
      </c>
      <c r="D3064" s="52">
        <v>14</v>
      </c>
      <c r="E3064" s="52">
        <v>4</v>
      </c>
      <c r="F3064" s="52">
        <v>17.809999999999999</v>
      </c>
      <c r="G3064" s="52">
        <v>512.5</v>
      </c>
      <c r="H3064" s="52">
        <v>16</v>
      </c>
      <c r="I3064" s="11">
        <f t="shared" si="50"/>
        <v>32.03125</v>
      </c>
    </row>
    <row r="3065" spans="1:9" x14ac:dyDescent="0.3">
      <c r="A3065" s="52" t="s">
        <v>164</v>
      </c>
      <c r="B3065" s="52" t="s">
        <v>35</v>
      </c>
      <c r="C3065" s="52">
        <v>26</v>
      </c>
      <c r="D3065" s="52">
        <v>15</v>
      </c>
      <c r="E3065" s="52">
        <v>4</v>
      </c>
      <c r="F3065" s="52">
        <v>17.82</v>
      </c>
      <c r="G3065" s="52">
        <v>523.1</v>
      </c>
      <c r="H3065" s="52">
        <v>16</v>
      </c>
      <c r="I3065" s="11">
        <f t="shared" si="50"/>
        <v>32.693750000000001</v>
      </c>
    </row>
    <row r="3066" spans="1:9" x14ac:dyDescent="0.3">
      <c r="A3066" s="52" t="s">
        <v>164</v>
      </c>
      <c r="B3066" s="52" t="s">
        <v>130</v>
      </c>
      <c r="C3066" s="52">
        <v>26</v>
      </c>
      <c r="D3066" s="52">
        <v>15</v>
      </c>
      <c r="E3066" s="52">
        <v>4</v>
      </c>
      <c r="F3066" s="52">
        <v>17.82</v>
      </c>
      <c r="G3066" s="52">
        <v>529.5</v>
      </c>
      <c r="H3066" s="52">
        <v>16</v>
      </c>
      <c r="I3066" s="11">
        <f t="shared" si="50"/>
        <v>33.09375</v>
      </c>
    </row>
    <row r="3067" spans="1:9" x14ac:dyDescent="0.3">
      <c r="A3067" s="52" t="s">
        <v>164</v>
      </c>
      <c r="B3067" s="52" t="s">
        <v>35</v>
      </c>
      <c r="C3067" s="52">
        <v>26</v>
      </c>
      <c r="D3067" s="52">
        <v>16</v>
      </c>
      <c r="E3067" s="52">
        <v>4</v>
      </c>
      <c r="F3067" s="52">
        <v>17.78</v>
      </c>
      <c r="G3067" s="52">
        <v>446.8</v>
      </c>
      <c r="H3067" s="52">
        <v>16</v>
      </c>
      <c r="I3067" s="11">
        <f t="shared" si="50"/>
        <v>27.925000000000001</v>
      </c>
    </row>
    <row r="3068" spans="1:9" x14ac:dyDescent="0.3">
      <c r="A3068" s="52" t="s">
        <v>164</v>
      </c>
      <c r="B3068" s="52" t="s">
        <v>130</v>
      </c>
      <c r="C3068" s="52">
        <v>26</v>
      </c>
      <c r="D3068" s="52">
        <v>16</v>
      </c>
      <c r="E3068" s="52">
        <v>4</v>
      </c>
      <c r="F3068" s="52">
        <v>17.78</v>
      </c>
      <c r="G3068" s="52">
        <v>439.7</v>
      </c>
      <c r="H3068" s="52">
        <v>16</v>
      </c>
      <c r="I3068" s="11">
        <f t="shared" si="50"/>
        <v>27.481249999999999</v>
      </c>
    </row>
    <row r="3069" spans="1:9" x14ac:dyDescent="0.3">
      <c r="A3069" s="52" t="s">
        <v>164</v>
      </c>
      <c r="B3069" s="52" t="s">
        <v>35</v>
      </c>
      <c r="C3069" s="52">
        <v>26</v>
      </c>
      <c r="D3069" s="52">
        <v>8</v>
      </c>
      <c r="E3069" s="52">
        <v>5</v>
      </c>
      <c r="F3069" s="52">
        <v>21.46</v>
      </c>
      <c r="G3069" s="52">
        <v>101.1</v>
      </c>
      <c r="H3069" s="52">
        <v>16</v>
      </c>
      <c r="I3069" s="11">
        <f t="shared" si="50"/>
        <v>6.3187499999999996</v>
      </c>
    </row>
    <row r="3070" spans="1:9" x14ac:dyDescent="0.3">
      <c r="A3070" s="52" t="s">
        <v>164</v>
      </c>
      <c r="B3070" s="52" t="s">
        <v>130</v>
      </c>
      <c r="C3070" s="52">
        <v>26</v>
      </c>
      <c r="D3070" s="52">
        <v>8</v>
      </c>
      <c r="E3070" s="52">
        <v>5</v>
      </c>
      <c r="F3070" s="52">
        <v>21.85</v>
      </c>
      <c r="G3070" s="52">
        <v>169.8</v>
      </c>
      <c r="H3070" s="52">
        <v>16</v>
      </c>
      <c r="I3070" s="11">
        <f t="shared" si="50"/>
        <v>10.612500000000001</v>
      </c>
    </row>
    <row r="3071" spans="1:9" x14ac:dyDescent="0.3">
      <c r="A3071" s="52" t="s">
        <v>164</v>
      </c>
      <c r="B3071" s="52" t="s">
        <v>35</v>
      </c>
      <c r="C3071" s="52">
        <v>26</v>
      </c>
      <c r="D3071" s="52">
        <v>9</v>
      </c>
      <c r="E3071" s="52">
        <v>5</v>
      </c>
      <c r="F3071" s="52">
        <v>21.57</v>
      </c>
      <c r="G3071" s="52">
        <v>114</v>
      </c>
      <c r="H3071" s="52">
        <v>16</v>
      </c>
      <c r="I3071" s="11">
        <f t="shared" ref="I3071:I3076" si="51">G3071/H3071</f>
        <v>7.125</v>
      </c>
    </row>
    <row r="3072" spans="1:9" x14ac:dyDescent="0.3">
      <c r="A3072" s="52" t="s">
        <v>164</v>
      </c>
      <c r="B3072" s="52" t="s">
        <v>130</v>
      </c>
      <c r="C3072" s="52">
        <v>26</v>
      </c>
      <c r="D3072" s="52">
        <v>9</v>
      </c>
      <c r="E3072" s="52">
        <v>5</v>
      </c>
      <c r="F3072" s="52">
        <v>21.91</v>
      </c>
      <c r="G3072" s="52">
        <v>185.3</v>
      </c>
      <c r="H3072" s="52">
        <v>16</v>
      </c>
      <c r="I3072" s="11">
        <f t="shared" si="51"/>
        <v>11.581250000000001</v>
      </c>
    </row>
    <row r="3073" spans="1:9" x14ac:dyDescent="0.3">
      <c r="A3073" s="52" t="s">
        <v>164</v>
      </c>
      <c r="B3073" s="52" t="s">
        <v>35</v>
      </c>
      <c r="C3073" s="52">
        <v>26</v>
      </c>
      <c r="D3073" s="52">
        <v>10</v>
      </c>
      <c r="E3073" s="52">
        <v>5</v>
      </c>
      <c r="F3073" s="52">
        <v>21.65</v>
      </c>
      <c r="G3073" s="52">
        <v>127.2</v>
      </c>
      <c r="H3073" s="52">
        <v>16</v>
      </c>
      <c r="I3073" s="11">
        <f t="shared" si="51"/>
        <v>7.95</v>
      </c>
    </row>
    <row r="3074" spans="1:9" x14ac:dyDescent="0.3">
      <c r="A3074" s="52" t="s">
        <v>164</v>
      </c>
      <c r="B3074" s="52" t="s">
        <v>130</v>
      </c>
      <c r="C3074" s="52">
        <v>26</v>
      </c>
      <c r="D3074" s="52">
        <v>10</v>
      </c>
      <c r="E3074" s="52">
        <v>5</v>
      </c>
      <c r="F3074" s="52">
        <v>21.95</v>
      </c>
      <c r="G3074" s="52">
        <v>200.5</v>
      </c>
      <c r="H3074" s="52">
        <v>16</v>
      </c>
      <c r="I3074" s="11">
        <f t="shared" si="51"/>
        <v>12.53125</v>
      </c>
    </row>
    <row r="3075" spans="1:9" x14ac:dyDescent="0.3">
      <c r="A3075" s="52" t="s">
        <v>164</v>
      </c>
      <c r="B3075" s="52" t="s">
        <v>35</v>
      </c>
      <c r="C3075" s="52">
        <v>26</v>
      </c>
      <c r="D3075" s="52">
        <v>11</v>
      </c>
      <c r="E3075" s="52">
        <v>5</v>
      </c>
      <c r="F3075" s="52">
        <v>21.71</v>
      </c>
      <c r="G3075" s="52">
        <v>138</v>
      </c>
      <c r="H3075" s="52">
        <v>16</v>
      </c>
      <c r="I3075" s="11">
        <f t="shared" si="51"/>
        <v>8.625</v>
      </c>
    </row>
    <row r="3076" spans="1:9" x14ac:dyDescent="0.3">
      <c r="A3076" s="52" t="s">
        <v>164</v>
      </c>
      <c r="B3076" s="52" t="s">
        <v>130</v>
      </c>
      <c r="C3076" s="52">
        <v>26</v>
      </c>
      <c r="D3076" s="52">
        <v>11</v>
      </c>
      <c r="E3076" s="52">
        <v>5</v>
      </c>
      <c r="F3076" s="52">
        <v>21.99</v>
      </c>
      <c r="G3076" s="52">
        <v>218.2</v>
      </c>
      <c r="H3076" s="52">
        <v>16</v>
      </c>
      <c r="I3076" s="11">
        <f t="shared" si="51"/>
        <v>13.637499999999999</v>
      </c>
    </row>
    <row r="3077" spans="1:9" x14ac:dyDescent="0.3">
      <c r="A3077" s="52" t="s">
        <v>164</v>
      </c>
      <c r="B3077" s="52" t="s">
        <v>35</v>
      </c>
      <c r="C3077" s="52">
        <v>26</v>
      </c>
      <c r="D3077" s="52">
        <v>12</v>
      </c>
      <c r="E3077" s="52">
        <v>5</v>
      </c>
      <c r="F3077" s="52">
        <v>21.76</v>
      </c>
      <c r="G3077" s="52">
        <v>149</v>
      </c>
      <c r="H3077" s="52">
        <v>16</v>
      </c>
      <c r="I3077" s="11">
        <f t="shared" ref="I3077:I3122" si="52">G3077/H3077</f>
        <v>9.3125</v>
      </c>
    </row>
    <row r="3078" spans="1:9" x14ac:dyDescent="0.3">
      <c r="A3078" s="52" t="s">
        <v>164</v>
      </c>
      <c r="B3078" s="52" t="s">
        <v>130</v>
      </c>
      <c r="C3078" s="52">
        <v>26</v>
      </c>
      <c r="D3078" s="52">
        <v>12</v>
      </c>
      <c r="E3078" s="52">
        <v>5</v>
      </c>
      <c r="F3078" s="52">
        <v>22.03</v>
      </c>
      <c r="G3078" s="52">
        <v>228.4</v>
      </c>
      <c r="H3078" s="52">
        <v>16</v>
      </c>
      <c r="I3078" s="11">
        <f t="shared" si="52"/>
        <v>14.275</v>
      </c>
    </row>
    <row r="3079" spans="1:9" x14ac:dyDescent="0.3">
      <c r="A3079" s="52" t="s">
        <v>164</v>
      </c>
      <c r="B3079" s="52" t="s">
        <v>35</v>
      </c>
      <c r="C3079" s="52">
        <v>26</v>
      </c>
      <c r="D3079" s="52">
        <v>13</v>
      </c>
      <c r="E3079" s="52">
        <v>5</v>
      </c>
      <c r="F3079" s="52">
        <v>21.84</v>
      </c>
      <c r="G3079" s="52">
        <v>160.19999999999999</v>
      </c>
      <c r="H3079" s="52">
        <v>16</v>
      </c>
      <c r="I3079" s="11">
        <f t="shared" si="52"/>
        <v>10.012499999999999</v>
      </c>
    </row>
    <row r="3080" spans="1:9" x14ac:dyDescent="0.3">
      <c r="A3080" s="52" t="s">
        <v>164</v>
      </c>
      <c r="B3080" s="52" t="s">
        <v>130</v>
      </c>
      <c r="C3080" s="52">
        <v>26</v>
      </c>
      <c r="D3080" s="52">
        <v>13</v>
      </c>
      <c r="E3080" s="52">
        <v>5</v>
      </c>
      <c r="F3080" s="52">
        <v>22.06</v>
      </c>
      <c r="G3080" s="52">
        <v>247.5</v>
      </c>
      <c r="H3080" s="52">
        <v>16</v>
      </c>
      <c r="I3080" s="11">
        <f t="shared" si="52"/>
        <v>15.46875</v>
      </c>
    </row>
    <row r="3081" spans="1:9" x14ac:dyDescent="0.3">
      <c r="A3081" s="52" t="s">
        <v>164</v>
      </c>
      <c r="B3081" s="52" t="s">
        <v>35</v>
      </c>
      <c r="C3081" s="52">
        <v>26</v>
      </c>
      <c r="D3081" s="52">
        <v>14</v>
      </c>
      <c r="E3081" s="52">
        <v>5</v>
      </c>
      <c r="F3081" s="52">
        <v>21.86</v>
      </c>
      <c r="G3081" s="52">
        <v>171.7</v>
      </c>
      <c r="H3081" s="52">
        <v>16</v>
      </c>
      <c r="I3081" s="11">
        <f t="shared" si="52"/>
        <v>10.731249999999999</v>
      </c>
    </row>
    <row r="3082" spans="1:9" x14ac:dyDescent="0.3">
      <c r="A3082" s="52" t="s">
        <v>164</v>
      </c>
      <c r="B3082" s="52" t="s">
        <v>130</v>
      </c>
      <c r="C3082" s="52">
        <v>26</v>
      </c>
      <c r="D3082" s="52">
        <v>14</v>
      </c>
      <c r="E3082" s="52">
        <v>5</v>
      </c>
      <c r="F3082" s="52">
        <v>22.08</v>
      </c>
      <c r="G3082" s="52">
        <v>260.7</v>
      </c>
      <c r="H3082" s="52">
        <v>16</v>
      </c>
      <c r="I3082" s="11">
        <f t="shared" si="52"/>
        <v>16.293749999999999</v>
      </c>
    </row>
    <row r="3083" spans="1:9" x14ac:dyDescent="0.3">
      <c r="A3083" s="52" t="s">
        <v>164</v>
      </c>
      <c r="B3083" s="52" t="s">
        <v>35</v>
      </c>
      <c r="C3083" s="52">
        <v>26</v>
      </c>
      <c r="D3083" s="52">
        <v>15</v>
      </c>
      <c r="E3083" s="52">
        <v>5</v>
      </c>
      <c r="F3083" s="52">
        <v>21.9</v>
      </c>
      <c r="G3083" s="52">
        <v>183.2</v>
      </c>
      <c r="H3083" s="52">
        <v>16</v>
      </c>
      <c r="I3083" s="11">
        <f t="shared" si="52"/>
        <v>11.45</v>
      </c>
    </row>
    <row r="3084" spans="1:9" x14ac:dyDescent="0.3">
      <c r="A3084" s="52" t="s">
        <v>164</v>
      </c>
      <c r="B3084" s="52" t="s">
        <v>130</v>
      </c>
      <c r="C3084" s="52">
        <v>26</v>
      </c>
      <c r="D3084" s="52">
        <v>15</v>
      </c>
      <c r="E3084" s="52">
        <v>5</v>
      </c>
      <c r="F3084" s="52">
        <v>22.09</v>
      </c>
      <c r="G3084" s="52">
        <v>274.8</v>
      </c>
      <c r="H3084" s="52">
        <v>16</v>
      </c>
      <c r="I3084" s="11">
        <f t="shared" si="52"/>
        <v>17.175000000000001</v>
      </c>
    </row>
    <row r="3085" spans="1:9" x14ac:dyDescent="0.3">
      <c r="A3085" s="52" t="s">
        <v>164</v>
      </c>
      <c r="B3085" s="52" t="s">
        <v>35</v>
      </c>
      <c r="C3085" s="52">
        <v>26</v>
      </c>
      <c r="D3085" s="52">
        <v>16</v>
      </c>
      <c r="E3085" s="52">
        <v>5</v>
      </c>
      <c r="F3085" s="52">
        <v>21.93</v>
      </c>
      <c r="G3085" s="52">
        <v>191.8</v>
      </c>
      <c r="H3085" s="52">
        <v>16</v>
      </c>
      <c r="I3085" s="11">
        <f t="shared" si="52"/>
        <v>11.987500000000001</v>
      </c>
    </row>
    <row r="3086" spans="1:9" x14ac:dyDescent="0.3">
      <c r="A3086" s="52" t="s">
        <v>164</v>
      </c>
      <c r="B3086" s="52" t="s">
        <v>130</v>
      </c>
      <c r="C3086" s="52">
        <v>26</v>
      </c>
      <c r="D3086" s="52">
        <v>16</v>
      </c>
      <c r="E3086" s="52">
        <v>5</v>
      </c>
      <c r="F3086" s="52">
        <v>22.1</v>
      </c>
      <c r="G3086" s="52">
        <v>273.7</v>
      </c>
      <c r="H3086" s="52">
        <v>16</v>
      </c>
      <c r="I3086" s="11">
        <f t="shared" si="52"/>
        <v>17.106249999999999</v>
      </c>
    </row>
    <row r="3087" spans="1:9" x14ac:dyDescent="0.3">
      <c r="A3087" s="52" t="s">
        <v>164</v>
      </c>
      <c r="B3087" s="52" t="s">
        <v>35</v>
      </c>
      <c r="C3087" s="52">
        <v>26</v>
      </c>
      <c r="D3087" s="52">
        <v>8</v>
      </c>
      <c r="E3087" s="52">
        <v>6</v>
      </c>
      <c r="F3087" s="52">
        <v>28.16</v>
      </c>
      <c r="G3087" s="52">
        <v>80.5</v>
      </c>
      <c r="H3087" s="52">
        <v>16</v>
      </c>
      <c r="I3087" s="11">
        <f t="shared" si="52"/>
        <v>5.03125</v>
      </c>
    </row>
    <row r="3088" spans="1:9" x14ac:dyDescent="0.3">
      <c r="A3088" s="52" t="s">
        <v>164</v>
      </c>
      <c r="B3088" s="52" t="s">
        <v>130</v>
      </c>
      <c r="C3088" s="52">
        <v>26</v>
      </c>
      <c r="D3088" s="52">
        <v>8</v>
      </c>
      <c r="E3088" s="52">
        <v>6</v>
      </c>
      <c r="F3088" s="52">
        <v>28.63</v>
      </c>
      <c r="G3088" s="52">
        <v>108.8</v>
      </c>
      <c r="H3088" s="52">
        <v>16</v>
      </c>
      <c r="I3088" s="11">
        <f t="shared" si="52"/>
        <v>6.8</v>
      </c>
    </row>
    <row r="3089" spans="1:9" x14ac:dyDescent="0.3">
      <c r="A3089" s="52" t="s">
        <v>164</v>
      </c>
      <c r="B3089" s="52" t="s">
        <v>35</v>
      </c>
      <c r="C3089" s="52">
        <v>26</v>
      </c>
      <c r="D3089" s="52">
        <v>9</v>
      </c>
      <c r="E3089" s="52">
        <v>6</v>
      </c>
      <c r="F3089" s="52">
        <v>28.4</v>
      </c>
      <c r="G3089" s="52">
        <v>91.7</v>
      </c>
      <c r="H3089" s="52">
        <v>16</v>
      </c>
      <c r="I3089" s="11">
        <f t="shared" si="52"/>
        <v>5.7312500000000002</v>
      </c>
    </row>
    <row r="3090" spans="1:9" x14ac:dyDescent="0.3">
      <c r="A3090" s="52" t="s">
        <v>164</v>
      </c>
      <c r="B3090" s="52" t="s">
        <v>130</v>
      </c>
      <c r="C3090" s="52">
        <v>26</v>
      </c>
      <c r="D3090" s="52">
        <v>9</v>
      </c>
      <c r="E3090" s="52">
        <v>6</v>
      </c>
      <c r="F3090" s="52">
        <v>28.79</v>
      </c>
      <c r="G3090" s="52">
        <v>123.2</v>
      </c>
      <c r="H3090" s="52">
        <v>16</v>
      </c>
      <c r="I3090" s="11">
        <f t="shared" si="52"/>
        <v>7.7</v>
      </c>
    </row>
    <row r="3091" spans="1:9" x14ac:dyDescent="0.3">
      <c r="A3091" s="52" t="s">
        <v>164</v>
      </c>
      <c r="B3091" s="52" t="s">
        <v>35</v>
      </c>
      <c r="C3091" s="52">
        <v>26</v>
      </c>
      <c r="D3091" s="52">
        <v>10</v>
      </c>
      <c r="E3091" s="52">
        <v>6</v>
      </c>
      <c r="F3091" s="52">
        <v>28.51</v>
      </c>
      <c r="G3091" s="52">
        <v>101.3</v>
      </c>
      <c r="H3091" s="52">
        <v>16</v>
      </c>
      <c r="I3091" s="11">
        <f t="shared" si="52"/>
        <v>6.3312499999999998</v>
      </c>
    </row>
    <row r="3092" spans="1:9" x14ac:dyDescent="0.3">
      <c r="A3092" s="52" t="s">
        <v>164</v>
      </c>
      <c r="B3092" s="52" t="s">
        <v>130</v>
      </c>
      <c r="C3092" s="52">
        <v>26</v>
      </c>
      <c r="D3092" s="52">
        <v>10</v>
      </c>
      <c r="E3092" s="52">
        <v>6</v>
      </c>
      <c r="F3092" s="52">
        <v>28.86</v>
      </c>
      <c r="G3092" s="52">
        <v>132.6</v>
      </c>
      <c r="H3092" s="52">
        <v>16</v>
      </c>
      <c r="I3092" s="11">
        <f t="shared" si="52"/>
        <v>8.2874999999999996</v>
      </c>
    </row>
    <row r="3093" spans="1:9" x14ac:dyDescent="0.3">
      <c r="A3093" s="52" t="s">
        <v>164</v>
      </c>
      <c r="B3093" s="52" t="s">
        <v>35</v>
      </c>
      <c r="C3093" s="52">
        <v>26</v>
      </c>
      <c r="D3093" s="52">
        <v>11</v>
      </c>
      <c r="E3093" s="52">
        <v>6</v>
      </c>
      <c r="F3093" s="52">
        <v>28.66</v>
      </c>
      <c r="G3093" s="52">
        <v>111.1</v>
      </c>
      <c r="H3093" s="52">
        <v>16</v>
      </c>
      <c r="I3093" s="11">
        <f t="shared" si="52"/>
        <v>6.9437499999999996</v>
      </c>
    </row>
    <row r="3094" spans="1:9" x14ac:dyDescent="0.3">
      <c r="A3094" s="52" t="s">
        <v>164</v>
      </c>
      <c r="B3094" s="52" t="s">
        <v>130</v>
      </c>
      <c r="C3094" s="52">
        <v>26</v>
      </c>
      <c r="D3094" s="52">
        <v>11</v>
      </c>
      <c r="E3094" s="52">
        <v>6</v>
      </c>
      <c r="F3094" s="52">
        <v>28.98</v>
      </c>
      <c r="G3094" s="52">
        <v>146.4</v>
      </c>
      <c r="H3094" s="52">
        <v>16</v>
      </c>
      <c r="I3094" s="11">
        <f t="shared" si="52"/>
        <v>9.15</v>
      </c>
    </row>
    <row r="3095" spans="1:9" x14ac:dyDescent="0.3">
      <c r="A3095" s="52" t="s">
        <v>164</v>
      </c>
      <c r="B3095" s="52" t="s">
        <v>35</v>
      </c>
      <c r="C3095" s="52">
        <v>26</v>
      </c>
      <c r="D3095" s="52">
        <v>12</v>
      </c>
      <c r="E3095" s="52">
        <v>6</v>
      </c>
      <c r="F3095" s="52">
        <v>28.72</v>
      </c>
      <c r="G3095" s="52">
        <v>117.3</v>
      </c>
      <c r="H3095" s="52">
        <v>16</v>
      </c>
      <c r="I3095" s="11">
        <f t="shared" si="52"/>
        <v>7.3312499999999998</v>
      </c>
    </row>
    <row r="3096" spans="1:9" x14ac:dyDescent="0.3">
      <c r="A3096" s="52" t="s">
        <v>164</v>
      </c>
      <c r="B3096" s="52" t="s">
        <v>130</v>
      </c>
      <c r="C3096" s="52">
        <v>26</v>
      </c>
      <c r="D3096" s="52">
        <v>12</v>
      </c>
      <c r="E3096" s="52">
        <v>6</v>
      </c>
      <c r="F3096" s="52">
        <v>29.05</v>
      </c>
      <c r="G3096" s="52">
        <v>157.6</v>
      </c>
      <c r="H3096" s="52">
        <v>16</v>
      </c>
      <c r="I3096" s="11">
        <f t="shared" si="52"/>
        <v>9.85</v>
      </c>
    </row>
    <row r="3097" spans="1:9" x14ac:dyDescent="0.3">
      <c r="A3097" s="52" t="s">
        <v>164</v>
      </c>
      <c r="B3097" s="52" t="s">
        <v>35</v>
      </c>
      <c r="C3097" s="52">
        <v>26</v>
      </c>
      <c r="D3097" s="52">
        <v>13</v>
      </c>
      <c r="E3097" s="52">
        <v>6</v>
      </c>
      <c r="F3097" s="52">
        <v>28.84</v>
      </c>
      <c r="G3097" s="52">
        <v>131.30000000000001</v>
      </c>
      <c r="H3097" s="52">
        <v>16</v>
      </c>
      <c r="I3097" s="11">
        <f t="shared" si="52"/>
        <v>8.2062500000000007</v>
      </c>
    </row>
    <row r="3098" spans="1:9" x14ac:dyDescent="0.3">
      <c r="A3098" s="52" t="s">
        <v>164</v>
      </c>
      <c r="B3098" s="52" t="s">
        <v>130</v>
      </c>
      <c r="C3098" s="52">
        <v>26</v>
      </c>
      <c r="D3098" s="52">
        <v>13</v>
      </c>
      <c r="E3098" s="52">
        <v>6</v>
      </c>
      <c r="F3098" s="52">
        <v>29.07</v>
      </c>
      <c r="G3098" s="52">
        <v>167</v>
      </c>
      <c r="H3098" s="52">
        <v>16</v>
      </c>
      <c r="I3098" s="11">
        <f t="shared" si="52"/>
        <v>10.4375</v>
      </c>
    </row>
    <row r="3099" spans="1:9" x14ac:dyDescent="0.3">
      <c r="A3099" s="52" t="s">
        <v>164</v>
      </c>
      <c r="B3099" s="52" t="s">
        <v>35</v>
      </c>
      <c r="C3099" s="52">
        <v>26</v>
      </c>
      <c r="D3099" s="52">
        <v>14</v>
      </c>
      <c r="E3099" s="52">
        <v>6</v>
      </c>
      <c r="F3099" s="52">
        <v>28.92</v>
      </c>
      <c r="G3099" s="52">
        <v>140.69999999999999</v>
      </c>
      <c r="H3099" s="52">
        <v>16</v>
      </c>
      <c r="I3099" s="11">
        <f t="shared" si="52"/>
        <v>8.7937499999999993</v>
      </c>
    </row>
    <row r="3100" spans="1:9" x14ac:dyDescent="0.3">
      <c r="A3100" s="52" t="s">
        <v>164</v>
      </c>
      <c r="B3100" s="52" t="s">
        <v>130</v>
      </c>
      <c r="C3100" s="52">
        <v>26</v>
      </c>
      <c r="D3100" s="52">
        <v>14</v>
      </c>
      <c r="E3100" s="52">
        <v>6</v>
      </c>
      <c r="F3100" s="52">
        <v>29.07</v>
      </c>
      <c r="G3100" s="52">
        <v>162.80000000000001</v>
      </c>
      <c r="H3100" s="52">
        <v>16</v>
      </c>
      <c r="I3100" s="11">
        <f t="shared" si="52"/>
        <v>10.175000000000001</v>
      </c>
    </row>
    <row r="3101" spans="1:9" x14ac:dyDescent="0.3">
      <c r="A3101" s="52" t="s">
        <v>164</v>
      </c>
      <c r="B3101" s="52" t="s">
        <v>35</v>
      </c>
      <c r="C3101" s="52">
        <v>26</v>
      </c>
      <c r="D3101" s="52">
        <v>15</v>
      </c>
      <c r="E3101" s="52">
        <v>6</v>
      </c>
      <c r="F3101" s="52">
        <v>28.92</v>
      </c>
      <c r="G3101" s="52">
        <v>148.1</v>
      </c>
      <c r="H3101" s="52">
        <v>16</v>
      </c>
      <c r="I3101" s="11">
        <f t="shared" si="52"/>
        <v>9.2562499999999996</v>
      </c>
    </row>
    <row r="3102" spans="1:9" x14ac:dyDescent="0.3">
      <c r="A3102" s="52" t="s">
        <v>164</v>
      </c>
      <c r="B3102" s="52" t="s">
        <v>130</v>
      </c>
      <c r="C3102" s="52">
        <v>26</v>
      </c>
      <c r="D3102" s="52">
        <v>15</v>
      </c>
      <c r="E3102" s="52">
        <v>6</v>
      </c>
      <c r="F3102" s="52">
        <v>29.18</v>
      </c>
      <c r="G3102" s="52">
        <v>189.6</v>
      </c>
      <c r="H3102" s="52">
        <v>16</v>
      </c>
      <c r="I3102" s="11">
        <f t="shared" si="52"/>
        <v>11.85</v>
      </c>
    </row>
    <row r="3103" spans="1:9" x14ac:dyDescent="0.3">
      <c r="A3103" s="52" t="s">
        <v>164</v>
      </c>
      <c r="B3103" s="52" t="s">
        <v>35</v>
      </c>
      <c r="C3103" s="52">
        <v>26</v>
      </c>
      <c r="D3103" s="52">
        <v>16</v>
      </c>
      <c r="E3103" s="52">
        <v>6</v>
      </c>
      <c r="F3103" s="52">
        <v>29.05</v>
      </c>
      <c r="G3103" s="52">
        <v>159.4</v>
      </c>
      <c r="H3103" s="52">
        <v>16</v>
      </c>
      <c r="I3103" s="11">
        <f t="shared" si="52"/>
        <v>9.9625000000000004</v>
      </c>
    </row>
    <row r="3104" spans="1:9" x14ac:dyDescent="0.3">
      <c r="A3104" s="52" t="s">
        <v>164</v>
      </c>
      <c r="B3104" s="52" t="s">
        <v>130</v>
      </c>
      <c r="C3104" s="52">
        <v>26</v>
      </c>
      <c r="D3104" s="52">
        <v>16</v>
      </c>
      <c r="E3104" s="52">
        <v>6</v>
      </c>
      <c r="F3104" s="52">
        <v>29.17</v>
      </c>
      <c r="G3104" s="52">
        <v>185.2</v>
      </c>
      <c r="H3104" s="52">
        <v>16</v>
      </c>
      <c r="I3104" s="11">
        <f t="shared" si="52"/>
        <v>11.574999999999999</v>
      </c>
    </row>
    <row r="3105" spans="1:9" x14ac:dyDescent="0.3">
      <c r="A3105" s="52" t="s">
        <v>164</v>
      </c>
      <c r="B3105" s="52" t="s">
        <v>35</v>
      </c>
      <c r="C3105" s="52">
        <v>26</v>
      </c>
      <c r="D3105" s="52">
        <v>8</v>
      </c>
      <c r="E3105" s="52">
        <v>7</v>
      </c>
      <c r="F3105" s="52">
        <v>31.11</v>
      </c>
      <c r="G3105" s="52">
        <v>62.4</v>
      </c>
      <c r="H3105" s="52">
        <v>16</v>
      </c>
      <c r="I3105" s="11">
        <f t="shared" si="52"/>
        <v>3.9</v>
      </c>
    </row>
    <row r="3106" spans="1:9" x14ac:dyDescent="0.3">
      <c r="A3106" s="52" t="s">
        <v>164</v>
      </c>
      <c r="B3106" s="52" t="s">
        <v>130</v>
      </c>
      <c r="C3106" s="52">
        <v>26</v>
      </c>
      <c r="D3106" s="52">
        <v>8</v>
      </c>
      <c r="E3106" s="52">
        <v>7</v>
      </c>
      <c r="F3106" s="52">
        <v>31.92</v>
      </c>
      <c r="G3106" s="52">
        <v>87.4</v>
      </c>
      <c r="H3106" s="52">
        <v>16</v>
      </c>
      <c r="I3106" s="11">
        <f t="shared" si="52"/>
        <v>5.4625000000000004</v>
      </c>
    </row>
    <row r="3107" spans="1:9" x14ac:dyDescent="0.3">
      <c r="A3107" s="52" t="s">
        <v>164</v>
      </c>
      <c r="B3107" s="52" t="s">
        <v>35</v>
      </c>
      <c r="C3107" s="52">
        <v>26</v>
      </c>
      <c r="D3107" s="52">
        <v>9</v>
      </c>
      <c r="E3107" s="52">
        <v>7</v>
      </c>
      <c r="F3107" s="52">
        <v>31.51</v>
      </c>
      <c r="G3107" s="52">
        <v>70.099999999999994</v>
      </c>
      <c r="H3107" s="52">
        <v>16</v>
      </c>
      <c r="I3107" s="11">
        <f t="shared" si="52"/>
        <v>4.3812499999999996</v>
      </c>
    </row>
    <row r="3108" spans="1:9" x14ac:dyDescent="0.3">
      <c r="A3108" s="52" t="s">
        <v>164</v>
      </c>
      <c r="B3108" s="52" t="s">
        <v>130</v>
      </c>
      <c r="C3108" s="52">
        <v>26</v>
      </c>
      <c r="D3108" s="52">
        <v>9</v>
      </c>
      <c r="E3108" s="52">
        <v>7</v>
      </c>
      <c r="F3108" s="52">
        <v>32.119999999999997</v>
      </c>
      <c r="G3108" s="52">
        <v>99.5</v>
      </c>
      <c r="H3108" s="52">
        <v>16</v>
      </c>
      <c r="I3108" s="11">
        <f t="shared" si="52"/>
        <v>6.21875</v>
      </c>
    </row>
    <row r="3109" spans="1:9" x14ac:dyDescent="0.3">
      <c r="A3109" s="52" t="s">
        <v>164</v>
      </c>
      <c r="B3109" s="52" t="s">
        <v>35</v>
      </c>
      <c r="C3109" s="52">
        <v>26</v>
      </c>
      <c r="D3109" s="52">
        <v>10</v>
      </c>
      <c r="E3109" s="52">
        <v>7</v>
      </c>
      <c r="F3109" s="52">
        <v>31.72</v>
      </c>
      <c r="G3109" s="52">
        <v>77.5</v>
      </c>
      <c r="H3109" s="52">
        <v>16</v>
      </c>
      <c r="I3109" s="11">
        <f t="shared" si="52"/>
        <v>4.84375</v>
      </c>
    </row>
    <row r="3110" spans="1:9" x14ac:dyDescent="0.3">
      <c r="A3110" s="52" t="s">
        <v>164</v>
      </c>
      <c r="B3110" s="52" t="s">
        <v>130</v>
      </c>
      <c r="C3110" s="52">
        <v>26</v>
      </c>
      <c r="D3110" s="52">
        <v>10</v>
      </c>
      <c r="E3110" s="52">
        <v>7</v>
      </c>
      <c r="F3110" s="52">
        <v>32.24</v>
      </c>
      <c r="G3110" s="52">
        <v>107.8</v>
      </c>
      <c r="H3110" s="52">
        <v>16</v>
      </c>
      <c r="I3110" s="11">
        <f t="shared" si="52"/>
        <v>6.7374999999999998</v>
      </c>
    </row>
    <row r="3111" spans="1:9" x14ac:dyDescent="0.3">
      <c r="A3111" s="52" t="s">
        <v>164</v>
      </c>
      <c r="B3111" s="52" t="s">
        <v>35</v>
      </c>
      <c r="C3111" s="52">
        <v>26</v>
      </c>
      <c r="D3111" s="52">
        <v>11</v>
      </c>
      <c r="E3111" s="52">
        <v>7</v>
      </c>
      <c r="F3111" s="52">
        <v>31.83</v>
      </c>
      <c r="G3111" s="52">
        <v>85.2</v>
      </c>
      <c r="H3111" s="52">
        <v>16</v>
      </c>
      <c r="I3111" s="11">
        <f t="shared" si="52"/>
        <v>5.3250000000000002</v>
      </c>
    </row>
    <row r="3112" spans="1:9" x14ac:dyDescent="0.3">
      <c r="A3112" s="52" t="s">
        <v>164</v>
      </c>
      <c r="B3112" s="52" t="s">
        <v>130</v>
      </c>
      <c r="C3112" s="52">
        <v>26</v>
      </c>
      <c r="D3112" s="52">
        <v>11</v>
      </c>
      <c r="E3112" s="52">
        <v>7</v>
      </c>
      <c r="F3112" s="52">
        <v>32.36</v>
      </c>
      <c r="G3112" s="52">
        <v>118.9</v>
      </c>
      <c r="H3112" s="52">
        <v>16</v>
      </c>
      <c r="I3112" s="11">
        <f t="shared" si="52"/>
        <v>7.4312500000000004</v>
      </c>
    </row>
    <row r="3113" spans="1:9" x14ac:dyDescent="0.3">
      <c r="A3113" s="52" t="s">
        <v>164</v>
      </c>
      <c r="B3113" s="52" t="s">
        <v>35</v>
      </c>
      <c r="C3113" s="52">
        <v>26</v>
      </c>
      <c r="D3113" s="52">
        <v>12</v>
      </c>
      <c r="E3113" s="52">
        <v>7</v>
      </c>
      <c r="F3113" s="52">
        <v>31.99</v>
      </c>
      <c r="G3113" s="52">
        <v>92.7</v>
      </c>
      <c r="H3113" s="52">
        <v>16</v>
      </c>
      <c r="I3113" s="11">
        <f t="shared" si="52"/>
        <v>5.7937500000000002</v>
      </c>
    </row>
    <row r="3114" spans="1:9" x14ac:dyDescent="0.3">
      <c r="A3114" s="52" t="s">
        <v>164</v>
      </c>
      <c r="B3114" s="52" t="s">
        <v>130</v>
      </c>
      <c r="C3114" s="52">
        <v>26</v>
      </c>
      <c r="D3114" s="52">
        <v>12</v>
      </c>
      <c r="E3114" s="52">
        <v>7</v>
      </c>
      <c r="F3114" s="52">
        <v>32.47</v>
      </c>
      <c r="G3114" s="52">
        <v>125.5</v>
      </c>
      <c r="H3114" s="52">
        <v>16</v>
      </c>
      <c r="I3114" s="11">
        <f t="shared" si="52"/>
        <v>7.84375</v>
      </c>
    </row>
    <row r="3115" spans="1:9" x14ac:dyDescent="0.3">
      <c r="A3115" s="52" t="s">
        <v>164</v>
      </c>
      <c r="B3115" s="52" t="s">
        <v>35</v>
      </c>
      <c r="C3115" s="52">
        <v>26</v>
      </c>
      <c r="D3115" s="52">
        <v>13</v>
      </c>
      <c r="E3115" s="52">
        <v>7</v>
      </c>
      <c r="F3115" s="52">
        <v>32.119999999999997</v>
      </c>
      <c r="G3115" s="52">
        <v>100.4</v>
      </c>
      <c r="H3115" s="52">
        <v>16</v>
      </c>
      <c r="I3115" s="11">
        <f t="shared" si="52"/>
        <v>6.2750000000000004</v>
      </c>
    </row>
    <row r="3116" spans="1:9" x14ac:dyDescent="0.3">
      <c r="A3116" s="52" t="s">
        <v>164</v>
      </c>
      <c r="B3116" s="52" t="s">
        <v>130</v>
      </c>
      <c r="C3116" s="52">
        <v>26</v>
      </c>
      <c r="D3116" s="52">
        <v>13</v>
      </c>
      <c r="E3116" s="52">
        <v>7</v>
      </c>
      <c r="F3116" s="52">
        <v>32.53</v>
      </c>
      <c r="G3116" s="52">
        <v>134.19999999999999</v>
      </c>
      <c r="H3116" s="52">
        <v>16</v>
      </c>
      <c r="I3116" s="11">
        <f t="shared" si="52"/>
        <v>8.3874999999999993</v>
      </c>
    </row>
    <row r="3117" spans="1:9" x14ac:dyDescent="0.3">
      <c r="A3117" s="52" t="s">
        <v>164</v>
      </c>
      <c r="B3117" s="52" t="s">
        <v>35</v>
      </c>
      <c r="C3117" s="52">
        <v>26</v>
      </c>
      <c r="D3117" s="52">
        <v>14</v>
      </c>
      <c r="E3117" s="52">
        <v>7</v>
      </c>
      <c r="F3117" s="52">
        <v>32.24</v>
      </c>
      <c r="G3117" s="52">
        <v>105.7</v>
      </c>
      <c r="H3117" s="52">
        <v>16</v>
      </c>
      <c r="I3117" s="11">
        <f t="shared" si="52"/>
        <v>6.6062500000000002</v>
      </c>
    </row>
    <row r="3118" spans="1:9" x14ac:dyDescent="0.3">
      <c r="A3118" s="52" t="s">
        <v>164</v>
      </c>
      <c r="B3118" s="52" t="s">
        <v>130</v>
      </c>
      <c r="C3118" s="52">
        <v>26</v>
      </c>
      <c r="D3118" s="52">
        <v>14</v>
      </c>
      <c r="E3118" s="52">
        <v>7</v>
      </c>
      <c r="F3118" s="52">
        <v>32.64</v>
      </c>
      <c r="G3118" s="52">
        <v>144</v>
      </c>
      <c r="H3118" s="52">
        <v>16</v>
      </c>
      <c r="I3118" s="11">
        <f t="shared" si="52"/>
        <v>9</v>
      </c>
    </row>
    <row r="3119" spans="1:9" x14ac:dyDescent="0.3">
      <c r="A3119" s="52" t="s">
        <v>164</v>
      </c>
      <c r="B3119" s="52" t="s">
        <v>35</v>
      </c>
      <c r="C3119" s="52">
        <v>26</v>
      </c>
      <c r="D3119" s="52">
        <v>15</v>
      </c>
      <c r="E3119" s="52">
        <v>7</v>
      </c>
      <c r="F3119" s="52">
        <v>32.32</v>
      </c>
      <c r="G3119" s="52">
        <v>114.6</v>
      </c>
      <c r="H3119" s="52">
        <v>16</v>
      </c>
      <c r="I3119" s="11">
        <f t="shared" si="52"/>
        <v>7.1624999999999996</v>
      </c>
    </row>
    <row r="3120" spans="1:9" x14ac:dyDescent="0.3">
      <c r="A3120" s="52" t="s">
        <v>164</v>
      </c>
      <c r="B3120" s="52" t="s">
        <v>130</v>
      </c>
      <c r="C3120" s="52">
        <v>26</v>
      </c>
      <c r="D3120" s="52">
        <v>15</v>
      </c>
      <c r="E3120" s="52">
        <v>7</v>
      </c>
      <c r="F3120" s="52">
        <v>32.57</v>
      </c>
      <c r="G3120" s="52">
        <v>140.9</v>
      </c>
      <c r="H3120" s="52">
        <v>16</v>
      </c>
      <c r="I3120" s="11">
        <f t="shared" si="52"/>
        <v>8.8062500000000004</v>
      </c>
    </row>
    <row r="3121" spans="1:9" x14ac:dyDescent="0.3">
      <c r="A3121" s="52" t="s">
        <v>164</v>
      </c>
      <c r="B3121" s="52" t="s">
        <v>35</v>
      </c>
      <c r="C3121" s="52">
        <v>26</v>
      </c>
      <c r="D3121" s="52">
        <v>16</v>
      </c>
      <c r="E3121" s="52">
        <v>7</v>
      </c>
      <c r="F3121" s="52">
        <v>32.28</v>
      </c>
      <c r="G3121" s="52">
        <v>112</v>
      </c>
      <c r="H3121" s="52">
        <v>16</v>
      </c>
      <c r="I3121" s="11">
        <f t="shared" si="52"/>
        <v>7</v>
      </c>
    </row>
    <row r="3122" spans="1:9" x14ac:dyDescent="0.3">
      <c r="A3122" s="52" t="s">
        <v>164</v>
      </c>
      <c r="B3122" s="52" t="s">
        <v>130</v>
      </c>
      <c r="C3122" s="52">
        <v>26</v>
      </c>
      <c r="D3122" s="52">
        <v>16</v>
      </c>
      <c r="E3122" s="52">
        <v>7</v>
      </c>
      <c r="F3122" s="52">
        <v>32.619999999999997</v>
      </c>
      <c r="G3122" s="52">
        <v>148.5</v>
      </c>
      <c r="H3122" s="52">
        <v>16</v>
      </c>
      <c r="I3122" s="11">
        <f t="shared" si="52"/>
        <v>9.28125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4FA-60FF-474B-B95A-ECADD09FA07D}">
  <dimension ref="A1:W91"/>
  <sheetViews>
    <sheetView showGridLines="0" topLeftCell="A16" workbookViewId="0">
      <selection activeCell="R25" sqref="R25"/>
    </sheetView>
  </sheetViews>
  <sheetFormatPr defaultRowHeight="14.4" x14ac:dyDescent="0.3"/>
  <cols>
    <col min="1" max="1" width="6.5546875" style="35" customWidth="1"/>
    <col min="2" max="2" width="10.77734375" style="35" customWidth="1"/>
    <col min="3" max="3" width="6" style="35" customWidth="1"/>
    <col min="4" max="4" width="7.77734375" style="35" customWidth="1"/>
    <col min="5" max="5" width="4.5546875" style="35" customWidth="1"/>
    <col min="6" max="6" width="5.109375" style="35" customWidth="1"/>
    <col min="7" max="7" width="5.5546875" style="35" customWidth="1"/>
    <col min="8" max="8" width="7.6640625" style="35" customWidth="1"/>
    <col min="9" max="9" width="8.21875" style="35" customWidth="1"/>
    <col min="10" max="10" width="8.88671875" style="42"/>
    <col min="11" max="11" width="8.88671875" style="31"/>
    <col min="12" max="12" width="11.33203125" style="31" bestFit="1" customWidth="1"/>
    <col min="13" max="13" width="7.77734375" style="42" bestFit="1" customWidth="1"/>
    <col min="14" max="16" width="4.5546875" style="42" bestFit="1" customWidth="1"/>
    <col min="17" max="17" width="7" style="42" bestFit="1" customWidth="1"/>
    <col min="18" max="20" width="12" style="31" bestFit="1" customWidth="1"/>
    <col min="21" max="21" width="3.77734375" style="31" bestFit="1" customWidth="1"/>
    <col min="22" max="22" width="7" style="31" bestFit="1" customWidth="1"/>
    <col min="23" max="23" width="12" style="31" bestFit="1" customWidth="1"/>
    <col min="24" max="16384" width="8.88671875" style="31"/>
  </cols>
  <sheetData>
    <row r="1" spans="1:22" s="53" customFormat="1" ht="15" thickBot="1" x14ac:dyDescent="0.35">
      <c r="A1" s="34" t="s">
        <v>176</v>
      </c>
      <c r="B1" s="34" t="s">
        <v>177</v>
      </c>
      <c r="C1" s="34" t="s">
        <v>182</v>
      </c>
      <c r="D1" s="34" t="s">
        <v>178</v>
      </c>
      <c r="E1" s="34" t="s">
        <v>179</v>
      </c>
      <c r="F1" s="34" t="s">
        <v>109</v>
      </c>
      <c r="G1" s="34" t="s">
        <v>180</v>
      </c>
      <c r="H1" s="34" t="s">
        <v>181</v>
      </c>
      <c r="I1" s="34" t="s">
        <v>102</v>
      </c>
      <c r="J1" s="41" t="s">
        <v>215</v>
      </c>
      <c r="K1" s="41"/>
      <c r="L1" s="31"/>
      <c r="U1" s="31"/>
      <c r="V1" s="31"/>
    </row>
    <row r="2" spans="1:22" s="53" customFormat="1" ht="15" thickBot="1" x14ac:dyDescent="0.35">
      <c r="A2" s="52" t="s">
        <v>132</v>
      </c>
      <c r="B2" s="52" t="s">
        <v>183</v>
      </c>
      <c r="C2" s="52" t="s">
        <v>213</v>
      </c>
      <c r="D2" s="52" t="s">
        <v>130</v>
      </c>
      <c r="E2" s="52">
        <v>23</v>
      </c>
      <c r="F2" s="52">
        <v>4</v>
      </c>
      <c r="G2" s="52">
        <v>4</v>
      </c>
      <c r="H2" s="52">
        <v>4.34</v>
      </c>
      <c r="I2" s="52">
        <v>198.7</v>
      </c>
      <c r="J2" s="42">
        <f>I2/I$2</f>
        <v>1</v>
      </c>
      <c r="K2" s="54"/>
      <c r="L2" s="31"/>
      <c r="M2" s="89" t="s">
        <v>209</v>
      </c>
      <c r="N2" s="91"/>
      <c r="O2" s="91"/>
      <c r="P2" s="92"/>
      <c r="Q2" s="89" t="s">
        <v>201</v>
      </c>
      <c r="R2" s="90"/>
      <c r="S2" s="91" t="s">
        <v>123</v>
      </c>
      <c r="T2" s="90"/>
      <c r="U2" s="31"/>
      <c r="V2" s="31"/>
    </row>
    <row r="3" spans="1:22" s="53" customFormat="1" x14ac:dyDescent="0.3">
      <c r="A3" s="52" t="s">
        <v>132</v>
      </c>
      <c r="B3" s="52" t="s">
        <v>183</v>
      </c>
      <c r="C3" s="52" t="s">
        <v>178</v>
      </c>
      <c r="D3" s="52" t="s">
        <v>130</v>
      </c>
      <c r="E3" s="52">
        <v>23</v>
      </c>
      <c r="F3" s="52">
        <v>4</v>
      </c>
      <c r="G3" s="52">
        <v>4</v>
      </c>
      <c r="H3" s="52">
        <v>3.64</v>
      </c>
      <c r="I3" s="52">
        <v>282.2</v>
      </c>
      <c r="J3" s="42">
        <f t="shared" ref="J3:J9" si="0">I3/I$2</f>
        <v>1.420231504781077</v>
      </c>
      <c r="K3" s="54"/>
      <c r="L3" s="31"/>
      <c r="M3" s="61" t="s">
        <v>188</v>
      </c>
      <c r="N3" s="67" t="s">
        <v>63</v>
      </c>
      <c r="O3" s="67" t="s">
        <v>37</v>
      </c>
      <c r="P3" s="70" t="s">
        <v>203</v>
      </c>
      <c r="Q3" s="61" t="s">
        <v>189</v>
      </c>
      <c r="R3" s="62" t="s">
        <v>202</v>
      </c>
      <c r="S3" s="55" t="s">
        <v>189</v>
      </c>
      <c r="T3" s="56" t="s">
        <v>202</v>
      </c>
      <c r="U3" s="31"/>
      <c r="V3" s="31"/>
    </row>
    <row r="4" spans="1:22" x14ac:dyDescent="0.3">
      <c r="A4" s="52" t="s">
        <v>132</v>
      </c>
      <c r="B4" s="52" t="s">
        <v>183</v>
      </c>
      <c r="C4" s="52" t="s">
        <v>214</v>
      </c>
      <c r="D4" s="52" t="s">
        <v>130</v>
      </c>
      <c r="E4" s="52">
        <v>23</v>
      </c>
      <c r="F4" s="52">
        <v>4</v>
      </c>
      <c r="G4" s="52">
        <v>4</v>
      </c>
      <c r="H4" s="52">
        <v>5.63</v>
      </c>
      <c r="I4" s="52">
        <v>273</v>
      </c>
      <c r="J4" s="42">
        <f t="shared" si="0"/>
        <v>1.373930548565677</v>
      </c>
      <c r="K4" s="54"/>
      <c r="M4" s="63">
        <v>4</v>
      </c>
      <c r="N4" s="68">
        <f t="shared" ref="N4:N9" si="1">M4*2+3</f>
        <v>11</v>
      </c>
      <c r="O4" s="68">
        <v>6</v>
      </c>
      <c r="P4" s="71">
        <v>884</v>
      </c>
      <c r="Q4" s="63">
        <v>166</v>
      </c>
      <c r="R4" s="64" t="s">
        <v>190</v>
      </c>
      <c r="S4" s="57">
        <v>49</v>
      </c>
      <c r="T4" s="58" t="s">
        <v>191</v>
      </c>
    </row>
    <row r="5" spans="1:22" x14ac:dyDescent="0.3">
      <c r="A5" s="52" t="s">
        <v>132</v>
      </c>
      <c r="B5" s="52" t="s">
        <v>183</v>
      </c>
      <c r="C5" s="52" t="s">
        <v>219</v>
      </c>
      <c r="D5" s="52" t="s">
        <v>130</v>
      </c>
      <c r="E5" s="52">
        <v>23</v>
      </c>
      <c r="F5" s="52">
        <v>4</v>
      </c>
      <c r="G5" s="52">
        <v>4</v>
      </c>
      <c r="H5" s="52">
        <v>3.48</v>
      </c>
      <c r="I5" s="52">
        <v>323</v>
      </c>
      <c r="J5" s="42">
        <f t="shared" si="0"/>
        <v>1.6255661801711123</v>
      </c>
      <c r="K5" s="54"/>
      <c r="M5" s="63">
        <v>6</v>
      </c>
      <c r="N5" s="68">
        <f t="shared" si="1"/>
        <v>15</v>
      </c>
      <c r="O5" s="68">
        <v>6</v>
      </c>
      <c r="P5" s="71">
        <v>2320</v>
      </c>
      <c r="Q5" s="63">
        <v>216</v>
      </c>
      <c r="R5" s="64" t="s">
        <v>192</v>
      </c>
      <c r="S5" s="57">
        <v>231</v>
      </c>
      <c r="T5" s="58" t="s">
        <v>193</v>
      </c>
    </row>
    <row r="6" spans="1:22" x14ac:dyDescent="0.3">
      <c r="A6" s="52" t="s">
        <v>132</v>
      </c>
      <c r="B6" s="52" t="s">
        <v>183</v>
      </c>
      <c r="C6" s="52" t="s">
        <v>213</v>
      </c>
      <c r="D6" s="52" t="s">
        <v>130</v>
      </c>
      <c r="E6" s="52">
        <v>23</v>
      </c>
      <c r="F6" s="52">
        <v>4</v>
      </c>
      <c r="G6" s="52">
        <v>6</v>
      </c>
      <c r="H6" s="52">
        <v>8.5500000000000007</v>
      </c>
      <c r="I6" s="52">
        <v>125.9</v>
      </c>
      <c r="J6" s="42">
        <f t="shared" si="0"/>
        <v>0.63361852038248623</v>
      </c>
      <c r="K6" s="54"/>
      <c r="M6" s="63">
        <v>8</v>
      </c>
      <c r="N6" s="68">
        <f t="shared" si="1"/>
        <v>19</v>
      </c>
      <c r="O6" s="68">
        <v>6</v>
      </c>
      <c r="P6" s="71">
        <v>4804</v>
      </c>
      <c r="Q6" s="63">
        <v>510</v>
      </c>
      <c r="R6" s="64" t="s">
        <v>194</v>
      </c>
      <c r="S6" s="57">
        <v>600</v>
      </c>
      <c r="T6" s="58" t="s">
        <v>195</v>
      </c>
    </row>
    <row r="7" spans="1:22" x14ac:dyDescent="0.3">
      <c r="A7" s="52" t="s">
        <v>132</v>
      </c>
      <c r="B7" s="52" t="s">
        <v>183</v>
      </c>
      <c r="C7" s="52" t="s">
        <v>178</v>
      </c>
      <c r="D7" s="52" t="s">
        <v>130</v>
      </c>
      <c r="E7" s="52">
        <v>23</v>
      </c>
      <c r="F7" s="52">
        <v>4</v>
      </c>
      <c r="G7" s="52">
        <v>6</v>
      </c>
      <c r="H7" s="52">
        <v>7.17</v>
      </c>
      <c r="I7" s="52">
        <v>203.6</v>
      </c>
      <c r="J7" s="42">
        <f t="shared" si="0"/>
        <v>1.0246602918973327</v>
      </c>
      <c r="K7" s="54"/>
      <c r="M7" s="63">
        <v>10</v>
      </c>
      <c r="N7" s="68">
        <f t="shared" si="1"/>
        <v>23</v>
      </c>
      <c r="O7" s="68">
        <v>6</v>
      </c>
      <c r="P7" s="71">
        <v>8624</v>
      </c>
      <c r="Q7" s="63">
        <v>923</v>
      </c>
      <c r="R7" s="64" t="s">
        <v>196</v>
      </c>
      <c r="S7" s="57">
        <v>1206</v>
      </c>
      <c r="T7" s="58" t="s">
        <v>197</v>
      </c>
    </row>
    <row r="8" spans="1:22" x14ac:dyDescent="0.3">
      <c r="A8" s="52" t="s">
        <v>132</v>
      </c>
      <c r="B8" s="52" t="s">
        <v>183</v>
      </c>
      <c r="C8" s="52" t="s">
        <v>214</v>
      </c>
      <c r="D8" s="52" t="s">
        <v>130</v>
      </c>
      <c r="E8" s="52">
        <v>23</v>
      </c>
      <c r="F8" s="52">
        <v>4</v>
      </c>
      <c r="G8" s="52">
        <v>6</v>
      </c>
      <c r="H8" s="52">
        <v>9.34</v>
      </c>
      <c r="I8" s="52">
        <v>287.60000000000002</v>
      </c>
      <c r="J8" s="42">
        <f t="shared" si="0"/>
        <v>1.4474081529944642</v>
      </c>
      <c r="K8" s="54"/>
      <c r="M8" s="63">
        <v>12</v>
      </c>
      <c r="N8" s="68">
        <f t="shared" si="1"/>
        <v>27</v>
      </c>
      <c r="O8" s="68">
        <v>6</v>
      </c>
      <c r="P8" s="71">
        <v>14068</v>
      </c>
      <c r="Q8" s="63">
        <v>1525</v>
      </c>
      <c r="R8" s="64" t="s">
        <v>198</v>
      </c>
      <c r="S8" s="57">
        <v>2072</v>
      </c>
      <c r="T8" s="58" t="s">
        <v>199</v>
      </c>
    </row>
    <row r="9" spans="1:22" ht="15" thickBot="1" x14ac:dyDescent="0.35">
      <c r="A9" s="52" t="s">
        <v>132</v>
      </c>
      <c r="B9" s="52" t="s">
        <v>183</v>
      </c>
      <c r="C9" s="52" t="s">
        <v>219</v>
      </c>
      <c r="D9" s="52" t="s">
        <v>130</v>
      </c>
      <c r="E9" s="52">
        <v>23</v>
      </c>
      <c r="F9" s="52">
        <v>4</v>
      </c>
      <c r="G9" s="52">
        <v>6</v>
      </c>
      <c r="H9" s="52">
        <v>7.72</v>
      </c>
      <c r="I9" s="52">
        <v>214.8</v>
      </c>
      <c r="J9" s="42">
        <f t="shared" si="0"/>
        <v>1.0810266733769502</v>
      </c>
      <c r="K9" s="54"/>
      <c r="M9" s="65">
        <v>14</v>
      </c>
      <c r="N9" s="69">
        <f t="shared" si="1"/>
        <v>31</v>
      </c>
      <c r="O9" s="69">
        <v>6</v>
      </c>
      <c r="P9" s="72">
        <v>21424</v>
      </c>
      <c r="Q9" s="65">
        <v>2136</v>
      </c>
      <c r="R9" s="66"/>
      <c r="S9" s="59">
        <v>3278</v>
      </c>
      <c r="T9" s="60" t="s">
        <v>200</v>
      </c>
    </row>
    <row r="10" spans="1:22" ht="15" thickBot="1" x14ac:dyDescent="0.35">
      <c r="A10" s="52" t="s">
        <v>132</v>
      </c>
      <c r="B10" s="52" t="s">
        <v>185</v>
      </c>
      <c r="C10" s="52" t="s">
        <v>213</v>
      </c>
      <c r="D10" s="52" t="s">
        <v>130</v>
      </c>
      <c r="E10" s="52">
        <v>27</v>
      </c>
      <c r="F10" s="52">
        <v>4</v>
      </c>
      <c r="G10" s="52">
        <v>4</v>
      </c>
      <c r="H10" s="52">
        <v>4.34</v>
      </c>
      <c r="I10" s="52">
        <v>14</v>
      </c>
      <c r="J10" s="42">
        <f>I10/I$10</f>
        <v>1</v>
      </c>
      <c r="K10" s="54"/>
      <c r="M10" s="89" t="s">
        <v>208</v>
      </c>
      <c r="N10" s="91"/>
      <c r="O10" s="91"/>
      <c r="P10" s="92"/>
      <c r="Q10" s="89" t="s">
        <v>201</v>
      </c>
      <c r="R10" s="90"/>
      <c r="S10" s="91" t="s">
        <v>123</v>
      </c>
      <c r="T10" s="90"/>
    </row>
    <row r="11" spans="1:22" x14ac:dyDescent="0.3">
      <c r="A11" s="52" t="s">
        <v>132</v>
      </c>
      <c r="B11" s="52" t="s">
        <v>185</v>
      </c>
      <c r="C11" s="52" t="s">
        <v>178</v>
      </c>
      <c r="D11" s="52" t="s">
        <v>130</v>
      </c>
      <c r="E11" s="52">
        <v>27</v>
      </c>
      <c r="F11" s="52">
        <v>4</v>
      </c>
      <c r="G11" s="52">
        <v>4</v>
      </c>
      <c r="H11" s="52">
        <v>3.53</v>
      </c>
      <c r="I11" s="52">
        <v>18.899999999999999</v>
      </c>
      <c r="J11" s="42">
        <f t="shared" ref="J11:J17" si="2">I11/I$10</f>
        <v>1.3499999999999999</v>
      </c>
      <c r="K11" s="54"/>
      <c r="M11" s="61" t="s">
        <v>204</v>
      </c>
      <c r="N11" s="67" t="s">
        <v>63</v>
      </c>
      <c r="O11" s="67" t="s">
        <v>37</v>
      </c>
      <c r="P11" s="70" t="s">
        <v>203</v>
      </c>
      <c r="Q11" s="61" t="s">
        <v>189</v>
      </c>
      <c r="R11" s="62" t="s">
        <v>202</v>
      </c>
      <c r="S11" s="55" t="s">
        <v>189</v>
      </c>
      <c r="T11" s="56" t="s">
        <v>202</v>
      </c>
    </row>
    <row r="12" spans="1:22" x14ac:dyDescent="0.3">
      <c r="A12" s="52" t="s">
        <v>132</v>
      </c>
      <c r="B12" s="52" t="s">
        <v>185</v>
      </c>
      <c r="C12" s="52" t="s">
        <v>214</v>
      </c>
      <c r="D12" s="52" t="s">
        <v>130</v>
      </c>
      <c r="E12" s="52">
        <v>27</v>
      </c>
      <c r="F12" s="52">
        <v>4</v>
      </c>
      <c r="G12" s="52">
        <v>4</v>
      </c>
      <c r="H12" s="52">
        <v>5.81</v>
      </c>
      <c r="I12" s="52">
        <v>17.3</v>
      </c>
      <c r="J12" s="42">
        <f t="shared" si="2"/>
        <v>1.2357142857142858</v>
      </c>
      <c r="M12" s="63">
        <v>4</v>
      </c>
      <c r="N12" s="68">
        <v>16</v>
      </c>
      <c r="O12" s="68">
        <v>4</v>
      </c>
      <c r="P12" s="71">
        <v>171</v>
      </c>
      <c r="Q12" s="63">
        <v>10</v>
      </c>
      <c r="R12" s="64" t="s">
        <v>193</v>
      </c>
      <c r="S12" s="57">
        <v>49</v>
      </c>
      <c r="T12" s="58" t="s">
        <v>205</v>
      </c>
    </row>
    <row r="13" spans="1:22" x14ac:dyDescent="0.3">
      <c r="A13" s="52" t="s">
        <v>132</v>
      </c>
      <c r="B13" s="52" t="s">
        <v>185</v>
      </c>
      <c r="C13" s="52" t="s">
        <v>219</v>
      </c>
      <c r="D13" s="52" t="s">
        <v>130</v>
      </c>
      <c r="E13" s="52">
        <v>27</v>
      </c>
      <c r="F13" s="52">
        <v>4</v>
      </c>
      <c r="G13" s="52">
        <v>4</v>
      </c>
      <c r="H13" s="52">
        <v>3.29</v>
      </c>
      <c r="I13" s="52">
        <v>20.5</v>
      </c>
      <c r="J13" s="42">
        <f t="shared" si="2"/>
        <v>1.4642857142857142</v>
      </c>
      <c r="K13" s="54"/>
      <c r="M13" s="63">
        <v>5</v>
      </c>
      <c r="N13" s="68">
        <v>25</v>
      </c>
      <c r="O13" s="68">
        <v>4</v>
      </c>
      <c r="P13" s="71">
        <v>269</v>
      </c>
      <c r="Q13" s="63">
        <v>15</v>
      </c>
      <c r="R13" s="64" t="s">
        <v>210</v>
      </c>
      <c r="S13" s="57">
        <v>78</v>
      </c>
      <c r="T13" s="58" t="s">
        <v>205</v>
      </c>
    </row>
    <row r="14" spans="1:22" x14ac:dyDescent="0.3">
      <c r="A14" s="52" t="s">
        <v>132</v>
      </c>
      <c r="B14" s="52" t="s">
        <v>185</v>
      </c>
      <c r="C14" s="52" t="s">
        <v>213</v>
      </c>
      <c r="D14" s="52" t="s">
        <v>130</v>
      </c>
      <c r="E14" s="52">
        <v>27</v>
      </c>
      <c r="F14" s="52">
        <v>4</v>
      </c>
      <c r="G14" s="52">
        <v>6</v>
      </c>
      <c r="H14" s="52">
        <v>8.4499999999999993</v>
      </c>
      <c r="I14" s="52">
        <v>8.4</v>
      </c>
      <c r="J14" s="42">
        <f t="shared" si="2"/>
        <v>0.6</v>
      </c>
      <c r="M14" s="63">
        <v>4</v>
      </c>
      <c r="N14" s="68">
        <v>16</v>
      </c>
      <c r="O14" s="68">
        <v>6</v>
      </c>
      <c r="P14" s="71">
        <v>171</v>
      </c>
      <c r="Q14" s="63">
        <v>7</v>
      </c>
      <c r="R14" s="73" t="s">
        <v>211</v>
      </c>
      <c r="S14" s="57">
        <v>49</v>
      </c>
      <c r="T14" s="58" t="s">
        <v>205</v>
      </c>
    </row>
    <row r="15" spans="1:22" ht="15" thickBot="1" x14ac:dyDescent="0.35">
      <c r="A15" s="52" t="s">
        <v>132</v>
      </c>
      <c r="B15" s="52" t="s">
        <v>185</v>
      </c>
      <c r="C15" s="52" t="s">
        <v>178</v>
      </c>
      <c r="D15" s="52" t="s">
        <v>130</v>
      </c>
      <c r="E15" s="52">
        <v>27</v>
      </c>
      <c r="F15" s="52">
        <v>4</v>
      </c>
      <c r="G15" s="52">
        <v>6</v>
      </c>
      <c r="H15" s="52">
        <v>6.86</v>
      </c>
      <c r="I15" s="52">
        <v>11.5</v>
      </c>
      <c r="J15" s="42">
        <f t="shared" si="2"/>
        <v>0.8214285714285714</v>
      </c>
      <c r="K15" s="54"/>
      <c r="M15" s="65">
        <v>5</v>
      </c>
      <c r="N15" s="69">
        <v>25</v>
      </c>
      <c r="O15" s="69">
        <v>6</v>
      </c>
      <c r="P15" s="72">
        <v>269</v>
      </c>
      <c r="Q15" s="65">
        <v>12</v>
      </c>
      <c r="R15" s="74" t="s">
        <v>212</v>
      </c>
      <c r="S15" s="59">
        <v>78</v>
      </c>
      <c r="T15" s="60" t="s">
        <v>205</v>
      </c>
    </row>
    <row r="16" spans="1:22" x14ac:dyDescent="0.3">
      <c r="A16" s="52" t="s">
        <v>132</v>
      </c>
      <c r="B16" s="52" t="s">
        <v>185</v>
      </c>
      <c r="C16" s="52" t="s">
        <v>214</v>
      </c>
      <c r="D16" s="52" t="s">
        <v>130</v>
      </c>
      <c r="E16" s="52">
        <v>27</v>
      </c>
      <c r="F16" s="52">
        <v>4</v>
      </c>
      <c r="G16" s="52">
        <v>6</v>
      </c>
      <c r="H16" s="52">
        <v>8.9499999999999993</v>
      </c>
      <c r="I16" s="52">
        <v>18.399999999999999</v>
      </c>
      <c r="J16" s="42">
        <f t="shared" si="2"/>
        <v>1.3142857142857143</v>
      </c>
    </row>
    <row r="17" spans="1:23" x14ac:dyDescent="0.3">
      <c r="A17" s="52" t="s">
        <v>132</v>
      </c>
      <c r="B17" s="52" t="s">
        <v>185</v>
      </c>
      <c r="C17" s="52" t="s">
        <v>219</v>
      </c>
      <c r="D17" s="52" t="s">
        <v>130</v>
      </c>
      <c r="E17" s="52">
        <v>27</v>
      </c>
      <c r="F17" s="52">
        <v>4</v>
      </c>
      <c r="G17" s="52">
        <v>6</v>
      </c>
      <c r="H17" s="52">
        <v>7.33</v>
      </c>
      <c r="I17" s="52">
        <v>13.2</v>
      </c>
      <c r="J17" s="42">
        <f t="shared" si="2"/>
        <v>0.94285714285714284</v>
      </c>
      <c r="K17" s="54"/>
    </row>
    <row r="18" spans="1:23" x14ac:dyDescent="0.3">
      <c r="A18" s="52" t="s">
        <v>132</v>
      </c>
      <c r="B18" s="52" t="s">
        <v>187</v>
      </c>
      <c r="C18" s="52" t="s">
        <v>213</v>
      </c>
      <c r="D18" s="52" t="s">
        <v>130</v>
      </c>
      <c r="E18" s="52">
        <v>11</v>
      </c>
      <c r="F18" s="52">
        <v>4</v>
      </c>
      <c r="G18" s="52">
        <v>4</v>
      </c>
      <c r="H18" s="52">
        <v>5.2</v>
      </c>
      <c r="I18" s="52">
        <v>128800</v>
      </c>
      <c r="J18" s="42">
        <f>I18/I$18</f>
        <v>1</v>
      </c>
      <c r="L18" s="34" t="s">
        <v>220</v>
      </c>
    </row>
    <row r="19" spans="1:23" x14ac:dyDescent="0.3">
      <c r="A19" s="52" t="s">
        <v>132</v>
      </c>
      <c r="B19" s="52" t="s">
        <v>187</v>
      </c>
      <c r="C19" s="52" t="s">
        <v>178</v>
      </c>
      <c r="D19" s="52" t="s">
        <v>130</v>
      </c>
      <c r="E19" s="52">
        <v>11</v>
      </c>
      <c r="F19" s="52">
        <v>4</v>
      </c>
      <c r="G19" s="52">
        <v>4</v>
      </c>
      <c r="H19" s="52">
        <v>5.0199999999999996</v>
      </c>
      <c r="I19" s="52">
        <v>143350</v>
      </c>
      <c r="J19" s="42">
        <f t="shared" ref="J19:J25" si="3">I19/I$18</f>
        <v>1.1129658385093169</v>
      </c>
      <c r="K19" s="54"/>
      <c r="L19" s="36" t="s">
        <v>218</v>
      </c>
      <c r="M19" s="36" t="s">
        <v>216</v>
      </c>
      <c r="N19"/>
      <c r="O19"/>
      <c r="P19"/>
      <c r="Q19"/>
      <c r="R19"/>
      <c r="S19"/>
      <c r="T19"/>
      <c r="U19"/>
      <c r="V19"/>
      <c r="W19"/>
    </row>
    <row r="20" spans="1:23" x14ac:dyDescent="0.3">
      <c r="A20" s="52" t="s">
        <v>132</v>
      </c>
      <c r="B20" s="52" t="s">
        <v>187</v>
      </c>
      <c r="C20" s="52" t="s">
        <v>214</v>
      </c>
      <c r="D20" s="52" t="s">
        <v>130</v>
      </c>
      <c r="E20" s="52">
        <v>11</v>
      </c>
      <c r="F20" s="52">
        <v>4</v>
      </c>
      <c r="G20" s="52">
        <v>4</v>
      </c>
      <c r="H20" s="52">
        <v>5.33</v>
      </c>
      <c r="I20" s="52">
        <v>133175</v>
      </c>
      <c r="J20" s="42">
        <f t="shared" si="3"/>
        <v>1.0339673913043479</v>
      </c>
      <c r="L20" s="36" t="s">
        <v>217</v>
      </c>
      <c r="M20" s="31" t="s">
        <v>213</v>
      </c>
      <c r="N20" s="31" t="s">
        <v>214</v>
      </c>
      <c r="O20" s="31" t="s">
        <v>178</v>
      </c>
      <c r="P20" s="31" t="s">
        <v>219</v>
      </c>
      <c r="Q20"/>
      <c r="R20"/>
      <c r="S20"/>
      <c r="T20"/>
      <c r="U20"/>
      <c r="V20"/>
      <c r="W20"/>
    </row>
    <row r="21" spans="1:23" x14ac:dyDescent="0.3">
      <c r="A21" s="52" t="s">
        <v>132</v>
      </c>
      <c r="B21" s="52" t="s">
        <v>187</v>
      </c>
      <c r="C21" s="52" t="s">
        <v>219</v>
      </c>
      <c r="D21" s="52" t="s">
        <v>130</v>
      </c>
      <c r="E21" s="52">
        <v>11</v>
      </c>
      <c r="F21" s="52">
        <v>4</v>
      </c>
      <c r="G21" s="52">
        <v>4</v>
      </c>
      <c r="H21" s="52">
        <v>4.49</v>
      </c>
      <c r="I21" s="52">
        <v>153833.29999999999</v>
      </c>
      <c r="J21" s="42">
        <f t="shared" si="3"/>
        <v>1.1943579192546583</v>
      </c>
      <c r="L21" s="23" t="s">
        <v>187</v>
      </c>
      <c r="Q21"/>
      <c r="R21"/>
      <c r="S21"/>
      <c r="T21"/>
      <c r="U21"/>
      <c r="V21"/>
      <c r="W21"/>
    </row>
    <row r="22" spans="1:23" x14ac:dyDescent="0.3">
      <c r="A22" s="52" t="s">
        <v>132</v>
      </c>
      <c r="B22" s="52" t="s">
        <v>187</v>
      </c>
      <c r="C22" s="52" t="s">
        <v>213</v>
      </c>
      <c r="D22" s="52" t="s">
        <v>130</v>
      </c>
      <c r="E22" s="52">
        <v>11</v>
      </c>
      <c r="F22" s="52">
        <v>4</v>
      </c>
      <c r="G22" s="52">
        <v>6</v>
      </c>
      <c r="H22" s="52">
        <v>18.43</v>
      </c>
      <c r="I22" s="52">
        <v>32120</v>
      </c>
      <c r="J22" s="42">
        <f t="shared" si="3"/>
        <v>0.24937888198757763</v>
      </c>
      <c r="K22" s="54"/>
      <c r="L22" s="24">
        <v>4</v>
      </c>
      <c r="M22" s="42">
        <v>1</v>
      </c>
      <c r="N22" s="42">
        <v>1.0339673913043479</v>
      </c>
      <c r="O22" s="42">
        <v>1.1129658385093169</v>
      </c>
      <c r="P22" s="42">
        <v>1.1943579192546583</v>
      </c>
      <c r="Q22"/>
      <c r="R22"/>
      <c r="S22"/>
      <c r="T22"/>
      <c r="U22"/>
      <c r="V22"/>
      <c r="W22"/>
    </row>
    <row r="23" spans="1:23" x14ac:dyDescent="0.3">
      <c r="A23" s="52" t="s">
        <v>132</v>
      </c>
      <c r="B23" s="52" t="s">
        <v>187</v>
      </c>
      <c r="C23" s="52" t="s">
        <v>178</v>
      </c>
      <c r="D23" s="52" t="s">
        <v>130</v>
      </c>
      <c r="E23" s="52">
        <v>11</v>
      </c>
      <c r="F23" s="52">
        <v>4</v>
      </c>
      <c r="G23" s="52">
        <v>6</v>
      </c>
      <c r="H23" s="52">
        <v>18.04</v>
      </c>
      <c r="I23" s="52">
        <v>36950</v>
      </c>
      <c r="J23" s="42">
        <f t="shared" si="3"/>
        <v>0.28687888198757766</v>
      </c>
      <c r="K23" s="54"/>
      <c r="L23" s="24">
        <v>6</v>
      </c>
      <c r="M23" s="42">
        <v>0.24937888198757763</v>
      </c>
      <c r="N23" s="42">
        <v>0.33581754658385093</v>
      </c>
      <c r="O23" s="42">
        <v>0.28687888198757766</v>
      </c>
      <c r="P23" s="42">
        <v>0.27611257763975156</v>
      </c>
      <c r="Q23"/>
      <c r="R23"/>
      <c r="S23"/>
      <c r="T23"/>
      <c r="U23"/>
      <c r="V23"/>
      <c r="W23"/>
    </row>
    <row r="24" spans="1:23" s="76" customFormat="1" x14ac:dyDescent="0.3">
      <c r="A24" s="52" t="s">
        <v>132</v>
      </c>
      <c r="B24" s="52" t="s">
        <v>187</v>
      </c>
      <c r="C24" s="52" t="s">
        <v>214</v>
      </c>
      <c r="D24" s="52" t="s">
        <v>130</v>
      </c>
      <c r="E24" s="52">
        <v>11</v>
      </c>
      <c r="F24" s="52">
        <v>4</v>
      </c>
      <c r="G24" s="52">
        <v>6</v>
      </c>
      <c r="H24" s="52">
        <v>12.28</v>
      </c>
      <c r="I24" s="52">
        <v>43253.3</v>
      </c>
      <c r="J24" s="42">
        <f t="shared" si="3"/>
        <v>0.33581754658385093</v>
      </c>
      <c r="K24" s="54"/>
      <c r="L24" s="23" t="s">
        <v>186</v>
      </c>
      <c r="M24" s="42"/>
      <c r="N24" s="42"/>
      <c r="O24" s="42"/>
      <c r="P24" s="42"/>
      <c r="Q24"/>
      <c r="R24"/>
      <c r="S24"/>
      <c r="T24"/>
      <c r="U24"/>
      <c r="V24"/>
      <c r="W24"/>
    </row>
    <row r="25" spans="1:23" s="76" customFormat="1" x14ac:dyDescent="0.3">
      <c r="A25" s="52" t="s">
        <v>132</v>
      </c>
      <c r="B25" s="52" t="s">
        <v>187</v>
      </c>
      <c r="C25" s="52" t="s">
        <v>219</v>
      </c>
      <c r="D25" s="52" t="s">
        <v>130</v>
      </c>
      <c r="E25" s="52">
        <v>11</v>
      </c>
      <c r="F25" s="52">
        <v>4</v>
      </c>
      <c r="G25" s="52">
        <v>6</v>
      </c>
      <c r="H25" s="52">
        <v>17.68</v>
      </c>
      <c r="I25" s="52">
        <v>35563.300000000003</v>
      </c>
      <c r="J25" s="42">
        <f t="shared" si="3"/>
        <v>0.27611257763975156</v>
      </c>
      <c r="K25" s="54"/>
      <c r="L25" s="24">
        <v>4</v>
      </c>
      <c r="M25" s="42">
        <v>1</v>
      </c>
      <c r="N25" s="42">
        <v>1.173031815721417</v>
      </c>
      <c r="O25" s="42">
        <v>1.2725085703975461</v>
      </c>
      <c r="P25" s="42">
        <v>1.3332531424791003</v>
      </c>
      <c r="Q25"/>
      <c r="R25"/>
      <c r="S25"/>
      <c r="T25"/>
      <c r="U25"/>
      <c r="V25"/>
      <c r="W25"/>
    </row>
    <row r="26" spans="1:23" s="76" customFormat="1" x14ac:dyDescent="0.3">
      <c r="A26" s="52" t="s">
        <v>132</v>
      </c>
      <c r="B26" s="52" t="s">
        <v>186</v>
      </c>
      <c r="C26" s="52" t="s">
        <v>213</v>
      </c>
      <c r="D26" s="52" t="s">
        <v>130</v>
      </c>
      <c r="E26" s="52">
        <v>15</v>
      </c>
      <c r="F26" s="52">
        <v>4</v>
      </c>
      <c r="G26" s="52">
        <v>4</v>
      </c>
      <c r="H26" s="52">
        <v>4.71</v>
      </c>
      <c r="I26" s="52">
        <v>41567.5</v>
      </c>
      <c r="J26" s="42">
        <f>I26/I$26</f>
        <v>1</v>
      </c>
      <c r="K26" s="54"/>
      <c r="L26" s="24">
        <v>6</v>
      </c>
      <c r="M26" s="42">
        <v>0.38413423948998615</v>
      </c>
      <c r="N26" s="42">
        <v>0.6853912311300896</v>
      </c>
      <c r="O26" s="42">
        <v>0.64577614723040833</v>
      </c>
      <c r="P26" s="42">
        <v>0.65082817104709201</v>
      </c>
      <c r="Q26"/>
      <c r="R26"/>
      <c r="S26"/>
      <c r="T26"/>
      <c r="U26"/>
      <c r="V26"/>
      <c r="W26"/>
    </row>
    <row r="27" spans="1:23" s="76" customFormat="1" x14ac:dyDescent="0.3">
      <c r="A27" s="52" t="s">
        <v>132</v>
      </c>
      <c r="B27" s="52" t="s">
        <v>186</v>
      </c>
      <c r="C27" s="52" t="s">
        <v>178</v>
      </c>
      <c r="D27" s="52" t="s">
        <v>130</v>
      </c>
      <c r="E27" s="52">
        <v>15</v>
      </c>
      <c r="F27" s="52">
        <v>4</v>
      </c>
      <c r="G27" s="52">
        <v>4</v>
      </c>
      <c r="H27" s="52">
        <v>4.2</v>
      </c>
      <c r="I27" s="52">
        <v>52895</v>
      </c>
      <c r="J27" s="42">
        <f t="shared" ref="J27:J33" si="4">I27/I$26</f>
        <v>1.2725085703975461</v>
      </c>
      <c r="K27" s="54"/>
      <c r="L27" s="23" t="s">
        <v>184</v>
      </c>
      <c r="M27" s="42"/>
      <c r="N27" s="42"/>
      <c r="O27" s="42"/>
      <c r="P27" s="42"/>
      <c r="Q27"/>
      <c r="R27"/>
      <c r="S27"/>
      <c r="T27"/>
      <c r="U27"/>
      <c r="V27"/>
      <c r="W27"/>
    </row>
    <row r="28" spans="1:23" s="76" customFormat="1" x14ac:dyDescent="0.3">
      <c r="A28" s="52" t="s">
        <v>132</v>
      </c>
      <c r="B28" s="52" t="s">
        <v>186</v>
      </c>
      <c r="C28" s="52" t="s">
        <v>214</v>
      </c>
      <c r="D28" s="52" t="s">
        <v>130</v>
      </c>
      <c r="E28" s="52">
        <v>15</v>
      </c>
      <c r="F28" s="52">
        <v>4</v>
      </c>
      <c r="G28" s="52">
        <v>4</v>
      </c>
      <c r="H28" s="52">
        <v>5.56</v>
      </c>
      <c r="I28" s="52">
        <v>48760</v>
      </c>
      <c r="J28" s="42">
        <f t="shared" si="4"/>
        <v>1.173031815721417</v>
      </c>
      <c r="K28" s="54"/>
      <c r="L28" s="24">
        <v>4</v>
      </c>
      <c r="M28" s="42">
        <v>1</v>
      </c>
      <c r="N28" s="42">
        <v>1.2833227243793761</v>
      </c>
      <c r="O28" s="42">
        <v>1.4108847867600254</v>
      </c>
      <c r="P28" s="42">
        <v>1.5267345639719923</v>
      </c>
      <c r="Q28"/>
      <c r="R28"/>
      <c r="S28"/>
      <c r="T28"/>
      <c r="U28"/>
      <c r="V28"/>
      <c r="W28"/>
    </row>
    <row r="29" spans="1:23" s="76" customFormat="1" x14ac:dyDescent="0.3">
      <c r="A29" s="52" t="s">
        <v>132</v>
      </c>
      <c r="B29" s="52" t="s">
        <v>186</v>
      </c>
      <c r="C29" s="52" t="s">
        <v>219</v>
      </c>
      <c r="D29" s="52" t="s">
        <v>130</v>
      </c>
      <c r="E29" s="52">
        <v>15</v>
      </c>
      <c r="F29" s="52">
        <v>4</v>
      </c>
      <c r="G29" s="52">
        <v>4</v>
      </c>
      <c r="H29" s="52">
        <v>3.92</v>
      </c>
      <c r="I29" s="52">
        <v>55420</v>
      </c>
      <c r="J29" s="42">
        <f t="shared" si="4"/>
        <v>1.3332531424791003</v>
      </c>
      <c r="K29" s="54"/>
      <c r="L29" s="24">
        <v>6</v>
      </c>
      <c r="M29" s="42">
        <v>0.63144493952896241</v>
      </c>
      <c r="N29" s="42">
        <v>1.3882240611075749</v>
      </c>
      <c r="O29" s="42">
        <v>0.90388287714831317</v>
      </c>
      <c r="P29" s="42">
        <v>0.97364735837046457</v>
      </c>
      <c r="Q29"/>
      <c r="R29"/>
      <c r="S29"/>
      <c r="T29"/>
      <c r="U29"/>
      <c r="V29"/>
      <c r="W29"/>
    </row>
    <row r="30" spans="1:23" s="76" customFormat="1" x14ac:dyDescent="0.3">
      <c r="A30" s="52" t="s">
        <v>132</v>
      </c>
      <c r="B30" s="52" t="s">
        <v>186</v>
      </c>
      <c r="C30" s="52" t="s">
        <v>213</v>
      </c>
      <c r="D30" s="52" t="s">
        <v>130</v>
      </c>
      <c r="E30" s="52">
        <v>15</v>
      </c>
      <c r="F30" s="52">
        <v>4</v>
      </c>
      <c r="G30" s="52">
        <v>6</v>
      </c>
      <c r="H30" s="52">
        <v>10.8</v>
      </c>
      <c r="I30" s="52">
        <v>15967.5</v>
      </c>
      <c r="J30" s="42">
        <f t="shared" si="4"/>
        <v>0.38413423948998615</v>
      </c>
      <c r="K30" s="54"/>
      <c r="L30" s="23" t="s">
        <v>183</v>
      </c>
      <c r="M30" s="42"/>
      <c r="N30" s="42"/>
      <c r="O30" s="42"/>
      <c r="P30" s="42"/>
      <c r="Q30"/>
      <c r="R30"/>
      <c r="S30"/>
      <c r="T30"/>
      <c r="U30"/>
      <c r="V30"/>
      <c r="W30"/>
    </row>
    <row r="31" spans="1:23" s="76" customFormat="1" x14ac:dyDescent="0.3">
      <c r="A31" s="52" t="s">
        <v>132</v>
      </c>
      <c r="B31" s="52" t="s">
        <v>186</v>
      </c>
      <c r="C31" s="52" t="s">
        <v>178</v>
      </c>
      <c r="D31" s="52" t="s">
        <v>130</v>
      </c>
      <c r="E31" s="52">
        <v>15</v>
      </c>
      <c r="F31" s="52">
        <v>4</v>
      </c>
      <c r="G31" s="52">
        <v>6</v>
      </c>
      <c r="H31" s="52">
        <v>10.039999999999999</v>
      </c>
      <c r="I31" s="52">
        <v>26843.3</v>
      </c>
      <c r="J31" s="42">
        <f t="shared" si="4"/>
        <v>0.64577614723040833</v>
      </c>
      <c r="K31" s="54"/>
      <c r="L31" s="24">
        <v>4</v>
      </c>
      <c r="M31" s="42">
        <v>1</v>
      </c>
      <c r="N31" s="42">
        <v>1.373930548565677</v>
      </c>
      <c r="O31" s="42">
        <v>1.420231504781077</v>
      </c>
      <c r="P31" s="42">
        <v>1.6255661801711123</v>
      </c>
      <c r="Q31"/>
      <c r="R31"/>
      <c r="S31"/>
      <c r="T31"/>
      <c r="U31"/>
      <c r="V31"/>
      <c r="W31"/>
    </row>
    <row r="32" spans="1:23" x14ac:dyDescent="0.3">
      <c r="A32" s="52" t="s">
        <v>132</v>
      </c>
      <c r="B32" s="52" t="s">
        <v>186</v>
      </c>
      <c r="C32" s="52" t="s">
        <v>214</v>
      </c>
      <c r="D32" s="52" t="s">
        <v>130</v>
      </c>
      <c r="E32" s="52">
        <v>15</v>
      </c>
      <c r="F32" s="52">
        <v>4</v>
      </c>
      <c r="G32" s="52">
        <v>6</v>
      </c>
      <c r="H32" s="52">
        <v>10.74</v>
      </c>
      <c r="I32" s="52">
        <v>28490</v>
      </c>
      <c r="J32" s="42">
        <f t="shared" si="4"/>
        <v>0.6853912311300896</v>
      </c>
      <c r="L32" s="24">
        <v>6</v>
      </c>
      <c r="M32" s="42">
        <v>0.63361852038248623</v>
      </c>
      <c r="N32" s="42">
        <v>1.4474081529944642</v>
      </c>
      <c r="O32" s="42">
        <v>1.0246602918973327</v>
      </c>
      <c r="P32" s="42">
        <v>1.0810266733769502</v>
      </c>
      <c r="Q32"/>
      <c r="R32"/>
      <c r="S32"/>
      <c r="T32"/>
      <c r="U32"/>
      <c r="V32"/>
      <c r="W32"/>
    </row>
    <row r="33" spans="1:23" x14ac:dyDescent="0.3">
      <c r="A33" s="52" t="s">
        <v>132</v>
      </c>
      <c r="B33" s="52" t="s">
        <v>186</v>
      </c>
      <c r="C33" s="52" t="s">
        <v>219</v>
      </c>
      <c r="D33" s="52" t="s">
        <v>130</v>
      </c>
      <c r="E33" s="52">
        <v>15</v>
      </c>
      <c r="F33" s="52">
        <v>4</v>
      </c>
      <c r="G33" s="52">
        <v>6</v>
      </c>
      <c r="H33" s="52">
        <v>9.8699999999999992</v>
      </c>
      <c r="I33" s="52">
        <v>27053.3</v>
      </c>
      <c r="J33" s="42">
        <f t="shared" si="4"/>
        <v>0.65082817104709201</v>
      </c>
      <c r="L33" s="23" t="s">
        <v>185</v>
      </c>
      <c r="Q33"/>
      <c r="R33"/>
      <c r="S33"/>
      <c r="T33"/>
      <c r="U33"/>
      <c r="V33"/>
      <c r="W33"/>
    </row>
    <row r="34" spans="1:23" x14ac:dyDescent="0.3">
      <c r="A34" s="52" t="s">
        <v>132</v>
      </c>
      <c r="B34" s="52" t="s">
        <v>184</v>
      </c>
      <c r="C34" s="52" t="s">
        <v>213</v>
      </c>
      <c r="D34" s="52" t="s">
        <v>130</v>
      </c>
      <c r="E34" s="52">
        <v>19</v>
      </c>
      <c r="F34" s="52">
        <v>4</v>
      </c>
      <c r="G34" s="52">
        <v>4</v>
      </c>
      <c r="H34" s="52">
        <v>4.41</v>
      </c>
      <c r="I34" s="52">
        <v>3142</v>
      </c>
      <c r="J34" s="42">
        <f>I34/I$34</f>
        <v>1</v>
      </c>
      <c r="L34" s="24">
        <v>4</v>
      </c>
      <c r="M34" s="42">
        <v>1</v>
      </c>
      <c r="N34" s="42">
        <v>1.2357142857142858</v>
      </c>
      <c r="O34" s="42">
        <v>1.3499999999999999</v>
      </c>
      <c r="P34" s="42">
        <v>1.4642857142857142</v>
      </c>
      <c r="Q34"/>
      <c r="R34"/>
      <c r="S34"/>
      <c r="T34"/>
      <c r="U34"/>
      <c r="V34"/>
      <c r="W34"/>
    </row>
    <row r="35" spans="1:23" x14ac:dyDescent="0.3">
      <c r="A35" s="52" t="s">
        <v>132</v>
      </c>
      <c r="B35" s="52" t="s">
        <v>184</v>
      </c>
      <c r="C35" s="52" t="s">
        <v>178</v>
      </c>
      <c r="D35" s="52" t="s">
        <v>130</v>
      </c>
      <c r="E35" s="52">
        <v>19</v>
      </c>
      <c r="F35" s="52">
        <v>4</v>
      </c>
      <c r="G35" s="52">
        <v>4</v>
      </c>
      <c r="H35" s="52">
        <v>3.84</v>
      </c>
      <c r="I35" s="52">
        <v>4433</v>
      </c>
      <c r="J35" s="42">
        <f t="shared" ref="J35:J41" si="5">I35/I$34</f>
        <v>1.4108847867600254</v>
      </c>
      <c r="L35" s="24">
        <v>6</v>
      </c>
      <c r="M35" s="42">
        <v>0.6</v>
      </c>
      <c r="N35" s="42">
        <v>1.3142857142857143</v>
      </c>
      <c r="O35" s="42">
        <v>0.8214285714285714</v>
      </c>
      <c r="P35" s="42">
        <v>0.94285714285714284</v>
      </c>
      <c r="Q35"/>
      <c r="R35"/>
      <c r="S35"/>
      <c r="T35"/>
      <c r="U35"/>
      <c r="V35"/>
      <c r="W35"/>
    </row>
    <row r="36" spans="1:23" x14ac:dyDescent="0.3">
      <c r="A36" s="52" t="s">
        <v>132</v>
      </c>
      <c r="B36" s="52" t="s">
        <v>184</v>
      </c>
      <c r="C36" s="52" t="s">
        <v>214</v>
      </c>
      <c r="D36" s="52" t="s">
        <v>130</v>
      </c>
      <c r="E36" s="52">
        <v>19</v>
      </c>
      <c r="F36" s="52">
        <v>4</v>
      </c>
      <c r="G36" s="52">
        <v>4</v>
      </c>
      <c r="H36" s="52">
        <v>5.59</v>
      </c>
      <c r="I36" s="52">
        <v>4032.2</v>
      </c>
      <c r="J36" s="42">
        <f t="shared" si="5"/>
        <v>1.2833227243793761</v>
      </c>
      <c r="L36" s="23" t="s">
        <v>206</v>
      </c>
      <c r="Q36"/>
      <c r="R36"/>
      <c r="S36"/>
      <c r="T36"/>
      <c r="U36"/>
      <c r="V36"/>
      <c r="W36"/>
    </row>
    <row r="37" spans="1:23" x14ac:dyDescent="0.3">
      <c r="A37" s="52" t="s">
        <v>132</v>
      </c>
      <c r="B37" s="52" t="s">
        <v>184</v>
      </c>
      <c r="C37" s="52" t="s">
        <v>219</v>
      </c>
      <c r="D37" s="52" t="s">
        <v>130</v>
      </c>
      <c r="E37" s="52">
        <v>19</v>
      </c>
      <c r="F37" s="52">
        <v>4</v>
      </c>
      <c r="G37" s="52">
        <v>4</v>
      </c>
      <c r="H37" s="52">
        <v>3.7</v>
      </c>
      <c r="I37" s="52">
        <v>4797</v>
      </c>
      <c r="J37" s="42">
        <f t="shared" si="5"/>
        <v>1.5267345639719923</v>
      </c>
      <c r="L37" s="24">
        <v>1</v>
      </c>
      <c r="M37" s="42">
        <v>1</v>
      </c>
      <c r="N37" s="42">
        <v>0.87517173699705597</v>
      </c>
      <c r="O37" s="42">
        <v>0.95868498527968593</v>
      </c>
      <c r="P37" s="42">
        <v>1.7401373895976449</v>
      </c>
      <c r="Q37"/>
      <c r="R37"/>
      <c r="S37"/>
      <c r="T37"/>
      <c r="U37"/>
      <c r="V37"/>
      <c r="W37"/>
    </row>
    <row r="38" spans="1:23" x14ac:dyDescent="0.3">
      <c r="A38" s="52" t="s">
        <v>132</v>
      </c>
      <c r="B38" s="52" t="s">
        <v>184</v>
      </c>
      <c r="C38" s="52" t="s">
        <v>213</v>
      </c>
      <c r="D38" s="52" t="s">
        <v>130</v>
      </c>
      <c r="E38" s="52">
        <v>19</v>
      </c>
      <c r="F38" s="52">
        <v>4</v>
      </c>
      <c r="G38" s="52">
        <v>6</v>
      </c>
      <c r="H38" s="52">
        <v>9.26</v>
      </c>
      <c r="I38" s="52">
        <v>1984</v>
      </c>
      <c r="J38" s="42">
        <f t="shared" si="5"/>
        <v>0.63144493952896241</v>
      </c>
      <c r="L38" s="24">
        <v>4</v>
      </c>
      <c r="M38" s="42">
        <v>0.58537782139352301</v>
      </c>
      <c r="N38" s="42">
        <v>2.7293424926398431</v>
      </c>
      <c r="O38" s="42">
        <v>0.56565260058881262</v>
      </c>
      <c r="P38" s="42">
        <v>3.041413150147203</v>
      </c>
      <c r="Q38"/>
      <c r="R38"/>
      <c r="S38"/>
      <c r="T38"/>
      <c r="U38"/>
      <c r="V38"/>
      <c r="W38"/>
    </row>
    <row r="39" spans="1:23" x14ac:dyDescent="0.3">
      <c r="A39" s="52" t="s">
        <v>132</v>
      </c>
      <c r="B39" s="52" t="s">
        <v>184</v>
      </c>
      <c r="C39" s="52" t="s">
        <v>178</v>
      </c>
      <c r="D39" s="52" t="s">
        <v>130</v>
      </c>
      <c r="E39" s="52">
        <v>19</v>
      </c>
      <c r="F39" s="52">
        <v>4</v>
      </c>
      <c r="G39" s="52">
        <v>6</v>
      </c>
      <c r="H39" s="52">
        <v>8.01</v>
      </c>
      <c r="I39" s="52">
        <v>2840</v>
      </c>
      <c r="J39" s="42">
        <f t="shared" si="5"/>
        <v>0.90388287714831317</v>
      </c>
      <c r="L39" s="24">
        <v>6</v>
      </c>
      <c r="M39" s="42">
        <v>0.22020804710500491</v>
      </c>
      <c r="N39" s="42">
        <v>2.2075564278704611</v>
      </c>
      <c r="O39" s="42">
        <v>0.51521099116781155</v>
      </c>
      <c r="P39" s="42">
        <v>2.261629048086359</v>
      </c>
      <c r="Q39"/>
      <c r="R39"/>
      <c r="S39"/>
      <c r="T39"/>
      <c r="U39"/>
      <c r="V39"/>
      <c r="W39"/>
    </row>
    <row r="40" spans="1:23" x14ac:dyDescent="0.3">
      <c r="A40" s="52" t="s">
        <v>132</v>
      </c>
      <c r="B40" s="52" t="s">
        <v>184</v>
      </c>
      <c r="C40" s="52" t="s">
        <v>214</v>
      </c>
      <c r="D40" s="52" t="s">
        <v>130</v>
      </c>
      <c r="E40" s="52">
        <v>19</v>
      </c>
      <c r="F40" s="52">
        <v>4</v>
      </c>
      <c r="G40" s="52">
        <v>6</v>
      </c>
      <c r="H40" s="52">
        <v>9.42</v>
      </c>
      <c r="I40" s="52">
        <v>4361.8</v>
      </c>
      <c r="J40" s="42">
        <f t="shared" si="5"/>
        <v>1.3882240611075749</v>
      </c>
      <c r="L40" s="23" t="s">
        <v>207</v>
      </c>
      <c r="Q40"/>
      <c r="R40"/>
      <c r="S40"/>
      <c r="T40"/>
      <c r="U40"/>
      <c r="V40"/>
      <c r="W40"/>
    </row>
    <row r="41" spans="1:23" x14ac:dyDescent="0.3">
      <c r="A41" s="52" t="s">
        <v>132</v>
      </c>
      <c r="B41" s="52" t="s">
        <v>184</v>
      </c>
      <c r="C41" s="52" t="s">
        <v>219</v>
      </c>
      <c r="D41" s="52" t="s">
        <v>130</v>
      </c>
      <c r="E41" s="52">
        <v>19</v>
      </c>
      <c r="F41" s="52">
        <v>4</v>
      </c>
      <c r="G41" s="52">
        <v>6</v>
      </c>
      <c r="H41" s="52">
        <v>8.23</v>
      </c>
      <c r="I41" s="52">
        <v>3059.2</v>
      </c>
      <c r="J41" s="42">
        <f t="shared" si="5"/>
        <v>0.97364735837046457</v>
      </c>
      <c r="L41" s="24">
        <v>1</v>
      </c>
      <c r="M41" s="42">
        <v>1</v>
      </c>
      <c r="N41" s="42">
        <v>1.0725388601036268</v>
      </c>
      <c r="O41" s="42">
        <v>1.0181347150259066</v>
      </c>
      <c r="P41" s="42">
        <v>1.8497409326424872</v>
      </c>
      <c r="Q41"/>
      <c r="R41"/>
      <c r="S41"/>
      <c r="T41"/>
      <c r="U41"/>
      <c r="V41"/>
      <c r="W41"/>
    </row>
    <row r="42" spans="1:23" x14ac:dyDescent="0.3">
      <c r="A42" s="52" t="s">
        <v>132</v>
      </c>
      <c r="B42" s="52" t="s">
        <v>206</v>
      </c>
      <c r="C42" s="52" t="s">
        <v>213</v>
      </c>
      <c r="D42" s="52" t="s">
        <v>130</v>
      </c>
      <c r="E42" s="52">
        <v>16</v>
      </c>
      <c r="F42" s="52">
        <v>4</v>
      </c>
      <c r="G42" s="52">
        <v>1</v>
      </c>
      <c r="H42" s="52">
        <v>1</v>
      </c>
      <c r="I42" s="52">
        <v>25475</v>
      </c>
      <c r="J42" s="42">
        <f>I42/I$42</f>
        <v>1</v>
      </c>
      <c r="L42" s="24">
        <v>4</v>
      </c>
      <c r="M42" s="42">
        <v>0.96632124352331594</v>
      </c>
      <c r="N42" s="42">
        <v>5.3341968911917101</v>
      </c>
      <c r="O42" s="42">
        <v>1</v>
      </c>
      <c r="P42" s="42">
        <v>5.4274611398963728</v>
      </c>
      <c r="Q42"/>
      <c r="R42"/>
      <c r="S42"/>
      <c r="T42"/>
      <c r="U42"/>
      <c r="V42"/>
      <c r="W42"/>
    </row>
    <row r="43" spans="1:23" x14ac:dyDescent="0.3">
      <c r="A43" s="52" t="s">
        <v>132</v>
      </c>
      <c r="B43" s="52" t="s">
        <v>206</v>
      </c>
      <c r="C43" s="52" t="s">
        <v>178</v>
      </c>
      <c r="D43" s="52" t="s">
        <v>130</v>
      </c>
      <c r="E43" s="52">
        <v>16</v>
      </c>
      <c r="F43" s="52">
        <v>4</v>
      </c>
      <c r="G43" s="52">
        <v>1</v>
      </c>
      <c r="H43" s="52">
        <v>1</v>
      </c>
      <c r="I43" s="78">
        <v>24422.5</v>
      </c>
      <c r="J43" s="42">
        <f t="shared" ref="J43:J53" si="6">I43/I$42</f>
        <v>0.95868498527968593</v>
      </c>
      <c r="L43" s="24">
        <v>6</v>
      </c>
      <c r="M43" s="42">
        <v>0.53367875647668395</v>
      </c>
      <c r="N43" s="42">
        <v>5.8160621761658025</v>
      </c>
      <c r="O43" s="42">
        <v>0.94818652849740936</v>
      </c>
      <c r="P43" s="42">
        <v>3.3005181347150261</v>
      </c>
      <c r="Q43"/>
      <c r="R43"/>
      <c r="S43"/>
      <c r="T43"/>
      <c r="U43"/>
      <c r="V43"/>
      <c r="W43"/>
    </row>
    <row r="44" spans="1:23" x14ac:dyDescent="0.3">
      <c r="A44" s="52" t="s">
        <v>132</v>
      </c>
      <c r="B44" s="52" t="s">
        <v>206</v>
      </c>
      <c r="C44" s="52" t="s">
        <v>214</v>
      </c>
      <c r="D44" s="52" t="s">
        <v>130</v>
      </c>
      <c r="E44" s="52">
        <v>16</v>
      </c>
      <c r="F44" s="52">
        <v>4</v>
      </c>
      <c r="G44" s="52">
        <v>1</v>
      </c>
      <c r="H44" s="52">
        <v>1.03</v>
      </c>
      <c r="I44" s="78">
        <v>22295</v>
      </c>
      <c r="J44" s="42">
        <f t="shared" si="6"/>
        <v>0.87517173699705597</v>
      </c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3">
      <c r="A45" s="52" t="s">
        <v>132</v>
      </c>
      <c r="B45" s="52" t="s">
        <v>206</v>
      </c>
      <c r="C45" s="52" t="s">
        <v>219</v>
      </c>
      <c r="D45" s="52" t="s">
        <v>130</v>
      </c>
      <c r="E45" s="52">
        <v>16</v>
      </c>
      <c r="F45" s="52">
        <v>4</v>
      </c>
      <c r="G45" s="52">
        <v>1</v>
      </c>
      <c r="H45" s="52">
        <v>1.76</v>
      </c>
      <c r="I45" s="78">
        <v>44330</v>
      </c>
      <c r="J45" s="42">
        <f t="shared" si="6"/>
        <v>1.7401373895976449</v>
      </c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3">
      <c r="A46" s="52" t="s">
        <v>132</v>
      </c>
      <c r="B46" s="52" t="s">
        <v>206</v>
      </c>
      <c r="C46" s="52" t="s">
        <v>213</v>
      </c>
      <c r="D46" s="52" t="s">
        <v>130</v>
      </c>
      <c r="E46" s="52">
        <v>16</v>
      </c>
      <c r="F46" s="52">
        <v>4</v>
      </c>
      <c r="G46" s="52">
        <v>4</v>
      </c>
      <c r="H46" s="52">
        <v>3.45</v>
      </c>
      <c r="I46" s="78">
        <v>14912.5</v>
      </c>
      <c r="J46" s="42">
        <f t="shared" si="6"/>
        <v>0.58537782139352301</v>
      </c>
      <c r="L46"/>
      <c r="M46"/>
      <c r="N46"/>
      <c r="O46"/>
      <c r="P46"/>
      <c r="Q46"/>
      <c r="R46"/>
      <c r="S46"/>
      <c r="T46"/>
      <c r="U46"/>
      <c r="V46"/>
      <c r="W46"/>
    </row>
    <row r="47" spans="1:23" x14ac:dyDescent="0.3">
      <c r="A47" s="52" t="s">
        <v>132</v>
      </c>
      <c r="B47" s="52" t="s">
        <v>206</v>
      </c>
      <c r="C47" s="52" t="s">
        <v>178</v>
      </c>
      <c r="D47" s="52" t="s">
        <v>130</v>
      </c>
      <c r="E47" s="52">
        <v>16</v>
      </c>
      <c r="F47" s="52">
        <v>4</v>
      </c>
      <c r="G47" s="52">
        <v>4</v>
      </c>
      <c r="H47" s="52">
        <v>3.42</v>
      </c>
      <c r="I47" s="78">
        <v>14410</v>
      </c>
      <c r="J47" s="42">
        <f t="shared" si="6"/>
        <v>0.56565260058881262</v>
      </c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3">
      <c r="A48" s="52" t="s">
        <v>132</v>
      </c>
      <c r="B48" s="52" t="s">
        <v>206</v>
      </c>
      <c r="C48" s="52" t="s">
        <v>214</v>
      </c>
      <c r="D48" s="52" t="s">
        <v>130</v>
      </c>
      <c r="E48" s="52">
        <v>16</v>
      </c>
      <c r="F48" s="52">
        <v>4</v>
      </c>
      <c r="G48" s="52">
        <v>4</v>
      </c>
      <c r="H48" s="52">
        <v>17.100000000000001</v>
      </c>
      <c r="I48" s="78">
        <v>69530</v>
      </c>
      <c r="J48" s="42">
        <f t="shared" si="6"/>
        <v>2.7293424926398431</v>
      </c>
      <c r="L48"/>
      <c r="M48"/>
      <c r="N48"/>
      <c r="O48"/>
      <c r="P48"/>
      <c r="Q48"/>
      <c r="R48"/>
      <c r="S48"/>
      <c r="T48"/>
      <c r="U48"/>
      <c r="V48"/>
      <c r="W48"/>
    </row>
    <row r="49" spans="1:10" x14ac:dyDescent="0.3">
      <c r="A49" s="52" t="s">
        <v>132</v>
      </c>
      <c r="B49" s="52" t="s">
        <v>206</v>
      </c>
      <c r="C49" s="52" t="s">
        <v>219</v>
      </c>
      <c r="D49" s="52" t="s">
        <v>130</v>
      </c>
      <c r="E49" s="52">
        <v>16</v>
      </c>
      <c r="F49" s="52">
        <v>4</v>
      </c>
      <c r="G49" s="52">
        <v>4</v>
      </c>
      <c r="H49" s="52">
        <v>17.100000000000001</v>
      </c>
      <c r="I49" s="78">
        <v>77480</v>
      </c>
      <c r="J49" s="42">
        <f t="shared" si="6"/>
        <v>3.041413150147203</v>
      </c>
    </row>
    <row r="50" spans="1:10" x14ac:dyDescent="0.3">
      <c r="A50" s="52" t="s">
        <v>132</v>
      </c>
      <c r="B50" s="52" t="s">
        <v>206</v>
      </c>
      <c r="C50" s="52" t="s">
        <v>213</v>
      </c>
      <c r="D50" s="52" t="s">
        <v>130</v>
      </c>
      <c r="E50" s="52">
        <v>16</v>
      </c>
      <c r="F50" s="52">
        <v>4</v>
      </c>
      <c r="G50" s="52">
        <v>6</v>
      </c>
      <c r="H50" s="52">
        <v>5.2</v>
      </c>
      <c r="I50" s="78">
        <v>5609.8</v>
      </c>
      <c r="J50" s="42">
        <f t="shared" si="6"/>
        <v>0.22020804710500491</v>
      </c>
    </row>
    <row r="51" spans="1:10" x14ac:dyDescent="0.3">
      <c r="A51" s="52" t="s">
        <v>132</v>
      </c>
      <c r="B51" s="52" t="s">
        <v>206</v>
      </c>
      <c r="C51" s="52" t="s">
        <v>178</v>
      </c>
      <c r="D51" s="52" t="s">
        <v>130</v>
      </c>
      <c r="E51" s="52">
        <v>16</v>
      </c>
      <c r="F51" s="52">
        <v>4</v>
      </c>
      <c r="G51" s="52">
        <v>6</v>
      </c>
      <c r="H51" s="52">
        <v>3.49</v>
      </c>
      <c r="I51" s="78">
        <v>13125</v>
      </c>
      <c r="J51" s="42">
        <f t="shared" si="6"/>
        <v>0.51521099116781155</v>
      </c>
    </row>
    <row r="52" spans="1:10" x14ac:dyDescent="0.3">
      <c r="A52" s="52" t="s">
        <v>132</v>
      </c>
      <c r="B52" s="52" t="s">
        <v>206</v>
      </c>
      <c r="C52" s="52" t="s">
        <v>214</v>
      </c>
      <c r="D52" s="52" t="s">
        <v>130</v>
      </c>
      <c r="E52" s="52">
        <v>16</v>
      </c>
      <c r="F52" s="52">
        <v>4</v>
      </c>
      <c r="G52" s="52">
        <v>6</v>
      </c>
      <c r="H52" s="52">
        <v>24.43</v>
      </c>
      <c r="I52" s="78">
        <v>56237.5</v>
      </c>
      <c r="J52" s="42">
        <f t="shared" si="6"/>
        <v>2.2075564278704611</v>
      </c>
    </row>
    <row r="53" spans="1:10" x14ac:dyDescent="0.3">
      <c r="A53" s="52" t="s">
        <v>132</v>
      </c>
      <c r="B53" s="52" t="s">
        <v>206</v>
      </c>
      <c r="C53" s="52" t="s">
        <v>219</v>
      </c>
      <c r="D53" s="52" t="s">
        <v>130</v>
      </c>
      <c r="E53" s="52">
        <v>16</v>
      </c>
      <c r="F53" s="52">
        <v>4</v>
      </c>
      <c r="G53" s="52">
        <v>6</v>
      </c>
      <c r="H53" s="52">
        <v>21.38</v>
      </c>
      <c r="I53" s="78">
        <v>57615</v>
      </c>
      <c r="J53" s="42">
        <f t="shared" si="6"/>
        <v>2.261629048086359</v>
      </c>
    </row>
    <row r="54" spans="1:10" x14ac:dyDescent="0.3">
      <c r="A54" s="52" t="s">
        <v>132</v>
      </c>
      <c r="B54" s="52" t="s">
        <v>207</v>
      </c>
      <c r="C54" s="52" t="s">
        <v>213</v>
      </c>
      <c r="D54" s="52" t="s">
        <v>130</v>
      </c>
      <c r="E54" s="52">
        <v>25</v>
      </c>
      <c r="F54" s="52">
        <v>4</v>
      </c>
      <c r="G54" s="52">
        <v>1</v>
      </c>
      <c r="H54" s="52">
        <v>1</v>
      </c>
      <c r="I54" s="52">
        <v>38.6</v>
      </c>
      <c r="J54" s="42">
        <f>I54/I$54</f>
        <v>1</v>
      </c>
    </row>
    <row r="55" spans="1:10" x14ac:dyDescent="0.3">
      <c r="A55" s="52" t="s">
        <v>132</v>
      </c>
      <c r="B55" s="52" t="s">
        <v>207</v>
      </c>
      <c r="C55" s="52" t="s">
        <v>178</v>
      </c>
      <c r="D55" s="52" t="s">
        <v>130</v>
      </c>
      <c r="E55" s="52">
        <v>25</v>
      </c>
      <c r="F55" s="52">
        <v>4</v>
      </c>
      <c r="G55" s="52">
        <v>1</v>
      </c>
      <c r="H55" s="52">
        <v>1</v>
      </c>
      <c r="I55" s="52">
        <v>39.299999999999997</v>
      </c>
      <c r="J55" s="42">
        <f t="shared" ref="J55:J65" si="7">I55/I$54</f>
        <v>1.0181347150259066</v>
      </c>
    </row>
    <row r="56" spans="1:10" x14ac:dyDescent="0.3">
      <c r="A56" s="52" t="s">
        <v>132</v>
      </c>
      <c r="B56" s="52" t="s">
        <v>207</v>
      </c>
      <c r="C56" s="52" t="s">
        <v>214</v>
      </c>
      <c r="D56" s="52" t="s">
        <v>130</v>
      </c>
      <c r="E56" s="52">
        <v>25</v>
      </c>
      <c r="F56" s="52">
        <v>4</v>
      </c>
      <c r="G56" s="52">
        <v>1</v>
      </c>
      <c r="H56" s="52">
        <v>1.04</v>
      </c>
      <c r="I56" s="52">
        <v>41.4</v>
      </c>
      <c r="J56" s="42">
        <f t="shared" si="7"/>
        <v>1.0725388601036268</v>
      </c>
    </row>
    <row r="57" spans="1:10" x14ac:dyDescent="0.3">
      <c r="A57" s="52" t="s">
        <v>132</v>
      </c>
      <c r="B57" s="52" t="s">
        <v>207</v>
      </c>
      <c r="C57" s="52" t="s">
        <v>219</v>
      </c>
      <c r="D57" s="52" t="s">
        <v>130</v>
      </c>
      <c r="E57" s="52">
        <v>25</v>
      </c>
      <c r="F57" s="52">
        <v>4</v>
      </c>
      <c r="G57" s="52">
        <v>1</v>
      </c>
      <c r="H57" s="52">
        <v>1.72</v>
      </c>
      <c r="I57" s="52">
        <v>71.400000000000006</v>
      </c>
      <c r="J57" s="42">
        <f t="shared" si="7"/>
        <v>1.8497409326424872</v>
      </c>
    </row>
    <row r="58" spans="1:10" x14ac:dyDescent="0.3">
      <c r="A58" s="52" t="s">
        <v>132</v>
      </c>
      <c r="B58" s="52" t="s">
        <v>207</v>
      </c>
      <c r="C58" s="52" t="s">
        <v>213</v>
      </c>
      <c r="D58" s="52" t="s">
        <v>130</v>
      </c>
      <c r="E58" s="52">
        <v>25</v>
      </c>
      <c r="F58" s="52">
        <v>4</v>
      </c>
      <c r="G58" s="52">
        <v>4</v>
      </c>
      <c r="H58" s="52">
        <v>3.36</v>
      </c>
      <c r="I58" s="52">
        <v>37.299999999999997</v>
      </c>
      <c r="J58" s="42">
        <f t="shared" si="7"/>
        <v>0.96632124352331594</v>
      </c>
    </row>
    <row r="59" spans="1:10" x14ac:dyDescent="0.3">
      <c r="A59" s="52" t="s">
        <v>132</v>
      </c>
      <c r="B59" s="52" t="s">
        <v>207</v>
      </c>
      <c r="C59" s="52" t="s">
        <v>178</v>
      </c>
      <c r="D59" s="52" t="s">
        <v>130</v>
      </c>
      <c r="E59" s="52">
        <v>25</v>
      </c>
      <c r="F59" s="52">
        <v>4</v>
      </c>
      <c r="G59" s="52">
        <v>4</v>
      </c>
      <c r="H59" s="52">
        <v>3.32</v>
      </c>
      <c r="I59" s="52">
        <v>38.6</v>
      </c>
      <c r="J59" s="42">
        <f t="shared" si="7"/>
        <v>1</v>
      </c>
    </row>
    <row r="60" spans="1:10" x14ac:dyDescent="0.3">
      <c r="A60" s="52" t="s">
        <v>132</v>
      </c>
      <c r="B60" s="52" t="s">
        <v>207</v>
      </c>
      <c r="C60" s="52" t="s">
        <v>214</v>
      </c>
      <c r="D60" s="52" t="s">
        <v>130</v>
      </c>
      <c r="E60" s="52">
        <v>25</v>
      </c>
      <c r="F60" s="52">
        <v>4</v>
      </c>
      <c r="G60" s="52">
        <v>4</v>
      </c>
      <c r="H60" s="52">
        <v>17.96</v>
      </c>
      <c r="I60" s="52">
        <v>205.9</v>
      </c>
      <c r="J60" s="42">
        <f t="shared" si="7"/>
        <v>5.3341968911917101</v>
      </c>
    </row>
    <row r="61" spans="1:10" x14ac:dyDescent="0.3">
      <c r="A61" s="52" t="s">
        <v>132</v>
      </c>
      <c r="B61" s="52" t="s">
        <v>207</v>
      </c>
      <c r="C61" s="52" t="s">
        <v>219</v>
      </c>
      <c r="D61" s="52" t="s">
        <v>130</v>
      </c>
      <c r="E61" s="52">
        <v>25</v>
      </c>
      <c r="F61" s="52">
        <v>4</v>
      </c>
      <c r="G61" s="52">
        <v>4</v>
      </c>
      <c r="H61" s="52">
        <v>12.24</v>
      </c>
      <c r="I61" s="52">
        <v>209.5</v>
      </c>
      <c r="J61" s="42">
        <f t="shared" si="7"/>
        <v>5.4274611398963728</v>
      </c>
    </row>
    <row r="62" spans="1:10" x14ac:dyDescent="0.3">
      <c r="A62" s="52" t="s">
        <v>132</v>
      </c>
      <c r="B62" s="52" t="s">
        <v>207</v>
      </c>
      <c r="C62" s="52" t="s">
        <v>213</v>
      </c>
      <c r="D62" s="52" t="s">
        <v>130</v>
      </c>
      <c r="E62" s="52">
        <v>25</v>
      </c>
      <c r="F62" s="52">
        <v>4</v>
      </c>
      <c r="G62" s="52">
        <v>6</v>
      </c>
      <c r="H62" s="52">
        <v>5.09</v>
      </c>
      <c r="I62" s="52">
        <v>20.6</v>
      </c>
      <c r="J62" s="42">
        <f t="shared" si="7"/>
        <v>0.53367875647668395</v>
      </c>
    </row>
    <row r="63" spans="1:10" x14ac:dyDescent="0.3">
      <c r="A63" s="52" t="s">
        <v>132</v>
      </c>
      <c r="B63" s="52" t="s">
        <v>207</v>
      </c>
      <c r="C63" s="52" t="s">
        <v>214</v>
      </c>
      <c r="D63" s="52" t="s">
        <v>130</v>
      </c>
      <c r="E63" s="52">
        <v>25</v>
      </c>
      <c r="F63" s="52">
        <v>4</v>
      </c>
      <c r="G63" s="52">
        <v>6</v>
      </c>
      <c r="H63" s="52">
        <v>22.42</v>
      </c>
      <c r="I63" s="52">
        <v>224.5</v>
      </c>
      <c r="J63" s="42">
        <f t="shared" si="7"/>
        <v>5.8160621761658025</v>
      </c>
    </row>
    <row r="64" spans="1:10" x14ac:dyDescent="0.3">
      <c r="A64" s="52" t="s">
        <v>132</v>
      </c>
      <c r="B64" s="52" t="s">
        <v>207</v>
      </c>
      <c r="C64" s="52" t="s">
        <v>178</v>
      </c>
      <c r="D64" s="52" t="s">
        <v>130</v>
      </c>
      <c r="E64" s="52">
        <v>25</v>
      </c>
      <c r="F64" s="52">
        <v>4</v>
      </c>
      <c r="G64" s="52">
        <v>6</v>
      </c>
      <c r="H64" s="52">
        <v>3.41</v>
      </c>
      <c r="I64" s="52">
        <v>36.6</v>
      </c>
      <c r="J64" s="42">
        <f t="shared" si="7"/>
        <v>0.94818652849740936</v>
      </c>
    </row>
    <row r="65" spans="1:10" x14ac:dyDescent="0.3">
      <c r="A65" s="52" t="s">
        <v>132</v>
      </c>
      <c r="B65" s="52" t="s">
        <v>207</v>
      </c>
      <c r="C65" s="52" t="s">
        <v>219</v>
      </c>
      <c r="D65" s="52" t="s">
        <v>130</v>
      </c>
      <c r="E65" s="52">
        <v>25</v>
      </c>
      <c r="F65" s="52">
        <v>4</v>
      </c>
      <c r="G65" s="52">
        <v>6</v>
      </c>
      <c r="H65" s="52">
        <v>20.75</v>
      </c>
      <c r="I65" s="52">
        <v>127.4</v>
      </c>
      <c r="J65" s="42">
        <f t="shared" si="7"/>
        <v>3.3005181347150261</v>
      </c>
    </row>
    <row r="66" spans="1:10" x14ac:dyDescent="0.3">
      <c r="A66" s="77"/>
      <c r="B66" s="52"/>
      <c r="C66" s="52"/>
      <c r="D66" s="52"/>
      <c r="E66" s="52"/>
      <c r="F66" s="52"/>
      <c r="G66" s="52"/>
      <c r="H66" s="52"/>
      <c r="I66" s="52"/>
    </row>
    <row r="67" spans="1:10" x14ac:dyDescent="0.3">
      <c r="A67" s="77"/>
      <c r="B67" s="52"/>
      <c r="C67" s="52"/>
      <c r="D67" s="52"/>
      <c r="E67" s="52"/>
      <c r="F67" s="52"/>
      <c r="G67" s="52"/>
      <c r="H67" s="52"/>
      <c r="I67" s="52"/>
    </row>
    <row r="68" spans="1:10" x14ac:dyDescent="0.3">
      <c r="A68" s="77"/>
      <c r="B68" s="52"/>
      <c r="C68" s="52"/>
      <c r="D68" s="52"/>
      <c r="E68" s="52"/>
      <c r="F68" s="52"/>
      <c r="G68" s="52"/>
      <c r="H68" s="52"/>
      <c r="I68" s="52"/>
    </row>
    <row r="69" spans="1:10" x14ac:dyDescent="0.3">
      <c r="A69" s="77"/>
      <c r="B69" s="52"/>
      <c r="C69" s="52"/>
      <c r="D69" s="52"/>
      <c r="E69" s="52"/>
      <c r="F69" s="52"/>
      <c r="G69" s="52"/>
      <c r="H69" s="52"/>
      <c r="I69" s="52"/>
    </row>
    <row r="70" spans="1:10" x14ac:dyDescent="0.3">
      <c r="A70" s="77"/>
      <c r="B70" s="52"/>
      <c r="C70" s="52"/>
      <c r="D70" s="52"/>
      <c r="E70" s="52"/>
      <c r="F70" s="52"/>
      <c r="G70" s="52"/>
      <c r="H70" s="52"/>
      <c r="I70" s="52"/>
    </row>
    <row r="71" spans="1:10" x14ac:dyDescent="0.3">
      <c r="A71" s="77"/>
      <c r="B71" s="52"/>
      <c r="C71" s="52"/>
      <c r="D71" s="52"/>
      <c r="E71" s="52"/>
      <c r="F71" s="52"/>
      <c r="G71" s="52"/>
      <c r="H71" s="52"/>
      <c r="I71" s="52"/>
    </row>
    <row r="72" spans="1:10" x14ac:dyDescent="0.3">
      <c r="A72" s="77"/>
      <c r="B72" s="52"/>
      <c r="C72" s="52"/>
      <c r="D72" s="52"/>
      <c r="E72" s="52"/>
      <c r="F72" s="52"/>
      <c r="G72" s="52"/>
      <c r="H72" s="52"/>
      <c r="I72" s="52"/>
    </row>
    <row r="73" spans="1:10" x14ac:dyDescent="0.3">
      <c r="A73" s="77"/>
      <c r="B73" s="52"/>
      <c r="C73" s="52"/>
      <c r="D73" s="52"/>
      <c r="E73" s="52"/>
      <c r="F73" s="52"/>
      <c r="G73" s="52"/>
      <c r="H73" s="52"/>
      <c r="I73" s="52"/>
    </row>
    <row r="74" spans="1:10" x14ac:dyDescent="0.3">
      <c r="A74" s="77"/>
      <c r="B74" s="52"/>
      <c r="C74" s="52"/>
      <c r="D74" s="52"/>
      <c r="E74" s="52"/>
      <c r="F74" s="52"/>
      <c r="G74" s="52"/>
      <c r="H74" s="52"/>
      <c r="I74" s="52"/>
    </row>
    <row r="75" spans="1:10" x14ac:dyDescent="0.3">
      <c r="A75" s="77"/>
      <c r="B75" s="52"/>
      <c r="C75" s="52"/>
      <c r="D75" s="52"/>
      <c r="E75" s="52"/>
      <c r="F75" s="52"/>
      <c r="G75" s="52"/>
      <c r="H75" s="52"/>
      <c r="I75" s="52"/>
    </row>
    <row r="76" spans="1:10" x14ac:dyDescent="0.3">
      <c r="A76" s="77"/>
      <c r="B76" s="52"/>
      <c r="C76" s="52"/>
      <c r="D76" s="52"/>
      <c r="E76" s="52"/>
      <c r="F76" s="52"/>
      <c r="G76" s="52"/>
      <c r="H76" s="52"/>
      <c r="I76" s="52"/>
    </row>
    <row r="77" spans="1:10" x14ac:dyDescent="0.3">
      <c r="A77" s="77"/>
      <c r="B77" s="52"/>
      <c r="C77" s="52"/>
      <c r="D77" s="52"/>
      <c r="E77" s="52"/>
      <c r="F77" s="52"/>
      <c r="G77" s="52"/>
      <c r="H77" s="52"/>
      <c r="I77" s="52"/>
    </row>
    <row r="78" spans="1:10" x14ac:dyDescent="0.3">
      <c r="A78" s="77"/>
      <c r="B78" s="52"/>
      <c r="C78" s="52"/>
      <c r="D78" s="52"/>
      <c r="E78" s="52"/>
      <c r="F78" s="52"/>
      <c r="G78" s="52"/>
      <c r="H78" s="52"/>
      <c r="I78" s="52"/>
    </row>
    <row r="79" spans="1:10" x14ac:dyDescent="0.3">
      <c r="A79" s="77"/>
      <c r="B79" s="52"/>
      <c r="C79" s="52"/>
      <c r="D79" s="52"/>
      <c r="E79" s="52"/>
      <c r="F79" s="52"/>
      <c r="G79" s="52"/>
      <c r="H79" s="52"/>
      <c r="I79" s="52"/>
    </row>
    <row r="80" spans="1:10" x14ac:dyDescent="0.3">
      <c r="A80" s="77"/>
      <c r="B80" s="52"/>
      <c r="C80" s="52"/>
      <c r="D80" s="52"/>
      <c r="E80" s="52"/>
      <c r="F80" s="52"/>
      <c r="G80" s="52"/>
      <c r="H80" s="52"/>
      <c r="I80" s="52"/>
    </row>
    <row r="81" spans="1:9" x14ac:dyDescent="0.3">
      <c r="A81" s="77"/>
      <c r="B81" s="52"/>
      <c r="C81" s="52"/>
      <c r="D81" s="52"/>
      <c r="E81" s="52"/>
      <c r="F81" s="52"/>
      <c r="G81" s="52"/>
      <c r="H81" s="52"/>
      <c r="I81" s="52"/>
    </row>
    <row r="82" spans="1:9" x14ac:dyDescent="0.3">
      <c r="A82" s="77"/>
      <c r="B82" s="52"/>
      <c r="C82" s="52"/>
      <c r="D82" s="52"/>
      <c r="E82" s="52"/>
      <c r="F82" s="52"/>
      <c r="G82" s="52"/>
      <c r="H82" s="52"/>
      <c r="I82" s="52"/>
    </row>
    <row r="83" spans="1:9" x14ac:dyDescent="0.3">
      <c r="A83" s="77"/>
      <c r="B83" s="52"/>
      <c r="C83" s="52"/>
      <c r="D83" s="52"/>
      <c r="E83" s="52"/>
      <c r="F83" s="52"/>
      <c r="G83" s="52"/>
      <c r="H83" s="52"/>
      <c r="I83" s="52"/>
    </row>
    <row r="84" spans="1:9" x14ac:dyDescent="0.3">
      <c r="A84" s="77"/>
      <c r="B84" s="52"/>
      <c r="C84" s="52"/>
      <c r="D84" s="52"/>
      <c r="E84" s="52"/>
      <c r="F84" s="52"/>
      <c r="G84" s="52"/>
      <c r="H84" s="52"/>
      <c r="I84" s="52"/>
    </row>
    <row r="85" spans="1:9" x14ac:dyDescent="0.3">
      <c r="A85" s="77"/>
      <c r="B85" s="52"/>
      <c r="C85" s="52"/>
      <c r="D85" s="52"/>
      <c r="E85" s="52"/>
      <c r="F85" s="52"/>
      <c r="G85" s="52"/>
      <c r="H85" s="52"/>
      <c r="I85" s="52"/>
    </row>
    <row r="86" spans="1:9" x14ac:dyDescent="0.3">
      <c r="A86" s="77"/>
      <c r="B86" s="52"/>
      <c r="C86" s="52"/>
      <c r="D86" s="52"/>
      <c r="E86" s="52"/>
      <c r="F86" s="52"/>
      <c r="G86" s="52"/>
      <c r="H86" s="52"/>
      <c r="I86" s="52"/>
    </row>
    <row r="87" spans="1:9" x14ac:dyDescent="0.3">
      <c r="A87" s="77"/>
      <c r="B87" s="52"/>
      <c r="C87" s="52"/>
      <c r="D87" s="52"/>
      <c r="E87" s="52"/>
      <c r="F87" s="52"/>
      <c r="G87" s="52"/>
      <c r="H87" s="52"/>
      <c r="I87" s="52"/>
    </row>
    <row r="88" spans="1:9" x14ac:dyDescent="0.3">
      <c r="A88" s="77"/>
      <c r="B88" s="52"/>
      <c r="C88" s="52"/>
      <c r="D88" s="52"/>
      <c r="E88" s="52"/>
      <c r="F88" s="52"/>
      <c r="G88" s="52"/>
      <c r="H88" s="52"/>
      <c r="I88" s="52"/>
    </row>
    <row r="89" spans="1:9" x14ac:dyDescent="0.3">
      <c r="A89" s="77"/>
      <c r="B89" s="52"/>
      <c r="C89" s="52"/>
      <c r="D89" s="52"/>
      <c r="E89" s="52"/>
      <c r="F89" s="52"/>
      <c r="G89" s="52"/>
      <c r="H89" s="52"/>
      <c r="I89" s="52"/>
    </row>
    <row r="90" spans="1:9" x14ac:dyDescent="0.3">
      <c r="A90" s="77"/>
      <c r="B90" s="52"/>
      <c r="C90" s="52"/>
      <c r="D90" s="52"/>
      <c r="E90" s="52"/>
      <c r="F90" s="52"/>
      <c r="G90" s="52"/>
      <c r="H90" s="52"/>
      <c r="I90" s="52"/>
    </row>
    <row r="91" spans="1:9" x14ac:dyDescent="0.3">
      <c r="A91" s="77"/>
      <c r="B91" s="52"/>
      <c r="C91" s="52"/>
      <c r="D91" s="52"/>
      <c r="E91" s="52"/>
      <c r="F91" s="52"/>
      <c r="G91" s="52"/>
      <c r="H91" s="52"/>
      <c r="I91" s="52"/>
    </row>
  </sheetData>
  <sortState xmlns:xlrd2="http://schemas.microsoft.com/office/spreadsheetml/2017/richdata2" ref="A2:J92">
    <sortCondition ref="B2:B92"/>
    <sortCondition ref="G2:G92"/>
    <sortCondition descending="1" ref="C2:C92"/>
  </sortState>
  <mergeCells count="6">
    <mergeCell ref="Q2:R2"/>
    <mergeCell ref="S2:T2"/>
    <mergeCell ref="M2:P2"/>
    <mergeCell ref="M10:P10"/>
    <mergeCell ref="Q10:R10"/>
    <mergeCell ref="S10:T10"/>
  </mergeCells>
  <conditionalFormatting pivot="1" sqref="M21:P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F638-105A-4620-85C0-9014C339B581}">
  <dimension ref="A1:S149"/>
  <sheetViews>
    <sheetView showGridLines="0" zoomScaleNormal="100" workbookViewId="0">
      <pane ySplit="1" topLeftCell="A2" activePane="bottomLeft" state="frozen"/>
      <selection pane="bottomLeft" activeCell="J24" sqref="J24"/>
    </sheetView>
  </sheetViews>
  <sheetFormatPr defaultRowHeight="14.4" x14ac:dyDescent="0.3"/>
  <cols>
    <col min="1" max="9" width="8.88671875" style="31"/>
    <col min="10" max="10" width="8.88671875" style="42" customWidth="1"/>
    <col min="12" max="12" width="12.6640625" bestFit="1" customWidth="1"/>
    <col min="13" max="13" width="7.77734375" bestFit="1" customWidth="1"/>
    <col min="14" max="14" width="4.5546875" bestFit="1" customWidth="1"/>
    <col min="15" max="16" width="5.5546875" bestFit="1" customWidth="1"/>
    <col min="17" max="17" width="7" bestFit="1" customWidth="1"/>
    <col min="18" max="18" width="10.77734375" bestFit="1" customWidth="1"/>
  </cols>
  <sheetData>
    <row r="1" spans="1:19" s="53" customFormat="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221</v>
      </c>
      <c r="G1" s="53" t="s">
        <v>180</v>
      </c>
      <c r="H1" s="53" t="s">
        <v>181</v>
      </c>
      <c r="I1" s="53" t="s">
        <v>102</v>
      </c>
      <c r="J1" s="41" t="s">
        <v>215</v>
      </c>
      <c r="K1" s="41"/>
      <c r="M1" s="18"/>
      <c r="N1" s="18"/>
      <c r="O1" s="18"/>
      <c r="P1" s="18"/>
      <c r="Q1" s="18"/>
      <c r="R1" s="18"/>
      <c r="S1" s="18"/>
    </row>
    <row r="2" spans="1:19" s="31" customFormat="1" x14ac:dyDescent="0.3">
      <c r="A2" s="31" t="s">
        <v>155</v>
      </c>
      <c r="B2" s="31" t="s">
        <v>183</v>
      </c>
      <c r="C2" s="31" t="s">
        <v>213</v>
      </c>
      <c r="D2" s="31" t="s">
        <v>130</v>
      </c>
      <c r="E2" s="31">
        <v>23</v>
      </c>
      <c r="F2" s="31">
        <v>4</v>
      </c>
      <c r="G2" s="31">
        <v>4</v>
      </c>
      <c r="H2" s="31">
        <v>4.3099999999999996</v>
      </c>
      <c r="I2" s="31">
        <v>421.3</v>
      </c>
      <c r="J2" s="42">
        <f>I2/I2</f>
        <v>1</v>
      </c>
      <c r="K2" s="42"/>
      <c r="M2"/>
      <c r="N2"/>
      <c r="O2"/>
      <c r="P2"/>
      <c r="Q2"/>
      <c r="R2"/>
      <c r="S2"/>
    </row>
    <row r="3" spans="1:19" s="31" customFormat="1" x14ac:dyDescent="0.3">
      <c r="A3" s="31" t="s">
        <v>155</v>
      </c>
      <c r="B3" s="31" t="s">
        <v>183</v>
      </c>
      <c r="C3" s="31" t="s">
        <v>178</v>
      </c>
      <c r="D3" s="31" t="s">
        <v>130</v>
      </c>
      <c r="E3" s="31">
        <v>23</v>
      </c>
      <c r="F3" s="31">
        <v>4</v>
      </c>
      <c r="G3" s="31">
        <v>4</v>
      </c>
      <c r="H3" s="31">
        <v>3.65</v>
      </c>
      <c r="I3" s="31">
        <v>500.6</v>
      </c>
      <c r="J3" s="42">
        <f>I3/I2</f>
        <v>1.1882269166864468</v>
      </c>
      <c r="K3" s="42"/>
      <c r="L3" s="36" t="s">
        <v>64</v>
      </c>
      <c r="M3" s="36" t="s">
        <v>216</v>
      </c>
      <c r="N3"/>
      <c r="O3"/>
      <c r="P3"/>
      <c r="Q3"/>
      <c r="R3"/>
      <c r="S3"/>
    </row>
    <row r="4" spans="1:19" s="31" customFormat="1" x14ac:dyDescent="0.3">
      <c r="A4" s="31" t="s">
        <v>155</v>
      </c>
      <c r="B4" s="31" t="s">
        <v>183</v>
      </c>
      <c r="C4" s="31" t="s">
        <v>214</v>
      </c>
      <c r="D4" s="31" t="s">
        <v>130</v>
      </c>
      <c r="E4" s="31">
        <v>23</v>
      </c>
      <c r="F4" s="31">
        <v>4</v>
      </c>
      <c r="G4" s="31">
        <v>4</v>
      </c>
      <c r="H4" s="31">
        <v>5.64</v>
      </c>
      <c r="I4" s="31">
        <v>599.6</v>
      </c>
      <c r="J4" s="42">
        <f>I4/I2</f>
        <v>1.4232138618561596</v>
      </c>
      <c r="K4" s="42"/>
      <c r="L4" s="36" t="s">
        <v>222</v>
      </c>
      <c r="M4" s="31" t="s">
        <v>213</v>
      </c>
      <c r="N4" s="31" t="s">
        <v>178</v>
      </c>
      <c r="O4" s="31" t="s">
        <v>214</v>
      </c>
      <c r="P4" s="31" t="s">
        <v>219</v>
      </c>
      <c r="Q4"/>
      <c r="R4"/>
      <c r="S4"/>
    </row>
    <row r="5" spans="1:19" s="31" customFormat="1" x14ac:dyDescent="0.3">
      <c r="A5" s="31" t="s">
        <v>155</v>
      </c>
      <c r="B5" s="31" t="s">
        <v>183</v>
      </c>
      <c r="C5" s="31" t="s">
        <v>219</v>
      </c>
      <c r="D5" s="31" t="s">
        <v>130</v>
      </c>
      <c r="E5" s="31">
        <v>23</v>
      </c>
      <c r="F5" s="31">
        <v>4</v>
      </c>
      <c r="G5" s="31">
        <v>4</v>
      </c>
      <c r="H5" s="31">
        <v>3.47</v>
      </c>
      <c r="I5" s="31">
        <v>526.5</v>
      </c>
      <c r="J5" s="42">
        <f>I5/I2</f>
        <v>1.2497032993116544</v>
      </c>
      <c r="K5" s="42"/>
      <c r="L5" s="23" t="s">
        <v>187</v>
      </c>
      <c r="M5" s="42">
        <v>1</v>
      </c>
      <c r="N5" s="42">
        <v>1.0983362304444997</v>
      </c>
      <c r="O5" s="42">
        <v>1.0936180779736777</v>
      </c>
      <c r="P5" s="42">
        <v>1.1985766078966973</v>
      </c>
      <c r="Q5"/>
      <c r="R5"/>
      <c r="S5"/>
    </row>
    <row r="6" spans="1:19" s="31" customFormat="1" x14ac:dyDescent="0.3">
      <c r="A6" s="31" t="s">
        <v>155</v>
      </c>
      <c r="B6" s="31" t="s">
        <v>183</v>
      </c>
      <c r="C6" s="31" t="s">
        <v>213</v>
      </c>
      <c r="D6" s="31" t="s">
        <v>130</v>
      </c>
      <c r="E6" s="31">
        <v>23</v>
      </c>
      <c r="F6" s="31">
        <v>4</v>
      </c>
      <c r="G6" s="31">
        <v>6</v>
      </c>
      <c r="H6" s="31">
        <v>8.56</v>
      </c>
      <c r="I6" s="31">
        <v>165.2</v>
      </c>
      <c r="J6" s="42">
        <f>I6/I2</f>
        <v>0.39211962971754089</v>
      </c>
      <c r="K6" s="42"/>
      <c r="L6" s="23" t="s">
        <v>186</v>
      </c>
      <c r="M6" s="42">
        <v>1</v>
      </c>
      <c r="N6" s="42">
        <v>1.1491827113715469</v>
      </c>
      <c r="O6" s="42">
        <v>1.1879543552011278</v>
      </c>
      <c r="P6" s="42">
        <v>1.2451566286293343</v>
      </c>
      <c r="Q6"/>
      <c r="R6"/>
      <c r="S6"/>
    </row>
    <row r="7" spans="1:19" s="31" customFormat="1" x14ac:dyDescent="0.3">
      <c r="A7" s="31" t="s">
        <v>155</v>
      </c>
      <c r="B7" s="31" t="s">
        <v>183</v>
      </c>
      <c r="C7" s="31" t="s">
        <v>178</v>
      </c>
      <c r="D7" s="31" t="s">
        <v>130</v>
      </c>
      <c r="E7" s="31">
        <v>23</v>
      </c>
      <c r="F7" s="31">
        <v>4</v>
      </c>
      <c r="G7" s="31">
        <v>6</v>
      </c>
      <c r="H7" s="31">
        <v>7.15</v>
      </c>
      <c r="I7" s="31">
        <v>265.39999999999998</v>
      </c>
      <c r="J7" s="42">
        <f>I7/I2</f>
        <v>0.62995490149537137</v>
      </c>
      <c r="K7" s="42"/>
      <c r="L7" s="23" t="s">
        <v>184</v>
      </c>
      <c r="M7" s="42">
        <v>1</v>
      </c>
      <c r="N7" s="42">
        <v>1.1338608638311902</v>
      </c>
      <c r="O7" s="42">
        <v>1.409825255522585</v>
      </c>
      <c r="P7" s="42">
        <v>1.2067523903725685</v>
      </c>
      <c r="Q7"/>
      <c r="R7"/>
      <c r="S7"/>
    </row>
    <row r="8" spans="1:19" s="31" customFormat="1" x14ac:dyDescent="0.3">
      <c r="A8" s="31" t="s">
        <v>155</v>
      </c>
      <c r="B8" s="31" t="s">
        <v>183</v>
      </c>
      <c r="C8" s="31" t="s">
        <v>214</v>
      </c>
      <c r="D8" s="31" t="s">
        <v>130</v>
      </c>
      <c r="E8" s="31">
        <v>23</v>
      </c>
      <c r="F8" s="31">
        <v>4</v>
      </c>
      <c r="G8" s="31">
        <v>6</v>
      </c>
      <c r="H8" s="31">
        <v>9.32</v>
      </c>
      <c r="I8" s="31">
        <v>449.5</v>
      </c>
      <c r="J8" s="42">
        <f>I8/I2</f>
        <v>1.0669356752907666</v>
      </c>
      <c r="K8" s="42"/>
      <c r="L8" s="23" t="s">
        <v>183</v>
      </c>
      <c r="M8" s="42">
        <v>1</v>
      </c>
      <c r="N8" s="42">
        <v>1.1882269166864468</v>
      </c>
      <c r="O8" s="42">
        <v>1.4232138618561596</v>
      </c>
      <c r="P8" s="42">
        <v>1.2497032993116544</v>
      </c>
      <c r="Q8"/>
      <c r="R8"/>
      <c r="S8"/>
    </row>
    <row r="9" spans="1:19" s="31" customFormat="1" x14ac:dyDescent="0.3">
      <c r="A9" s="31" t="s">
        <v>155</v>
      </c>
      <c r="B9" s="31" t="s">
        <v>183</v>
      </c>
      <c r="C9" s="31" t="s">
        <v>219</v>
      </c>
      <c r="D9" s="31" t="s">
        <v>130</v>
      </c>
      <c r="E9" s="31">
        <v>23</v>
      </c>
      <c r="F9" s="31">
        <v>4</v>
      </c>
      <c r="G9" s="31">
        <v>6</v>
      </c>
      <c r="H9" s="31">
        <v>7.69</v>
      </c>
      <c r="I9" s="31">
        <v>281.10000000000002</v>
      </c>
      <c r="J9" s="42">
        <f>I9/I2</f>
        <v>0.6672205079515785</v>
      </c>
      <c r="K9" s="42"/>
      <c r="L9" s="23" t="s">
        <v>185</v>
      </c>
      <c r="M9" s="42">
        <v>1</v>
      </c>
      <c r="N9" s="42">
        <v>1.1924686192468621</v>
      </c>
      <c r="O9" s="42">
        <v>1.4142259414225942</v>
      </c>
      <c r="P9" s="42">
        <v>1.2468619246861925</v>
      </c>
      <c r="Q9"/>
      <c r="R9"/>
      <c r="S9"/>
    </row>
    <row r="10" spans="1:19" s="31" customFormat="1" x14ac:dyDescent="0.3">
      <c r="A10" s="31" t="s">
        <v>155</v>
      </c>
      <c r="B10" s="31" t="s">
        <v>185</v>
      </c>
      <c r="C10" s="31" t="s">
        <v>213</v>
      </c>
      <c r="D10" s="31" t="s">
        <v>130</v>
      </c>
      <c r="E10" s="31">
        <v>27</v>
      </c>
      <c r="F10" s="31">
        <v>4</v>
      </c>
      <c r="G10" s="31">
        <v>4</v>
      </c>
      <c r="H10" s="31">
        <v>4.3</v>
      </c>
      <c r="I10" s="31">
        <v>23.9</v>
      </c>
      <c r="J10" s="42">
        <f>I10/I10</f>
        <v>1</v>
      </c>
      <c r="K10" s="42"/>
      <c r="L10" s="23" t="s">
        <v>223</v>
      </c>
      <c r="M10" s="42"/>
      <c r="N10" s="42"/>
      <c r="O10" s="42"/>
      <c r="P10" s="42"/>
      <c r="Q10"/>
      <c r="R10"/>
      <c r="S10"/>
    </row>
    <row r="11" spans="1:19" s="31" customFormat="1" x14ac:dyDescent="0.3">
      <c r="A11" s="31" t="s">
        <v>155</v>
      </c>
      <c r="B11" s="31" t="s">
        <v>185</v>
      </c>
      <c r="C11" s="31" t="s">
        <v>178</v>
      </c>
      <c r="D11" s="31" t="s">
        <v>130</v>
      </c>
      <c r="E11" s="31">
        <v>27</v>
      </c>
      <c r="F11" s="31">
        <v>4</v>
      </c>
      <c r="G11" s="31">
        <v>4</v>
      </c>
      <c r="H11" s="31">
        <v>3.54</v>
      </c>
      <c r="I11" s="31">
        <v>28.5</v>
      </c>
      <c r="J11" s="42">
        <f>I11/I10</f>
        <v>1.1924686192468621</v>
      </c>
      <c r="K11" s="42"/>
      <c r="L11" s="24">
        <v>1</v>
      </c>
      <c r="M11" s="42">
        <v>1</v>
      </c>
      <c r="N11" s="42">
        <v>0.97143630702585626</v>
      </c>
      <c r="O11" s="42">
        <v>1.0410180046026805</v>
      </c>
      <c r="P11" s="42">
        <v>1.5756057939623662</v>
      </c>
      <c r="Q11"/>
      <c r="R11"/>
      <c r="S11"/>
    </row>
    <row r="12" spans="1:19" s="31" customFormat="1" x14ac:dyDescent="0.3">
      <c r="A12" s="31" t="s">
        <v>155</v>
      </c>
      <c r="B12" s="31" t="s">
        <v>185</v>
      </c>
      <c r="C12" s="31" t="s">
        <v>214</v>
      </c>
      <c r="D12" s="31" t="s">
        <v>130</v>
      </c>
      <c r="E12" s="31">
        <v>27</v>
      </c>
      <c r="F12" s="31">
        <v>4</v>
      </c>
      <c r="G12" s="31">
        <v>4</v>
      </c>
      <c r="H12" s="31">
        <v>5.53</v>
      </c>
      <c r="I12" s="31">
        <v>33.799999999999997</v>
      </c>
      <c r="J12" s="42">
        <f>I12/I10</f>
        <v>1.4142259414225942</v>
      </c>
      <c r="K12" s="42"/>
      <c r="L12" s="24">
        <v>4</v>
      </c>
      <c r="M12" s="42">
        <v>0.93563016109381347</v>
      </c>
      <c r="N12" s="42">
        <v>0.91708406660349262</v>
      </c>
      <c r="O12" s="42">
        <v>2.7336320563151482</v>
      </c>
      <c r="P12" s="42">
        <v>2.7467172059022609</v>
      </c>
      <c r="Q12"/>
      <c r="R12"/>
      <c r="S12"/>
    </row>
    <row r="13" spans="1:19" s="31" customFormat="1" x14ac:dyDescent="0.3">
      <c r="A13" s="31" t="s">
        <v>155</v>
      </c>
      <c r="B13" s="31" t="s">
        <v>185</v>
      </c>
      <c r="C13" s="31" t="s">
        <v>219</v>
      </c>
      <c r="D13" s="31" t="s">
        <v>130</v>
      </c>
      <c r="E13" s="31">
        <v>27</v>
      </c>
      <c r="F13" s="31">
        <v>4</v>
      </c>
      <c r="G13" s="31">
        <v>4</v>
      </c>
      <c r="H13" s="31">
        <v>3.33</v>
      </c>
      <c r="I13" s="31">
        <v>29.8</v>
      </c>
      <c r="J13" s="42">
        <f>I13/I10</f>
        <v>1.2468619246861925</v>
      </c>
      <c r="K13" s="42"/>
      <c r="L13" s="24">
        <v>6</v>
      </c>
      <c r="M13" s="42"/>
      <c r="N13" s="42"/>
      <c r="O13" s="42"/>
      <c r="P13" s="42"/>
      <c r="Q13"/>
      <c r="R13"/>
      <c r="S13"/>
    </row>
    <row r="14" spans="1:19" s="31" customFormat="1" x14ac:dyDescent="0.3">
      <c r="A14" s="31" t="s">
        <v>155</v>
      </c>
      <c r="B14" s="31" t="s">
        <v>185</v>
      </c>
      <c r="C14" s="31" t="s">
        <v>213</v>
      </c>
      <c r="D14" s="31" t="s">
        <v>130</v>
      </c>
      <c r="E14" s="31">
        <v>27</v>
      </c>
      <c r="F14" s="31">
        <v>4</v>
      </c>
      <c r="G14" s="31">
        <v>6</v>
      </c>
      <c r="H14" s="31">
        <v>8.1</v>
      </c>
      <c r="I14" s="31">
        <v>9.1</v>
      </c>
      <c r="J14" s="42">
        <f>I14/I10</f>
        <v>0.3807531380753138</v>
      </c>
      <c r="K14" s="42"/>
      <c r="L14" s="75">
        <v>4</v>
      </c>
      <c r="M14" s="42">
        <v>0.20318126438337619</v>
      </c>
      <c r="N14" s="42">
        <v>0.86415324218221201</v>
      </c>
      <c r="O14" s="42">
        <v>1.7733856775416272</v>
      </c>
      <c r="P14" s="42">
        <v>2.1170515770948963</v>
      </c>
      <c r="Q14"/>
      <c r="R14"/>
      <c r="S14"/>
    </row>
    <row r="15" spans="1:19" s="31" customFormat="1" x14ac:dyDescent="0.3">
      <c r="A15" s="31" t="s">
        <v>155</v>
      </c>
      <c r="B15" s="31" t="s">
        <v>185</v>
      </c>
      <c r="C15" s="31" t="s">
        <v>178</v>
      </c>
      <c r="D15" s="31" t="s">
        <v>130</v>
      </c>
      <c r="E15" s="31">
        <v>27</v>
      </c>
      <c r="F15" s="31">
        <v>4</v>
      </c>
      <c r="G15" s="31">
        <v>6</v>
      </c>
      <c r="H15" s="31">
        <v>6.88</v>
      </c>
      <c r="I15" s="31">
        <v>13.7</v>
      </c>
      <c r="J15" s="42">
        <f>I15/I10</f>
        <v>0.57322175732217573</v>
      </c>
      <c r="K15" s="42"/>
      <c r="L15" s="75">
        <v>6</v>
      </c>
      <c r="M15" s="42">
        <v>0.26106673886557463</v>
      </c>
      <c r="N15" s="42">
        <v>1.031812643833762</v>
      </c>
      <c r="O15" s="42">
        <v>1.8843914985785839</v>
      </c>
      <c r="P15" s="42">
        <v>2.2584269662921348</v>
      </c>
      <c r="Q15"/>
      <c r="R15"/>
      <c r="S15"/>
    </row>
    <row r="16" spans="1:19" s="31" customFormat="1" x14ac:dyDescent="0.3">
      <c r="A16" s="31" t="s">
        <v>155</v>
      </c>
      <c r="B16" s="31" t="s">
        <v>185</v>
      </c>
      <c r="C16" s="31" t="s">
        <v>214</v>
      </c>
      <c r="D16" s="31" t="s">
        <v>130</v>
      </c>
      <c r="E16" s="31">
        <v>27</v>
      </c>
      <c r="F16" s="31">
        <v>4</v>
      </c>
      <c r="G16" s="31">
        <v>6</v>
      </c>
      <c r="H16" s="31">
        <v>8.9600000000000009</v>
      </c>
      <c r="I16" s="31">
        <v>22.4</v>
      </c>
      <c r="J16" s="42">
        <f>I16/I10</f>
        <v>0.93723849372384938</v>
      </c>
      <c r="K16" s="42"/>
      <c r="L16" s="75">
        <v>8</v>
      </c>
      <c r="M16" s="42">
        <v>0.2982943007987004</v>
      </c>
      <c r="N16" s="42">
        <v>1.1667117909841613</v>
      </c>
      <c r="O16" s="42">
        <v>2.1010775687017733</v>
      </c>
      <c r="P16" s="42">
        <v>2.4278678759983756</v>
      </c>
      <c r="Q16"/>
      <c r="R16"/>
      <c r="S16"/>
    </row>
    <row r="17" spans="1:19" s="31" customFormat="1" x14ac:dyDescent="0.3">
      <c r="A17" s="31" t="s">
        <v>155</v>
      </c>
      <c r="B17" s="31" t="s">
        <v>185</v>
      </c>
      <c r="C17" s="31" t="s">
        <v>219</v>
      </c>
      <c r="D17" s="31" t="s">
        <v>130</v>
      </c>
      <c r="E17" s="31">
        <v>27</v>
      </c>
      <c r="F17" s="31">
        <v>4</v>
      </c>
      <c r="G17" s="31">
        <v>6</v>
      </c>
      <c r="H17" s="31">
        <v>7.36</v>
      </c>
      <c r="I17" s="31">
        <v>13.9</v>
      </c>
      <c r="J17" s="42">
        <f>I17/I10</f>
        <v>0.58158995815899583</v>
      </c>
      <c r="K17" s="42"/>
      <c r="L17" s="75">
        <v>10</v>
      </c>
      <c r="M17" s="42">
        <v>0.32103695681602817</v>
      </c>
      <c r="N17" s="42">
        <v>1.222417760931366</v>
      </c>
      <c r="O17" s="42">
        <v>1.9904345471774738</v>
      </c>
      <c r="P17" s="42">
        <v>2.2970976038987412</v>
      </c>
      <c r="Q17"/>
      <c r="R17"/>
      <c r="S17"/>
    </row>
    <row r="18" spans="1:19" s="31" customFormat="1" x14ac:dyDescent="0.3">
      <c r="A18" s="31" t="s">
        <v>155</v>
      </c>
      <c r="B18" s="31" t="s">
        <v>187</v>
      </c>
      <c r="C18" s="31" t="s">
        <v>213</v>
      </c>
      <c r="D18" s="31" t="s">
        <v>130</v>
      </c>
      <c r="E18" s="31">
        <v>11</v>
      </c>
      <c r="F18" s="31">
        <v>4</v>
      </c>
      <c r="G18" s="31">
        <v>4</v>
      </c>
      <c r="H18" s="31">
        <v>5.2</v>
      </c>
      <c r="I18" s="31">
        <v>100675</v>
      </c>
      <c r="J18" s="42">
        <f>I18/I18</f>
        <v>1</v>
      </c>
      <c r="K18" s="42"/>
      <c r="L18" s="75">
        <v>12</v>
      </c>
      <c r="M18" s="42">
        <v>0.3348449979694057</v>
      </c>
      <c r="N18" s="42">
        <v>1.2239068634086909</v>
      </c>
      <c r="O18" s="42">
        <v>1.9231081629890348</v>
      </c>
      <c r="P18" s="42">
        <v>2.1887098957628264</v>
      </c>
      <c r="Q18"/>
      <c r="R18"/>
      <c r="S18"/>
    </row>
    <row r="19" spans="1:19" s="31" customFormat="1" x14ac:dyDescent="0.3">
      <c r="A19" s="31" t="s">
        <v>155</v>
      </c>
      <c r="B19" s="31" t="s">
        <v>187</v>
      </c>
      <c r="C19" s="31" t="s">
        <v>178</v>
      </c>
      <c r="D19" s="31" t="s">
        <v>130</v>
      </c>
      <c r="E19" s="31">
        <v>11</v>
      </c>
      <c r="F19" s="31">
        <v>4</v>
      </c>
      <c r="G19" s="31">
        <v>4</v>
      </c>
      <c r="H19" s="31">
        <v>5.0199999999999996</v>
      </c>
      <c r="I19" s="31">
        <v>110575</v>
      </c>
      <c r="J19" s="42">
        <f>I19/I18</f>
        <v>1.0983362304444997</v>
      </c>
      <c r="K19" s="42"/>
      <c r="L19" s="75">
        <v>14</v>
      </c>
      <c r="M19" s="42">
        <v>0.34317043454717749</v>
      </c>
      <c r="N19" s="42">
        <v>1.2090835251116827</v>
      </c>
      <c r="O19" s="42">
        <v>1.8306024096385543</v>
      </c>
      <c r="P19" s="42">
        <v>2.1048680113713281</v>
      </c>
      <c r="Q19"/>
      <c r="R19"/>
      <c r="S19"/>
    </row>
    <row r="20" spans="1:19" s="31" customFormat="1" x14ac:dyDescent="0.3">
      <c r="A20" s="31" t="s">
        <v>155</v>
      </c>
      <c r="B20" s="31" t="s">
        <v>187</v>
      </c>
      <c r="C20" s="31" t="s">
        <v>214</v>
      </c>
      <c r="D20" s="31" t="s">
        <v>130</v>
      </c>
      <c r="E20" s="31">
        <v>11</v>
      </c>
      <c r="F20" s="31">
        <v>4</v>
      </c>
      <c r="G20" s="31">
        <v>4</v>
      </c>
      <c r="H20" s="31">
        <v>5.33</v>
      </c>
      <c r="I20" s="31">
        <v>110100</v>
      </c>
      <c r="J20" s="42">
        <f>I20/I18</f>
        <v>1.0936180779736777</v>
      </c>
      <c r="K20" s="42"/>
      <c r="L20" s="75">
        <v>16</v>
      </c>
      <c r="M20" s="42">
        <v>0.29484229051035604</v>
      </c>
      <c r="N20" s="42">
        <v>1.1410586164884255</v>
      </c>
      <c r="O20" s="42">
        <v>1.8072289156626506</v>
      </c>
      <c r="P20" s="42">
        <v>2.0118234736699607</v>
      </c>
      <c r="Q20"/>
      <c r="R20"/>
      <c r="S20"/>
    </row>
    <row r="21" spans="1:19" s="31" customFormat="1" x14ac:dyDescent="0.3">
      <c r="A21" s="31" t="s">
        <v>155</v>
      </c>
      <c r="B21" s="31" t="s">
        <v>187</v>
      </c>
      <c r="C21" s="31" t="s">
        <v>219</v>
      </c>
      <c r="D21" s="31" t="s">
        <v>130</v>
      </c>
      <c r="E21" s="31">
        <v>11</v>
      </c>
      <c r="F21" s="31">
        <v>4</v>
      </c>
      <c r="G21" s="31">
        <v>4</v>
      </c>
      <c r="H21" s="31">
        <v>4.49</v>
      </c>
      <c r="I21" s="31">
        <v>120666.7</v>
      </c>
      <c r="J21" s="42">
        <f>I21/I18</f>
        <v>1.1985766078966973</v>
      </c>
      <c r="K21" s="42"/>
      <c r="L21" s="23" t="s">
        <v>224</v>
      </c>
      <c r="M21" s="42"/>
      <c r="N21" s="42"/>
      <c r="O21" s="42"/>
      <c r="P21" s="42"/>
      <c r="Q21"/>
      <c r="R21"/>
      <c r="S21"/>
    </row>
    <row r="22" spans="1:19" s="31" customFormat="1" x14ac:dyDescent="0.3">
      <c r="A22" s="31" t="s">
        <v>155</v>
      </c>
      <c r="B22" s="31" t="s">
        <v>187</v>
      </c>
      <c r="C22" s="31" t="s">
        <v>213</v>
      </c>
      <c r="D22" s="31" t="s">
        <v>130</v>
      </c>
      <c r="E22" s="31">
        <v>11</v>
      </c>
      <c r="F22" s="31">
        <v>4</v>
      </c>
      <c r="G22" s="31">
        <v>6</v>
      </c>
      <c r="H22" s="31">
        <v>18.420000000000002</v>
      </c>
      <c r="I22" s="31">
        <v>24422.5</v>
      </c>
      <c r="J22" s="42">
        <f>I22/I18</f>
        <v>0.24258753414452447</v>
      </c>
      <c r="K22" s="42"/>
      <c r="L22" s="24">
        <v>1</v>
      </c>
      <c r="M22" s="42">
        <v>1</v>
      </c>
      <c r="N22" s="42">
        <v>0.98154981549815501</v>
      </c>
      <c r="O22" s="42">
        <v>1.0442804428044281</v>
      </c>
      <c r="P22" s="42">
        <v>1.7693726937269372</v>
      </c>
      <c r="Q22"/>
      <c r="R22"/>
      <c r="S22"/>
    </row>
    <row r="23" spans="1:19" s="31" customFormat="1" x14ac:dyDescent="0.3">
      <c r="A23" s="31" t="s">
        <v>155</v>
      </c>
      <c r="B23" s="31" t="s">
        <v>187</v>
      </c>
      <c r="C23" s="31" t="s">
        <v>178</v>
      </c>
      <c r="D23" s="31" t="s">
        <v>130</v>
      </c>
      <c r="E23" s="31">
        <v>11</v>
      </c>
      <c r="F23" s="31">
        <v>4</v>
      </c>
      <c r="G23" s="31">
        <v>6</v>
      </c>
      <c r="H23" s="31">
        <v>18.04</v>
      </c>
      <c r="I23" s="31">
        <v>27623.3</v>
      </c>
      <c r="J23" s="42">
        <f>I23/I18</f>
        <v>0.27438092873106529</v>
      </c>
      <c r="K23" s="42"/>
      <c r="L23" s="24">
        <v>4</v>
      </c>
      <c r="M23" s="42">
        <v>1.5110701107011071</v>
      </c>
      <c r="N23" s="42">
        <v>1.6143911439114391</v>
      </c>
      <c r="O23" s="42">
        <v>8.3136531365313662</v>
      </c>
      <c r="P23" s="42">
        <v>7.1162361623616226</v>
      </c>
      <c r="Q23"/>
      <c r="R23"/>
      <c r="S23"/>
    </row>
    <row r="24" spans="1:19" s="31" customFormat="1" x14ac:dyDescent="0.3">
      <c r="A24" s="31" t="s">
        <v>155</v>
      </c>
      <c r="B24" s="31" t="s">
        <v>187</v>
      </c>
      <c r="C24" s="31" t="s">
        <v>214</v>
      </c>
      <c r="D24" s="31" t="s">
        <v>130</v>
      </c>
      <c r="E24" s="31">
        <v>11</v>
      </c>
      <c r="F24" s="31">
        <v>4</v>
      </c>
      <c r="G24" s="31">
        <v>6</v>
      </c>
      <c r="H24" s="31">
        <v>12.28</v>
      </c>
      <c r="I24" s="31">
        <v>33633.300000000003</v>
      </c>
      <c r="J24" s="42">
        <f>I24/I18</f>
        <v>0.33407797367767572</v>
      </c>
      <c r="K24" s="42"/>
      <c r="L24" s="24">
        <v>6</v>
      </c>
      <c r="M24" s="42"/>
      <c r="N24" s="42"/>
      <c r="O24" s="42"/>
      <c r="P24" s="42"/>
      <c r="Q24"/>
      <c r="R24"/>
    </row>
    <row r="25" spans="1:19" s="31" customFormat="1" x14ac:dyDescent="0.3">
      <c r="A25" s="31" t="s">
        <v>155</v>
      </c>
      <c r="B25" s="31" t="s">
        <v>187</v>
      </c>
      <c r="C25" s="31" t="s">
        <v>219</v>
      </c>
      <c r="D25" s="31" t="s">
        <v>130</v>
      </c>
      <c r="E25" s="31">
        <v>11</v>
      </c>
      <c r="F25" s="31">
        <v>4</v>
      </c>
      <c r="G25" s="31">
        <v>6</v>
      </c>
      <c r="H25" s="31">
        <v>17.68</v>
      </c>
      <c r="I25" s="31">
        <v>26640</v>
      </c>
      <c r="J25" s="42">
        <f>I25/I18</f>
        <v>0.26461385646883534</v>
      </c>
      <c r="K25" s="42"/>
      <c r="L25" s="75">
        <v>4</v>
      </c>
      <c r="M25" s="42">
        <v>0.55350553505535049</v>
      </c>
      <c r="N25" s="42">
        <v>1.4575645756457565</v>
      </c>
      <c r="O25" s="42">
        <v>7.8468634686346865</v>
      </c>
      <c r="P25" s="42">
        <v>3.8929889298892988</v>
      </c>
      <c r="Q25"/>
      <c r="R25"/>
    </row>
    <row r="26" spans="1:19" s="31" customFormat="1" x14ac:dyDescent="0.3">
      <c r="A26" s="31" t="s">
        <v>155</v>
      </c>
      <c r="B26" s="31" t="s">
        <v>186</v>
      </c>
      <c r="C26" s="31" t="s">
        <v>213</v>
      </c>
      <c r="D26" s="31" t="s">
        <v>130</v>
      </c>
      <c r="E26" s="31">
        <v>15</v>
      </c>
      <c r="F26" s="31">
        <v>4</v>
      </c>
      <c r="G26" s="31">
        <v>4</v>
      </c>
      <c r="H26" s="31">
        <v>4.71</v>
      </c>
      <c r="I26" s="31">
        <v>56742.5</v>
      </c>
      <c r="J26" s="42">
        <f>I26/I26</f>
        <v>1</v>
      </c>
      <c r="K26" s="42"/>
      <c r="L26" s="75">
        <v>6</v>
      </c>
      <c r="M26" s="42">
        <v>0.8210332103321033</v>
      </c>
      <c r="N26" s="42">
        <v>2.1143911439114391</v>
      </c>
      <c r="O26" s="42">
        <v>11.400369003690036</v>
      </c>
      <c r="P26" s="42">
        <v>5.7583025830258308</v>
      </c>
      <c r="Q26"/>
      <c r="R26"/>
    </row>
    <row r="27" spans="1:19" s="31" customFormat="1" x14ac:dyDescent="0.3">
      <c r="A27" s="31" t="s">
        <v>155</v>
      </c>
      <c r="B27" s="31" t="s">
        <v>186</v>
      </c>
      <c r="C27" s="31" t="s">
        <v>178</v>
      </c>
      <c r="D27" s="31" t="s">
        <v>130</v>
      </c>
      <c r="E27" s="31">
        <v>15</v>
      </c>
      <c r="F27" s="31">
        <v>4</v>
      </c>
      <c r="G27" s="31">
        <v>4</v>
      </c>
      <c r="H27" s="31">
        <v>4.2</v>
      </c>
      <c r="I27" s="31">
        <v>65207.5</v>
      </c>
      <c r="J27" s="42">
        <f>I27/I26</f>
        <v>1.1491827113715469</v>
      </c>
      <c r="K27" s="42"/>
      <c r="L27" s="75">
        <v>8</v>
      </c>
      <c r="M27" s="42">
        <v>1.0590405904059039</v>
      </c>
      <c r="N27" s="42">
        <v>2.5258302583025829</v>
      </c>
      <c r="O27" s="42">
        <v>13.970479704797048</v>
      </c>
      <c r="P27" s="42">
        <v>7.4612546125461243</v>
      </c>
      <c r="Q27"/>
      <c r="R27"/>
    </row>
    <row r="28" spans="1:19" s="31" customFormat="1" x14ac:dyDescent="0.3">
      <c r="A28" s="31" t="s">
        <v>155</v>
      </c>
      <c r="B28" s="31" t="s">
        <v>186</v>
      </c>
      <c r="C28" s="31" t="s">
        <v>214</v>
      </c>
      <c r="D28" s="31" t="s">
        <v>130</v>
      </c>
      <c r="E28" s="31">
        <v>15</v>
      </c>
      <c r="F28" s="31">
        <v>4</v>
      </c>
      <c r="G28" s="31">
        <v>4</v>
      </c>
      <c r="H28" s="31">
        <v>5.56</v>
      </c>
      <c r="I28" s="31">
        <v>67407.5</v>
      </c>
      <c r="J28" s="42">
        <f>I28/I26</f>
        <v>1.1879543552011278</v>
      </c>
      <c r="K28" s="42"/>
      <c r="L28" s="75">
        <v>10</v>
      </c>
      <c r="M28" s="42">
        <v>1.2933579335793357</v>
      </c>
      <c r="N28" s="42">
        <v>2.9944649446494465</v>
      </c>
      <c r="O28" s="42">
        <v>16.488929889298895</v>
      </c>
      <c r="P28" s="42">
        <v>8.8228782287822867</v>
      </c>
      <c r="Q28"/>
      <c r="R28"/>
    </row>
    <row r="29" spans="1:19" s="31" customFormat="1" x14ac:dyDescent="0.3">
      <c r="A29" s="31" t="s">
        <v>155</v>
      </c>
      <c r="B29" s="31" t="s">
        <v>186</v>
      </c>
      <c r="C29" s="31" t="s">
        <v>219</v>
      </c>
      <c r="D29" s="31" t="s">
        <v>130</v>
      </c>
      <c r="E29" s="31">
        <v>15</v>
      </c>
      <c r="F29" s="31">
        <v>4</v>
      </c>
      <c r="G29" s="31">
        <v>4</v>
      </c>
      <c r="H29" s="31">
        <v>3.92</v>
      </c>
      <c r="I29" s="31">
        <v>70653.3</v>
      </c>
      <c r="J29" s="42">
        <f>I29/I26</f>
        <v>1.2451566286293343</v>
      </c>
      <c r="K29" s="42"/>
      <c r="L29" s="75">
        <v>12</v>
      </c>
      <c r="M29" s="42">
        <v>1.4760147601476015</v>
      </c>
      <c r="N29" s="42">
        <v>3.2177121771217712</v>
      </c>
      <c r="O29" s="42">
        <v>18.099630996309962</v>
      </c>
      <c r="P29" s="42">
        <v>9.9335793357933575</v>
      </c>
      <c r="Q29"/>
      <c r="R29"/>
    </row>
    <row r="30" spans="1:19" s="31" customFormat="1" x14ac:dyDescent="0.3">
      <c r="A30" s="31" t="s">
        <v>155</v>
      </c>
      <c r="B30" s="31" t="s">
        <v>186</v>
      </c>
      <c r="C30" s="31" t="s">
        <v>213</v>
      </c>
      <c r="D30" s="31" t="s">
        <v>130</v>
      </c>
      <c r="E30" s="31">
        <v>15</v>
      </c>
      <c r="F30" s="31">
        <v>4</v>
      </c>
      <c r="G30" s="31">
        <v>6</v>
      </c>
      <c r="H30" s="31">
        <v>10.8</v>
      </c>
      <c r="I30" s="31">
        <v>16190</v>
      </c>
      <c r="J30" s="42">
        <f>I30/I26</f>
        <v>0.28532405163678021</v>
      </c>
      <c r="K30" s="42"/>
      <c r="L30" s="75">
        <v>14</v>
      </c>
      <c r="M30" s="42">
        <v>1.6476014760147599</v>
      </c>
      <c r="N30" s="42">
        <v>3.3985239852398519</v>
      </c>
      <c r="O30" s="42">
        <v>19.326568265682656</v>
      </c>
      <c r="P30" s="42">
        <v>10.81180811808118</v>
      </c>
      <c r="Q30"/>
      <c r="R30"/>
    </row>
    <row r="31" spans="1:19" s="31" customFormat="1" x14ac:dyDescent="0.3">
      <c r="A31" s="31" t="s">
        <v>155</v>
      </c>
      <c r="B31" s="31" t="s">
        <v>186</v>
      </c>
      <c r="C31" s="31" t="s">
        <v>178</v>
      </c>
      <c r="D31" s="31" t="s">
        <v>130</v>
      </c>
      <c r="E31" s="31">
        <v>15</v>
      </c>
      <c r="F31" s="31">
        <v>4</v>
      </c>
      <c r="G31" s="31">
        <v>6</v>
      </c>
      <c r="H31" s="31">
        <v>10.039999999999999</v>
      </c>
      <c r="I31" s="31">
        <v>25003.3</v>
      </c>
      <c r="J31" s="42">
        <f>I31/I26</f>
        <v>0.44064501916552845</v>
      </c>
      <c r="K31" s="42"/>
      <c r="L31" s="75">
        <v>16</v>
      </c>
      <c r="M31" s="42">
        <v>1.7693726937269372</v>
      </c>
      <c r="N31" s="42">
        <v>3.0295202952029516</v>
      </c>
      <c r="O31" s="42">
        <v>18.105166051660515</v>
      </c>
      <c r="P31" s="42">
        <v>11.208487084870848</v>
      </c>
      <c r="Q31" s="42"/>
    </row>
    <row r="32" spans="1:19" s="31" customFormat="1" x14ac:dyDescent="0.3">
      <c r="A32" s="31" t="s">
        <v>155</v>
      </c>
      <c r="B32" s="31" t="s">
        <v>186</v>
      </c>
      <c r="C32" s="31" t="s">
        <v>214</v>
      </c>
      <c r="D32" s="31" t="s">
        <v>130</v>
      </c>
      <c r="E32" s="31">
        <v>15</v>
      </c>
      <c r="F32" s="31">
        <v>4</v>
      </c>
      <c r="G32" s="31">
        <v>6</v>
      </c>
      <c r="H32" s="31">
        <v>10.74</v>
      </c>
      <c r="I32" s="31">
        <v>31843.3</v>
      </c>
      <c r="J32" s="42">
        <f>I32/I26</f>
        <v>0.5611895845265894</v>
      </c>
      <c r="K32" s="42"/>
      <c r="L32" s="23" t="s">
        <v>225</v>
      </c>
      <c r="M32" s="42"/>
      <c r="N32" s="42"/>
      <c r="O32" s="42"/>
      <c r="P32" s="42"/>
      <c r="Q32" s="42"/>
    </row>
    <row r="33" spans="1:17" s="31" customFormat="1" x14ac:dyDescent="0.3">
      <c r="A33" s="31" t="s">
        <v>155</v>
      </c>
      <c r="B33" s="31" t="s">
        <v>186</v>
      </c>
      <c r="C33" s="31" t="s">
        <v>219</v>
      </c>
      <c r="D33" s="31" t="s">
        <v>130</v>
      </c>
      <c r="E33" s="31">
        <v>15</v>
      </c>
      <c r="F33" s="31">
        <v>4</v>
      </c>
      <c r="G33" s="31">
        <v>6</v>
      </c>
      <c r="H33" s="31">
        <v>9.8699999999999992</v>
      </c>
      <c r="I33" s="31">
        <v>26117.5</v>
      </c>
      <c r="J33" s="42">
        <f>I33/I26</f>
        <v>0.46028109441776444</v>
      </c>
      <c r="K33" s="42"/>
      <c r="L33" s="24">
        <v>1</v>
      </c>
      <c r="M33" s="42">
        <v>1</v>
      </c>
      <c r="N33" s="42">
        <v>1</v>
      </c>
      <c r="O33" s="42">
        <v>1.3076923076923077</v>
      </c>
      <c r="P33" s="42">
        <v>2.3846153846153846</v>
      </c>
      <c r="Q33" s="42"/>
    </row>
    <row r="34" spans="1:17" s="31" customFormat="1" x14ac:dyDescent="0.3">
      <c r="A34" s="31" t="s">
        <v>155</v>
      </c>
      <c r="B34" s="31" t="s">
        <v>184</v>
      </c>
      <c r="C34" s="31" t="s">
        <v>213</v>
      </c>
      <c r="D34" s="31" t="s">
        <v>130</v>
      </c>
      <c r="E34" s="31">
        <v>19</v>
      </c>
      <c r="F34" s="31">
        <v>4</v>
      </c>
      <c r="G34" s="31">
        <v>4</v>
      </c>
      <c r="H34" s="31">
        <v>4.41</v>
      </c>
      <c r="I34" s="31">
        <v>7582.5</v>
      </c>
      <c r="J34" s="42">
        <f>I34/I34</f>
        <v>1</v>
      </c>
      <c r="K34" s="42"/>
      <c r="L34" s="24">
        <v>4</v>
      </c>
      <c r="M34" s="42">
        <v>1.7692307692307689</v>
      </c>
      <c r="N34" s="42">
        <v>1.846153846153846</v>
      </c>
      <c r="O34" s="42">
        <v>10.692307692307692</v>
      </c>
      <c r="P34" s="42">
        <v>10.538461538461538</v>
      </c>
      <c r="Q34" s="42"/>
    </row>
    <row r="35" spans="1:17" s="31" customFormat="1" x14ac:dyDescent="0.3">
      <c r="A35" s="31" t="s">
        <v>155</v>
      </c>
      <c r="B35" s="31" t="s">
        <v>184</v>
      </c>
      <c r="C35" s="31" t="s">
        <v>178</v>
      </c>
      <c r="D35" s="31" t="s">
        <v>130</v>
      </c>
      <c r="E35" s="31">
        <v>19</v>
      </c>
      <c r="F35" s="31">
        <v>4</v>
      </c>
      <c r="G35" s="31">
        <v>4</v>
      </c>
      <c r="H35" s="31">
        <v>3.84</v>
      </c>
      <c r="I35" s="31">
        <v>8597.5</v>
      </c>
      <c r="J35" s="42">
        <f>I35/I34</f>
        <v>1.1338608638311902</v>
      </c>
      <c r="K35" s="42"/>
      <c r="L35" s="24">
        <v>6</v>
      </c>
      <c r="M35" s="42"/>
      <c r="N35" s="42"/>
      <c r="O35" s="42"/>
      <c r="P35" s="42"/>
      <c r="Q35" s="42"/>
    </row>
    <row r="36" spans="1:17" x14ac:dyDescent="0.3">
      <c r="A36" s="31" t="s">
        <v>155</v>
      </c>
      <c r="B36" s="31" t="s">
        <v>184</v>
      </c>
      <c r="C36" s="31" t="s">
        <v>214</v>
      </c>
      <c r="D36" s="31" t="s">
        <v>130</v>
      </c>
      <c r="E36" s="31">
        <v>19</v>
      </c>
      <c r="F36" s="31">
        <v>4</v>
      </c>
      <c r="G36" s="31">
        <v>4</v>
      </c>
      <c r="H36" s="31">
        <v>5.59</v>
      </c>
      <c r="I36" s="31">
        <v>10690</v>
      </c>
      <c r="J36" s="42">
        <f>I36/I34</f>
        <v>1.409825255522585</v>
      </c>
      <c r="L36" s="75">
        <v>4</v>
      </c>
      <c r="M36" s="42">
        <v>0.53846153846153844</v>
      </c>
      <c r="N36" s="42">
        <v>1.7692307692307689</v>
      </c>
      <c r="O36" s="42">
        <v>9.2307692307692299</v>
      </c>
      <c r="P36" s="42">
        <v>9.8461538461538467</v>
      </c>
    </row>
    <row r="37" spans="1:17" x14ac:dyDescent="0.3">
      <c r="A37" s="31" t="s">
        <v>155</v>
      </c>
      <c r="B37" s="31" t="s">
        <v>184</v>
      </c>
      <c r="C37" s="31" t="s">
        <v>219</v>
      </c>
      <c r="D37" s="31" t="s">
        <v>130</v>
      </c>
      <c r="E37" s="31">
        <v>19</v>
      </c>
      <c r="F37" s="31">
        <v>4</v>
      </c>
      <c r="G37" s="31">
        <v>4</v>
      </c>
      <c r="H37" s="31">
        <v>3.7</v>
      </c>
      <c r="I37" s="31">
        <v>9150.2000000000007</v>
      </c>
      <c r="J37" s="42">
        <f>I37/I34</f>
        <v>1.2067523903725685</v>
      </c>
      <c r="L37" s="75">
        <v>6</v>
      </c>
      <c r="M37" s="42">
        <v>0.88076923076923075</v>
      </c>
      <c r="N37" s="42">
        <v>2.6153846153846154</v>
      </c>
      <c r="O37" s="42">
        <v>12.615384615384613</v>
      </c>
      <c r="P37" s="42">
        <v>14.153846153846152</v>
      </c>
    </row>
    <row r="38" spans="1:17" x14ac:dyDescent="0.3">
      <c r="A38" s="31" t="s">
        <v>155</v>
      </c>
      <c r="B38" s="31" t="s">
        <v>184</v>
      </c>
      <c r="C38" s="31" t="s">
        <v>213</v>
      </c>
      <c r="D38" s="31" t="s">
        <v>130</v>
      </c>
      <c r="E38" s="31">
        <v>19</v>
      </c>
      <c r="F38" s="31">
        <v>4</v>
      </c>
      <c r="G38" s="31">
        <v>6</v>
      </c>
      <c r="H38" s="31">
        <v>9.26</v>
      </c>
      <c r="I38" s="31">
        <v>3735.8</v>
      </c>
      <c r="J38" s="42">
        <f>I38/I34</f>
        <v>0.49268710847345865</v>
      </c>
      <c r="L38" s="75">
        <v>9</v>
      </c>
      <c r="M38" s="42">
        <v>1.0769230769230769</v>
      </c>
      <c r="N38" s="42">
        <v>3.5384615384615379</v>
      </c>
      <c r="O38" s="42">
        <v>18.692307692307693</v>
      </c>
      <c r="P38" s="42">
        <v>20.615384615384617</v>
      </c>
    </row>
    <row r="39" spans="1:17" x14ac:dyDescent="0.3">
      <c r="A39" s="31" t="s">
        <v>155</v>
      </c>
      <c r="B39" s="31" t="s">
        <v>184</v>
      </c>
      <c r="C39" s="31" t="s">
        <v>178</v>
      </c>
      <c r="D39" s="31" t="s">
        <v>130</v>
      </c>
      <c r="E39" s="31">
        <v>19</v>
      </c>
      <c r="F39" s="31">
        <v>4</v>
      </c>
      <c r="G39" s="31">
        <v>6</v>
      </c>
      <c r="H39" s="31">
        <v>8.01</v>
      </c>
      <c r="I39" s="31">
        <v>5516.8</v>
      </c>
      <c r="J39" s="42">
        <f>I39/I34</f>
        <v>0.72757006264424662</v>
      </c>
      <c r="L39" s="75">
        <v>10</v>
      </c>
      <c r="M39" s="42">
        <v>1.2307692307692308</v>
      </c>
      <c r="N39" s="42">
        <v>3.9230769230769225</v>
      </c>
      <c r="O39" s="42">
        <v>19.46153846153846</v>
      </c>
      <c r="P39" s="42">
        <v>21.23076923076923</v>
      </c>
    </row>
    <row r="40" spans="1:17" x14ac:dyDescent="0.3">
      <c r="A40" s="31" t="s">
        <v>155</v>
      </c>
      <c r="B40" s="31" t="s">
        <v>184</v>
      </c>
      <c r="C40" s="31" t="s">
        <v>214</v>
      </c>
      <c r="D40" s="31" t="s">
        <v>130</v>
      </c>
      <c r="E40" s="31">
        <v>19</v>
      </c>
      <c r="F40" s="31">
        <v>4</v>
      </c>
      <c r="G40" s="31">
        <v>6</v>
      </c>
      <c r="H40" s="31">
        <v>9.42</v>
      </c>
      <c r="I40" s="31">
        <v>9854.7999999999993</v>
      </c>
      <c r="J40" s="42">
        <f>I40/I34</f>
        <v>1.2996768875700626</v>
      </c>
      <c r="L40" s="75">
        <v>12</v>
      </c>
      <c r="M40" s="42">
        <v>1.3846153846153846</v>
      </c>
      <c r="N40" s="42">
        <v>4.3076923076923075</v>
      </c>
      <c r="O40" s="42">
        <v>22.999999999999996</v>
      </c>
      <c r="P40" s="42">
        <v>25</v>
      </c>
    </row>
    <row r="41" spans="1:17" x14ac:dyDescent="0.3">
      <c r="A41" s="31" t="s">
        <v>155</v>
      </c>
      <c r="B41" s="31" t="s">
        <v>184</v>
      </c>
      <c r="C41" s="31" t="s">
        <v>219</v>
      </c>
      <c r="D41" s="31" t="s">
        <v>130</v>
      </c>
      <c r="E41" s="31">
        <v>19</v>
      </c>
      <c r="F41" s="31">
        <v>4</v>
      </c>
      <c r="G41" s="31">
        <v>6</v>
      </c>
      <c r="H41" s="31">
        <v>8.23</v>
      </c>
      <c r="I41" s="31">
        <v>6320.5</v>
      </c>
      <c r="J41" s="42">
        <f>I41/I34</f>
        <v>0.83356412792614576</v>
      </c>
      <c r="L41" s="75">
        <v>14</v>
      </c>
      <c r="M41" s="42">
        <v>1.5384615384615383</v>
      </c>
      <c r="N41" s="42">
        <v>4.9230769230769234</v>
      </c>
      <c r="O41" s="42">
        <v>23.153846153846153</v>
      </c>
      <c r="P41" s="42">
        <v>26.153846153846153</v>
      </c>
    </row>
    <row r="42" spans="1:17" x14ac:dyDescent="0.3">
      <c r="A42" s="31" t="s">
        <v>155</v>
      </c>
      <c r="B42" s="31" t="s">
        <v>223</v>
      </c>
      <c r="C42" s="31" t="s">
        <v>213</v>
      </c>
      <c r="D42" s="31" t="s">
        <v>130</v>
      </c>
      <c r="E42" s="31">
        <v>16</v>
      </c>
      <c r="F42" s="31">
        <v>4</v>
      </c>
      <c r="G42" s="31">
        <v>1</v>
      </c>
      <c r="H42" s="31">
        <v>1</v>
      </c>
      <c r="I42" s="31">
        <v>36935</v>
      </c>
      <c r="J42" s="42">
        <f>I42/I$42</f>
        <v>1</v>
      </c>
      <c r="L42" s="75">
        <v>16</v>
      </c>
      <c r="M42" s="42">
        <v>1.6923076923076923</v>
      </c>
      <c r="N42" s="42">
        <v>4.7692307692307692</v>
      </c>
      <c r="O42" s="42">
        <v>26.30769230769231</v>
      </c>
      <c r="P42" s="42">
        <v>28.46153846153846</v>
      </c>
    </row>
    <row r="43" spans="1:17" x14ac:dyDescent="0.3">
      <c r="A43" s="31" t="s">
        <v>155</v>
      </c>
      <c r="B43" s="31" t="s">
        <v>223</v>
      </c>
      <c r="C43" s="31" t="s">
        <v>178</v>
      </c>
      <c r="D43" s="31" t="s">
        <v>130</v>
      </c>
      <c r="E43" s="31">
        <v>16</v>
      </c>
      <c r="F43" s="31">
        <v>4</v>
      </c>
      <c r="G43" s="31">
        <v>1</v>
      </c>
      <c r="H43" s="31">
        <v>1</v>
      </c>
      <c r="I43" s="31">
        <v>35880</v>
      </c>
      <c r="J43" s="42">
        <f t="shared" ref="J43:J77" si="0">I43/I$42</f>
        <v>0.97143630702585626</v>
      </c>
    </row>
    <row r="44" spans="1:17" x14ac:dyDescent="0.3">
      <c r="A44" s="31" t="s">
        <v>155</v>
      </c>
      <c r="B44" s="31" t="s">
        <v>223</v>
      </c>
      <c r="C44" s="31" t="s">
        <v>214</v>
      </c>
      <c r="D44" s="31" t="s">
        <v>130</v>
      </c>
      <c r="E44" s="31">
        <v>16</v>
      </c>
      <c r="F44" s="31">
        <v>4</v>
      </c>
      <c r="G44" s="31">
        <v>1</v>
      </c>
      <c r="H44" s="31">
        <v>1.03</v>
      </c>
      <c r="I44" s="31">
        <v>38450</v>
      </c>
      <c r="J44" s="42">
        <f t="shared" si="0"/>
        <v>1.0410180046026805</v>
      </c>
    </row>
    <row r="45" spans="1:17" x14ac:dyDescent="0.3">
      <c r="A45" s="31" t="s">
        <v>155</v>
      </c>
      <c r="B45" s="31" t="s">
        <v>223</v>
      </c>
      <c r="C45" s="31" t="s">
        <v>219</v>
      </c>
      <c r="D45" s="31" t="s">
        <v>130</v>
      </c>
      <c r="E45" s="31">
        <v>16</v>
      </c>
      <c r="F45" s="31">
        <v>4</v>
      </c>
      <c r="G45" s="31">
        <v>1</v>
      </c>
      <c r="H45" s="31">
        <v>1.76</v>
      </c>
      <c r="I45" s="31">
        <v>58195</v>
      </c>
      <c r="J45" s="42">
        <f t="shared" si="0"/>
        <v>1.5756057939623662</v>
      </c>
    </row>
    <row r="46" spans="1:17" x14ac:dyDescent="0.3">
      <c r="A46" s="31" t="s">
        <v>155</v>
      </c>
      <c r="B46" s="31" t="s">
        <v>223</v>
      </c>
      <c r="C46" s="31" t="s">
        <v>213</v>
      </c>
      <c r="D46" s="31" t="s">
        <v>130</v>
      </c>
      <c r="E46" s="31">
        <v>16</v>
      </c>
      <c r="F46" s="31">
        <v>4</v>
      </c>
      <c r="G46" s="31">
        <v>4</v>
      </c>
      <c r="H46" s="83">
        <v>3.45</v>
      </c>
      <c r="I46" s="84">
        <v>34557.5</v>
      </c>
      <c r="J46" s="42">
        <f t="shared" si="0"/>
        <v>0.93563016109381347</v>
      </c>
    </row>
    <row r="47" spans="1:17" x14ac:dyDescent="0.3">
      <c r="A47" s="31" t="s">
        <v>155</v>
      </c>
      <c r="B47" s="31" t="s">
        <v>223</v>
      </c>
      <c r="C47" s="31" t="s">
        <v>178</v>
      </c>
      <c r="D47" s="31" t="s">
        <v>130</v>
      </c>
      <c r="E47" s="31">
        <v>16</v>
      </c>
      <c r="F47" s="31">
        <v>4</v>
      </c>
      <c r="G47" s="31">
        <v>4</v>
      </c>
      <c r="H47" s="85">
        <v>3.42</v>
      </c>
      <c r="I47" s="86">
        <v>33872.5</v>
      </c>
      <c r="J47" s="42">
        <f t="shared" si="0"/>
        <v>0.91708406660349262</v>
      </c>
    </row>
    <row r="48" spans="1:17" x14ac:dyDescent="0.3">
      <c r="A48" s="31" t="s">
        <v>155</v>
      </c>
      <c r="B48" s="31" t="s">
        <v>223</v>
      </c>
      <c r="C48" s="31" t="s">
        <v>214</v>
      </c>
      <c r="D48" s="31" t="s">
        <v>130</v>
      </c>
      <c r="E48" s="31">
        <v>16</v>
      </c>
      <c r="F48" s="31">
        <v>4</v>
      </c>
      <c r="G48" s="31">
        <v>4</v>
      </c>
      <c r="H48" s="85">
        <v>17.100000000000001</v>
      </c>
      <c r="I48" s="86">
        <v>100966.7</v>
      </c>
      <c r="J48" s="42">
        <f t="shared" si="0"/>
        <v>2.7336320563151482</v>
      </c>
    </row>
    <row r="49" spans="1:10" x14ac:dyDescent="0.3">
      <c r="A49" s="31" t="s">
        <v>155</v>
      </c>
      <c r="B49" s="31" t="s">
        <v>223</v>
      </c>
      <c r="C49" s="31" t="s">
        <v>219</v>
      </c>
      <c r="D49" s="31" t="s">
        <v>130</v>
      </c>
      <c r="E49" s="31">
        <v>16</v>
      </c>
      <c r="F49" s="31">
        <v>4</v>
      </c>
      <c r="G49" s="31">
        <v>4</v>
      </c>
      <c r="H49" s="87">
        <v>17.100000000000001</v>
      </c>
      <c r="I49" s="88">
        <v>101450</v>
      </c>
      <c r="J49" s="42">
        <f t="shared" si="0"/>
        <v>2.7467172059022609</v>
      </c>
    </row>
    <row r="50" spans="1:10" x14ac:dyDescent="0.3">
      <c r="A50" s="31" t="s">
        <v>155</v>
      </c>
      <c r="B50" s="31" t="s">
        <v>223</v>
      </c>
      <c r="C50" s="31" t="s">
        <v>213</v>
      </c>
      <c r="D50" s="31" t="s">
        <v>130</v>
      </c>
      <c r="E50" s="31">
        <v>16</v>
      </c>
      <c r="F50" s="31">
        <v>4</v>
      </c>
      <c r="G50" s="31">
        <v>6</v>
      </c>
      <c r="H50" s="31">
        <v>5.19</v>
      </c>
      <c r="I50" s="31">
        <v>7504.5</v>
      </c>
      <c r="J50" s="42">
        <f t="shared" si="0"/>
        <v>0.20318126438337619</v>
      </c>
    </row>
    <row r="51" spans="1:10" x14ac:dyDescent="0.3">
      <c r="A51" s="31" t="s">
        <v>155</v>
      </c>
      <c r="B51" s="31" t="s">
        <v>223</v>
      </c>
      <c r="C51" s="31" t="s">
        <v>213</v>
      </c>
      <c r="D51" s="31" t="s">
        <v>130</v>
      </c>
      <c r="E51" s="31">
        <v>16</v>
      </c>
      <c r="F51" s="31">
        <v>6</v>
      </c>
      <c r="G51" s="31">
        <v>6</v>
      </c>
      <c r="H51" s="31">
        <v>5.19</v>
      </c>
      <c r="I51" s="31">
        <v>9642.5</v>
      </c>
      <c r="J51" s="42">
        <f t="shared" si="0"/>
        <v>0.26106673886557463</v>
      </c>
    </row>
    <row r="52" spans="1:10" x14ac:dyDescent="0.3">
      <c r="A52" s="31" t="s">
        <v>155</v>
      </c>
      <c r="B52" s="31" t="s">
        <v>223</v>
      </c>
      <c r="C52" s="31" t="s">
        <v>213</v>
      </c>
      <c r="D52" s="31" t="s">
        <v>130</v>
      </c>
      <c r="E52" s="31">
        <v>16</v>
      </c>
      <c r="F52" s="31">
        <v>8</v>
      </c>
      <c r="G52" s="31">
        <v>6</v>
      </c>
      <c r="H52" s="31">
        <v>5.19</v>
      </c>
      <c r="I52" s="31">
        <v>11017.5</v>
      </c>
      <c r="J52" s="42">
        <f t="shared" si="0"/>
        <v>0.2982943007987004</v>
      </c>
    </row>
    <row r="53" spans="1:10" x14ac:dyDescent="0.3">
      <c r="A53" s="31" t="s">
        <v>155</v>
      </c>
      <c r="B53" s="31" t="s">
        <v>223</v>
      </c>
      <c r="C53" s="31" t="s">
        <v>213</v>
      </c>
      <c r="D53" s="31" t="s">
        <v>130</v>
      </c>
      <c r="E53" s="31">
        <v>16</v>
      </c>
      <c r="F53" s="31">
        <v>10</v>
      </c>
      <c r="G53" s="31">
        <v>6</v>
      </c>
      <c r="H53" s="31">
        <v>5.19</v>
      </c>
      <c r="I53" s="31">
        <v>11857.5</v>
      </c>
      <c r="J53" s="42">
        <f t="shared" si="0"/>
        <v>0.32103695681602817</v>
      </c>
    </row>
    <row r="54" spans="1:10" x14ac:dyDescent="0.3">
      <c r="A54" s="31" t="s">
        <v>155</v>
      </c>
      <c r="B54" s="31" t="s">
        <v>223</v>
      </c>
      <c r="C54" s="31" t="s">
        <v>213</v>
      </c>
      <c r="D54" s="31" t="s">
        <v>130</v>
      </c>
      <c r="E54" s="31">
        <v>16</v>
      </c>
      <c r="F54" s="31">
        <v>12</v>
      </c>
      <c r="G54" s="31">
        <v>6</v>
      </c>
      <c r="H54" s="31">
        <v>5.18</v>
      </c>
      <c r="I54" s="31">
        <v>12367.5</v>
      </c>
      <c r="J54" s="42">
        <f t="shared" si="0"/>
        <v>0.3348449979694057</v>
      </c>
    </row>
    <row r="55" spans="1:10" x14ac:dyDescent="0.3">
      <c r="A55" s="31" t="s">
        <v>155</v>
      </c>
      <c r="B55" s="31" t="s">
        <v>223</v>
      </c>
      <c r="C55" s="31" t="s">
        <v>213</v>
      </c>
      <c r="D55" s="31" t="s">
        <v>130</v>
      </c>
      <c r="E55" s="31">
        <v>16</v>
      </c>
      <c r="F55" s="31">
        <v>14</v>
      </c>
      <c r="G55" s="31">
        <v>6</v>
      </c>
      <c r="H55" s="31">
        <v>5.19</v>
      </c>
      <c r="I55" s="31">
        <v>12675</v>
      </c>
      <c r="J55" s="42">
        <f t="shared" si="0"/>
        <v>0.34317043454717749</v>
      </c>
    </row>
    <row r="56" spans="1:10" x14ac:dyDescent="0.3">
      <c r="A56" s="31" t="s">
        <v>155</v>
      </c>
      <c r="B56" s="31" t="s">
        <v>223</v>
      </c>
      <c r="C56" s="31" t="s">
        <v>213</v>
      </c>
      <c r="D56" s="31" t="s">
        <v>130</v>
      </c>
      <c r="E56" s="31">
        <v>16</v>
      </c>
      <c r="F56" s="31">
        <v>16</v>
      </c>
      <c r="G56" s="31">
        <v>6</v>
      </c>
      <c r="H56" s="31">
        <v>5.19</v>
      </c>
      <c r="I56" s="31">
        <v>10890</v>
      </c>
      <c r="J56" s="42">
        <f t="shared" si="0"/>
        <v>0.29484229051035604</v>
      </c>
    </row>
    <row r="57" spans="1:10" x14ac:dyDescent="0.3">
      <c r="A57" s="31" t="s">
        <v>155</v>
      </c>
      <c r="B57" s="31" t="s">
        <v>223</v>
      </c>
      <c r="C57" s="31" t="s">
        <v>178</v>
      </c>
      <c r="D57" s="31" t="s">
        <v>130</v>
      </c>
      <c r="E57" s="31">
        <v>16</v>
      </c>
      <c r="F57" s="31">
        <v>4</v>
      </c>
      <c r="G57" s="31">
        <v>6</v>
      </c>
      <c r="H57" s="31">
        <v>3.49</v>
      </c>
      <c r="I57" s="31">
        <v>31917.5</v>
      </c>
      <c r="J57" s="42">
        <f t="shared" si="0"/>
        <v>0.86415324218221201</v>
      </c>
    </row>
    <row r="58" spans="1:10" x14ac:dyDescent="0.3">
      <c r="A58" s="31" t="s">
        <v>155</v>
      </c>
      <c r="B58" s="31" t="s">
        <v>223</v>
      </c>
      <c r="C58" s="31" t="s">
        <v>178</v>
      </c>
      <c r="D58" s="31" t="s">
        <v>130</v>
      </c>
      <c r="E58" s="31">
        <v>16</v>
      </c>
      <c r="F58" s="31">
        <v>6</v>
      </c>
      <c r="G58" s="31">
        <v>6</v>
      </c>
      <c r="H58" s="31">
        <v>3.49</v>
      </c>
      <c r="I58" s="31">
        <v>38110</v>
      </c>
      <c r="J58" s="42">
        <f t="shared" si="0"/>
        <v>1.031812643833762</v>
      </c>
    </row>
    <row r="59" spans="1:10" x14ac:dyDescent="0.3">
      <c r="A59" s="31" t="s">
        <v>155</v>
      </c>
      <c r="B59" s="31" t="s">
        <v>223</v>
      </c>
      <c r="C59" s="31" t="s">
        <v>178</v>
      </c>
      <c r="D59" s="31" t="s">
        <v>130</v>
      </c>
      <c r="E59" s="31">
        <v>16</v>
      </c>
      <c r="F59" s="31">
        <v>8</v>
      </c>
      <c r="G59" s="31">
        <v>6</v>
      </c>
      <c r="H59" s="31">
        <v>3.49</v>
      </c>
      <c r="I59" s="31">
        <v>43092.5</v>
      </c>
      <c r="J59" s="42">
        <f t="shared" si="0"/>
        <v>1.1667117909841613</v>
      </c>
    </row>
    <row r="60" spans="1:10" x14ac:dyDescent="0.3">
      <c r="A60" s="31" t="s">
        <v>155</v>
      </c>
      <c r="B60" s="31" t="s">
        <v>223</v>
      </c>
      <c r="C60" s="31" t="s">
        <v>178</v>
      </c>
      <c r="D60" s="31" t="s">
        <v>130</v>
      </c>
      <c r="E60" s="31">
        <v>16</v>
      </c>
      <c r="F60" s="31">
        <v>10</v>
      </c>
      <c r="G60" s="31">
        <v>6</v>
      </c>
      <c r="H60" s="31">
        <v>3.49</v>
      </c>
      <c r="I60" s="31">
        <v>45150</v>
      </c>
      <c r="J60" s="42">
        <f t="shared" si="0"/>
        <v>1.222417760931366</v>
      </c>
    </row>
    <row r="61" spans="1:10" x14ac:dyDescent="0.3">
      <c r="A61" s="31" t="s">
        <v>155</v>
      </c>
      <c r="B61" s="31" t="s">
        <v>223</v>
      </c>
      <c r="C61" s="31" t="s">
        <v>178</v>
      </c>
      <c r="D61" s="31" t="s">
        <v>130</v>
      </c>
      <c r="E61" s="31">
        <v>16</v>
      </c>
      <c r="F61" s="31">
        <v>12</v>
      </c>
      <c r="G61" s="31">
        <v>6</v>
      </c>
      <c r="H61" s="31">
        <v>3.49</v>
      </c>
      <c r="I61" s="31">
        <v>45205</v>
      </c>
      <c r="J61" s="42">
        <f t="shared" si="0"/>
        <v>1.2239068634086909</v>
      </c>
    </row>
    <row r="62" spans="1:10" x14ac:dyDescent="0.3">
      <c r="A62" s="31" t="s">
        <v>155</v>
      </c>
      <c r="B62" s="31" t="s">
        <v>223</v>
      </c>
      <c r="C62" s="31" t="s">
        <v>178</v>
      </c>
      <c r="D62" s="31" t="s">
        <v>130</v>
      </c>
      <c r="E62" s="31">
        <v>16</v>
      </c>
      <c r="F62" s="31">
        <v>14</v>
      </c>
      <c r="G62" s="31">
        <v>6</v>
      </c>
      <c r="H62" s="31">
        <v>3.49</v>
      </c>
      <c r="I62" s="31">
        <v>44657.5</v>
      </c>
      <c r="J62" s="42">
        <f t="shared" si="0"/>
        <v>1.2090835251116827</v>
      </c>
    </row>
    <row r="63" spans="1:10" x14ac:dyDescent="0.3">
      <c r="A63" s="31" t="s">
        <v>155</v>
      </c>
      <c r="B63" s="31" t="s">
        <v>223</v>
      </c>
      <c r="C63" s="31" t="s">
        <v>178</v>
      </c>
      <c r="D63" s="31" t="s">
        <v>130</v>
      </c>
      <c r="E63" s="31">
        <v>16</v>
      </c>
      <c r="F63" s="31">
        <v>16</v>
      </c>
      <c r="G63" s="31">
        <v>6</v>
      </c>
      <c r="H63" s="31">
        <v>3.49</v>
      </c>
      <c r="I63" s="31">
        <v>42145</v>
      </c>
      <c r="J63" s="42">
        <f t="shared" si="0"/>
        <v>1.1410586164884255</v>
      </c>
    </row>
    <row r="64" spans="1:10" x14ac:dyDescent="0.3">
      <c r="A64" s="31" t="s">
        <v>155</v>
      </c>
      <c r="B64" s="31" t="s">
        <v>223</v>
      </c>
      <c r="C64" s="31" t="s">
        <v>214</v>
      </c>
      <c r="D64" s="31" t="s">
        <v>130</v>
      </c>
      <c r="E64" s="31">
        <v>16</v>
      </c>
      <c r="F64" s="31">
        <v>4</v>
      </c>
      <c r="G64" s="31">
        <v>6</v>
      </c>
      <c r="H64" s="31">
        <v>24.43</v>
      </c>
      <c r="I64" s="31">
        <v>65500</v>
      </c>
      <c r="J64" s="42">
        <f t="shared" si="0"/>
        <v>1.7733856775416272</v>
      </c>
    </row>
    <row r="65" spans="1:10" x14ac:dyDescent="0.3">
      <c r="A65" s="31" t="s">
        <v>155</v>
      </c>
      <c r="B65" s="31" t="s">
        <v>223</v>
      </c>
      <c r="C65" s="31" t="s">
        <v>214</v>
      </c>
      <c r="D65" s="31" t="s">
        <v>130</v>
      </c>
      <c r="E65" s="31">
        <v>16</v>
      </c>
      <c r="F65" s="31">
        <v>6</v>
      </c>
      <c r="G65" s="31">
        <v>6</v>
      </c>
      <c r="H65" s="31">
        <v>24.43</v>
      </c>
      <c r="I65" s="31">
        <v>69600</v>
      </c>
      <c r="J65" s="42">
        <f t="shared" si="0"/>
        <v>1.8843914985785839</v>
      </c>
    </row>
    <row r="66" spans="1:10" x14ac:dyDescent="0.3">
      <c r="A66" s="31" t="s">
        <v>155</v>
      </c>
      <c r="B66" s="31" t="s">
        <v>223</v>
      </c>
      <c r="C66" s="31" t="s">
        <v>214</v>
      </c>
      <c r="D66" s="31" t="s">
        <v>130</v>
      </c>
      <c r="E66" s="31">
        <v>16</v>
      </c>
      <c r="F66" s="31">
        <v>8</v>
      </c>
      <c r="G66" s="31">
        <v>6</v>
      </c>
      <c r="H66" s="31">
        <v>24.43</v>
      </c>
      <c r="I66" s="31">
        <v>77603.3</v>
      </c>
      <c r="J66" s="42">
        <f t="shared" si="0"/>
        <v>2.1010775687017733</v>
      </c>
    </row>
    <row r="67" spans="1:10" x14ac:dyDescent="0.3">
      <c r="A67" s="31" t="s">
        <v>155</v>
      </c>
      <c r="B67" s="31" t="s">
        <v>223</v>
      </c>
      <c r="C67" s="31" t="s">
        <v>214</v>
      </c>
      <c r="D67" s="31" t="s">
        <v>130</v>
      </c>
      <c r="E67" s="31">
        <v>16</v>
      </c>
      <c r="F67" s="31">
        <v>10</v>
      </c>
      <c r="G67" s="31">
        <v>6</v>
      </c>
      <c r="H67" s="31">
        <v>24.43</v>
      </c>
      <c r="I67" s="31">
        <v>73516.7</v>
      </c>
      <c r="J67" s="42">
        <f t="shared" si="0"/>
        <v>1.9904345471774738</v>
      </c>
    </row>
    <row r="68" spans="1:10" x14ac:dyDescent="0.3">
      <c r="A68" s="31" t="s">
        <v>155</v>
      </c>
      <c r="B68" s="31" t="s">
        <v>223</v>
      </c>
      <c r="C68" s="31" t="s">
        <v>214</v>
      </c>
      <c r="D68" s="31" t="s">
        <v>130</v>
      </c>
      <c r="E68" s="31">
        <v>16</v>
      </c>
      <c r="F68" s="31">
        <v>12</v>
      </c>
      <c r="G68" s="31">
        <v>6</v>
      </c>
      <c r="H68" s="31">
        <v>24.43</v>
      </c>
      <c r="I68" s="31">
        <v>71030</v>
      </c>
      <c r="J68" s="42">
        <f t="shared" si="0"/>
        <v>1.9231081629890348</v>
      </c>
    </row>
    <row r="69" spans="1:10" x14ac:dyDescent="0.3">
      <c r="A69" s="31" t="s">
        <v>155</v>
      </c>
      <c r="B69" s="31" t="s">
        <v>223</v>
      </c>
      <c r="C69" s="31" t="s">
        <v>214</v>
      </c>
      <c r="D69" s="31" t="s">
        <v>130</v>
      </c>
      <c r="E69" s="31">
        <v>16</v>
      </c>
      <c r="F69" s="31">
        <v>14</v>
      </c>
      <c r="G69" s="31">
        <v>6</v>
      </c>
      <c r="H69" s="31">
        <v>24.43</v>
      </c>
      <c r="I69" s="31">
        <v>67613.3</v>
      </c>
      <c r="J69" s="42">
        <f t="shared" si="0"/>
        <v>1.8306024096385543</v>
      </c>
    </row>
    <row r="70" spans="1:10" x14ac:dyDescent="0.3">
      <c r="A70" s="31" t="s">
        <v>155</v>
      </c>
      <c r="B70" s="31" t="s">
        <v>223</v>
      </c>
      <c r="C70" s="31" t="s">
        <v>214</v>
      </c>
      <c r="D70" s="31" t="s">
        <v>130</v>
      </c>
      <c r="E70" s="31">
        <v>16</v>
      </c>
      <c r="F70" s="31">
        <v>16</v>
      </c>
      <c r="G70" s="31">
        <v>6</v>
      </c>
      <c r="H70" s="31">
        <v>24.43</v>
      </c>
      <c r="I70" s="31">
        <v>66750</v>
      </c>
      <c r="J70" s="42">
        <f t="shared" si="0"/>
        <v>1.8072289156626506</v>
      </c>
    </row>
    <row r="71" spans="1:10" x14ac:dyDescent="0.3">
      <c r="A71" s="31" t="s">
        <v>155</v>
      </c>
      <c r="B71" s="31" t="s">
        <v>223</v>
      </c>
      <c r="C71" s="31" t="s">
        <v>219</v>
      </c>
      <c r="D71" s="31" t="s">
        <v>130</v>
      </c>
      <c r="E71" s="31">
        <v>16</v>
      </c>
      <c r="F71" s="31">
        <v>4</v>
      </c>
      <c r="G71" s="31">
        <v>6</v>
      </c>
      <c r="H71" s="31">
        <v>21.38</v>
      </c>
      <c r="I71" s="31">
        <v>78193.3</v>
      </c>
      <c r="J71" s="42">
        <f t="shared" si="0"/>
        <v>2.1170515770948963</v>
      </c>
    </row>
    <row r="72" spans="1:10" x14ac:dyDescent="0.3">
      <c r="A72" s="31" t="s">
        <v>155</v>
      </c>
      <c r="B72" s="31" t="s">
        <v>223</v>
      </c>
      <c r="C72" s="31" t="s">
        <v>219</v>
      </c>
      <c r="D72" s="31" t="s">
        <v>130</v>
      </c>
      <c r="E72" s="31">
        <v>16</v>
      </c>
      <c r="F72" s="31">
        <v>6</v>
      </c>
      <c r="G72" s="31">
        <v>6</v>
      </c>
      <c r="H72" s="31">
        <v>21.38</v>
      </c>
      <c r="I72" s="31">
        <v>83415</v>
      </c>
      <c r="J72" s="42">
        <f t="shared" si="0"/>
        <v>2.2584269662921348</v>
      </c>
    </row>
    <row r="73" spans="1:10" x14ac:dyDescent="0.3">
      <c r="A73" s="31" t="s">
        <v>155</v>
      </c>
      <c r="B73" s="31" t="s">
        <v>223</v>
      </c>
      <c r="C73" s="31" t="s">
        <v>219</v>
      </c>
      <c r="D73" s="31" t="s">
        <v>130</v>
      </c>
      <c r="E73" s="31">
        <v>16</v>
      </c>
      <c r="F73" s="31">
        <v>8</v>
      </c>
      <c r="G73" s="31">
        <v>6</v>
      </c>
      <c r="H73" s="31">
        <v>21.38</v>
      </c>
      <c r="I73" s="31">
        <v>89673.3</v>
      </c>
      <c r="J73" s="42">
        <f t="shared" si="0"/>
        <v>2.4278678759983756</v>
      </c>
    </row>
    <row r="74" spans="1:10" x14ac:dyDescent="0.3">
      <c r="A74" s="31" t="s">
        <v>155</v>
      </c>
      <c r="B74" s="31" t="s">
        <v>223</v>
      </c>
      <c r="C74" s="31" t="s">
        <v>219</v>
      </c>
      <c r="D74" s="31" t="s">
        <v>130</v>
      </c>
      <c r="E74" s="31">
        <v>16</v>
      </c>
      <c r="F74" s="31">
        <v>10</v>
      </c>
      <c r="G74" s="31">
        <v>6</v>
      </c>
      <c r="H74" s="31">
        <v>21.38</v>
      </c>
      <c r="I74" s="31">
        <v>84843.3</v>
      </c>
      <c r="J74" s="42">
        <f t="shared" si="0"/>
        <v>2.2970976038987412</v>
      </c>
    </row>
    <row r="75" spans="1:10" x14ac:dyDescent="0.3">
      <c r="A75" s="31" t="s">
        <v>155</v>
      </c>
      <c r="B75" s="31" t="s">
        <v>223</v>
      </c>
      <c r="C75" s="31" t="s">
        <v>219</v>
      </c>
      <c r="D75" s="31" t="s">
        <v>130</v>
      </c>
      <c r="E75" s="31">
        <v>16</v>
      </c>
      <c r="F75" s="31">
        <v>12</v>
      </c>
      <c r="G75" s="31">
        <v>6</v>
      </c>
      <c r="H75" s="31">
        <v>21.38</v>
      </c>
      <c r="I75" s="31">
        <v>80840</v>
      </c>
      <c r="J75" s="42">
        <f t="shared" si="0"/>
        <v>2.1887098957628264</v>
      </c>
    </row>
    <row r="76" spans="1:10" x14ac:dyDescent="0.3">
      <c r="A76" s="31" t="s">
        <v>155</v>
      </c>
      <c r="B76" s="31" t="s">
        <v>223</v>
      </c>
      <c r="C76" s="31" t="s">
        <v>219</v>
      </c>
      <c r="D76" s="31" t="s">
        <v>130</v>
      </c>
      <c r="E76" s="31">
        <v>16</v>
      </c>
      <c r="F76" s="31">
        <v>14</v>
      </c>
      <c r="G76" s="31">
        <v>6</v>
      </c>
      <c r="H76" s="31">
        <v>21.38</v>
      </c>
      <c r="I76" s="31">
        <v>77743.3</v>
      </c>
      <c r="J76" s="42">
        <f t="shared" si="0"/>
        <v>2.1048680113713281</v>
      </c>
    </row>
    <row r="77" spans="1:10" x14ac:dyDescent="0.3">
      <c r="A77" s="31" t="s">
        <v>155</v>
      </c>
      <c r="B77" s="31" t="s">
        <v>223</v>
      </c>
      <c r="C77" s="31" t="s">
        <v>219</v>
      </c>
      <c r="D77" s="31" t="s">
        <v>130</v>
      </c>
      <c r="E77" s="31">
        <v>16</v>
      </c>
      <c r="F77" s="31">
        <v>16</v>
      </c>
      <c r="G77" s="31">
        <v>6</v>
      </c>
      <c r="H77" s="31">
        <v>21.38</v>
      </c>
      <c r="I77" s="31">
        <v>74306.7</v>
      </c>
      <c r="J77" s="42">
        <f t="shared" si="0"/>
        <v>2.0118234736699607</v>
      </c>
    </row>
    <row r="78" spans="1:10" x14ac:dyDescent="0.3">
      <c r="A78" s="31" t="s">
        <v>155</v>
      </c>
      <c r="B78" s="31" t="s">
        <v>224</v>
      </c>
      <c r="C78" s="31" t="s">
        <v>213</v>
      </c>
      <c r="D78" s="31" t="s">
        <v>130</v>
      </c>
      <c r="E78" s="31">
        <v>25</v>
      </c>
      <c r="F78" s="31">
        <v>4</v>
      </c>
      <c r="G78" s="31">
        <v>1</v>
      </c>
      <c r="H78" s="31">
        <v>1</v>
      </c>
      <c r="I78" s="31">
        <v>54.2</v>
      </c>
      <c r="J78" s="42">
        <f>I78/I$78</f>
        <v>1</v>
      </c>
    </row>
    <row r="79" spans="1:10" x14ac:dyDescent="0.3">
      <c r="A79" s="31" t="s">
        <v>155</v>
      </c>
      <c r="B79" s="31" t="s">
        <v>224</v>
      </c>
      <c r="C79" s="31" t="s">
        <v>178</v>
      </c>
      <c r="D79" s="31" t="s">
        <v>130</v>
      </c>
      <c r="E79" s="31">
        <v>25</v>
      </c>
      <c r="F79" s="31">
        <v>4</v>
      </c>
      <c r="G79" s="31">
        <v>1</v>
      </c>
      <c r="H79" s="31">
        <v>1</v>
      </c>
      <c r="I79" s="31">
        <v>53.2</v>
      </c>
      <c r="J79" s="42">
        <f t="shared" ref="J79:J113" si="1">I79/I$78</f>
        <v>0.98154981549815501</v>
      </c>
    </row>
    <row r="80" spans="1:10" x14ac:dyDescent="0.3">
      <c r="A80" s="31" t="s">
        <v>155</v>
      </c>
      <c r="B80" s="31" t="s">
        <v>224</v>
      </c>
      <c r="C80" s="31" t="s">
        <v>214</v>
      </c>
      <c r="D80" s="31" t="s">
        <v>130</v>
      </c>
      <c r="E80" s="31">
        <v>25</v>
      </c>
      <c r="F80" s="31">
        <v>4</v>
      </c>
      <c r="G80" s="31">
        <v>1</v>
      </c>
      <c r="H80" s="31">
        <v>1.04</v>
      </c>
      <c r="I80" s="31">
        <v>56.6</v>
      </c>
      <c r="J80" s="42">
        <f t="shared" si="1"/>
        <v>1.0442804428044281</v>
      </c>
    </row>
    <row r="81" spans="1:10" x14ac:dyDescent="0.3">
      <c r="A81" s="31" t="s">
        <v>155</v>
      </c>
      <c r="B81" s="31" t="s">
        <v>224</v>
      </c>
      <c r="C81" s="31" t="s">
        <v>219</v>
      </c>
      <c r="D81" s="31" t="s">
        <v>130</v>
      </c>
      <c r="E81" s="31">
        <v>25</v>
      </c>
      <c r="F81" s="31">
        <v>4</v>
      </c>
      <c r="G81" s="31">
        <v>1</v>
      </c>
      <c r="H81" s="31">
        <v>1.71</v>
      </c>
      <c r="I81" s="31">
        <v>95.9</v>
      </c>
      <c r="J81" s="42">
        <f t="shared" si="1"/>
        <v>1.7693726937269372</v>
      </c>
    </row>
    <row r="82" spans="1:10" x14ac:dyDescent="0.3">
      <c r="A82" s="31" t="s">
        <v>155</v>
      </c>
      <c r="B82" s="31" t="s">
        <v>224</v>
      </c>
      <c r="C82" s="31" t="s">
        <v>213</v>
      </c>
      <c r="D82" s="31" t="s">
        <v>130</v>
      </c>
      <c r="E82" s="31">
        <v>25</v>
      </c>
      <c r="F82" s="31">
        <v>4</v>
      </c>
      <c r="G82" s="31">
        <v>4</v>
      </c>
      <c r="H82" s="31">
        <v>3.36</v>
      </c>
      <c r="I82" s="31">
        <v>81.900000000000006</v>
      </c>
      <c r="J82" s="42">
        <f t="shared" si="1"/>
        <v>1.5110701107011071</v>
      </c>
    </row>
    <row r="83" spans="1:10" x14ac:dyDescent="0.3">
      <c r="A83" s="31" t="s">
        <v>155</v>
      </c>
      <c r="B83" s="31" t="s">
        <v>224</v>
      </c>
      <c r="C83" s="31" t="s">
        <v>178</v>
      </c>
      <c r="D83" s="31" t="s">
        <v>130</v>
      </c>
      <c r="E83" s="31">
        <v>25</v>
      </c>
      <c r="F83" s="31">
        <v>4</v>
      </c>
      <c r="G83" s="31">
        <v>4</v>
      </c>
      <c r="H83" s="31">
        <v>3.32</v>
      </c>
      <c r="I83" s="31">
        <v>87.5</v>
      </c>
      <c r="J83" s="42">
        <f t="shared" si="1"/>
        <v>1.6143911439114391</v>
      </c>
    </row>
    <row r="84" spans="1:10" x14ac:dyDescent="0.3">
      <c r="A84" s="31" t="s">
        <v>155</v>
      </c>
      <c r="B84" s="31" t="s">
        <v>224</v>
      </c>
      <c r="C84" s="31" t="s">
        <v>214</v>
      </c>
      <c r="D84" s="31" t="s">
        <v>130</v>
      </c>
      <c r="E84" s="31">
        <v>25</v>
      </c>
      <c r="F84" s="31">
        <v>4</v>
      </c>
      <c r="G84" s="31">
        <v>4</v>
      </c>
      <c r="H84" s="31">
        <v>17.96</v>
      </c>
      <c r="I84" s="31">
        <v>450.6</v>
      </c>
      <c r="J84" s="42">
        <f t="shared" si="1"/>
        <v>8.3136531365313662</v>
      </c>
    </row>
    <row r="85" spans="1:10" x14ac:dyDescent="0.3">
      <c r="A85" s="31" t="s">
        <v>155</v>
      </c>
      <c r="B85" s="31" t="s">
        <v>224</v>
      </c>
      <c r="C85" s="31" t="s">
        <v>219</v>
      </c>
      <c r="D85" s="31" t="s">
        <v>130</v>
      </c>
      <c r="E85" s="31">
        <v>25</v>
      </c>
      <c r="F85" s="31">
        <v>4</v>
      </c>
      <c r="G85" s="31">
        <v>4</v>
      </c>
      <c r="H85" s="31">
        <v>12.23</v>
      </c>
      <c r="I85" s="31">
        <v>385.7</v>
      </c>
      <c r="J85" s="42">
        <f t="shared" si="1"/>
        <v>7.1162361623616226</v>
      </c>
    </row>
    <row r="86" spans="1:10" x14ac:dyDescent="0.3">
      <c r="A86" s="31" t="s">
        <v>155</v>
      </c>
      <c r="B86" s="31" t="s">
        <v>224</v>
      </c>
      <c r="C86" s="31" t="s">
        <v>213</v>
      </c>
      <c r="D86" s="31" t="s">
        <v>130</v>
      </c>
      <c r="E86" s="31">
        <v>25</v>
      </c>
      <c r="F86" s="31">
        <v>4</v>
      </c>
      <c r="G86" s="31">
        <v>6</v>
      </c>
      <c r="H86" s="31">
        <v>5.08</v>
      </c>
      <c r="I86" s="31">
        <v>30</v>
      </c>
      <c r="J86" s="42">
        <f t="shared" si="1"/>
        <v>0.55350553505535049</v>
      </c>
    </row>
    <row r="87" spans="1:10" x14ac:dyDescent="0.3">
      <c r="A87" s="31" t="s">
        <v>155</v>
      </c>
      <c r="B87" s="31" t="s">
        <v>224</v>
      </c>
      <c r="C87" s="31" t="s">
        <v>213</v>
      </c>
      <c r="D87" s="31" t="s">
        <v>130</v>
      </c>
      <c r="E87" s="31">
        <v>25</v>
      </c>
      <c r="F87" s="31">
        <v>6</v>
      </c>
      <c r="G87" s="31">
        <v>6</v>
      </c>
      <c r="H87" s="31">
        <v>5.08</v>
      </c>
      <c r="I87" s="31">
        <v>44.5</v>
      </c>
      <c r="J87" s="42">
        <f t="shared" si="1"/>
        <v>0.8210332103321033</v>
      </c>
    </row>
    <row r="88" spans="1:10" x14ac:dyDescent="0.3">
      <c r="A88" s="31" t="s">
        <v>155</v>
      </c>
      <c r="B88" s="31" t="s">
        <v>224</v>
      </c>
      <c r="C88" s="31" t="s">
        <v>213</v>
      </c>
      <c r="D88" s="31" t="s">
        <v>130</v>
      </c>
      <c r="E88" s="31">
        <v>25</v>
      </c>
      <c r="F88" s="31">
        <v>8</v>
      </c>
      <c r="G88" s="31">
        <v>6</v>
      </c>
      <c r="H88" s="31">
        <v>5.08</v>
      </c>
      <c r="I88" s="31">
        <v>57.4</v>
      </c>
      <c r="J88" s="42">
        <f t="shared" si="1"/>
        <v>1.0590405904059039</v>
      </c>
    </row>
    <row r="89" spans="1:10" x14ac:dyDescent="0.3">
      <c r="A89" s="31" t="s">
        <v>155</v>
      </c>
      <c r="B89" s="31" t="s">
        <v>224</v>
      </c>
      <c r="C89" s="31" t="s">
        <v>213</v>
      </c>
      <c r="D89" s="31" t="s">
        <v>130</v>
      </c>
      <c r="E89" s="31">
        <v>25</v>
      </c>
      <c r="F89" s="31">
        <v>10</v>
      </c>
      <c r="G89" s="31">
        <v>6</v>
      </c>
      <c r="H89" s="31">
        <v>5.08</v>
      </c>
      <c r="I89" s="31">
        <v>70.099999999999994</v>
      </c>
      <c r="J89" s="42">
        <f t="shared" si="1"/>
        <v>1.2933579335793357</v>
      </c>
    </row>
    <row r="90" spans="1:10" x14ac:dyDescent="0.3">
      <c r="A90" s="31" t="s">
        <v>155</v>
      </c>
      <c r="B90" s="31" t="s">
        <v>224</v>
      </c>
      <c r="C90" s="31" t="s">
        <v>213</v>
      </c>
      <c r="D90" s="31" t="s">
        <v>130</v>
      </c>
      <c r="E90" s="31">
        <v>25</v>
      </c>
      <c r="F90" s="31">
        <v>12</v>
      </c>
      <c r="G90" s="31">
        <v>6</v>
      </c>
      <c r="H90" s="31">
        <v>5.08</v>
      </c>
      <c r="I90" s="31">
        <v>80</v>
      </c>
      <c r="J90" s="42">
        <f t="shared" si="1"/>
        <v>1.4760147601476015</v>
      </c>
    </row>
    <row r="91" spans="1:10" x14ac:dyDescent="0.3">
      <c r="A91" s="31" t="s">
        <v>155</v>
      </c>
      <c r="B91" s="31" t="s">
        <v>224</v>
      </c>
      <c r="C91" s="31" t="s">
        <v>213</v>
      </c>
      <c r="D91" s="31" t="s">
        <v>130</v>
      </c>
      <c r="E91" s="31">
        <v>25</v>
      </c>
      <c r="F91" s="31">
        <v>14</v>
      </c>
      <c r="G91" s="31">
        <v>6</v>
      </c>
      <c r="H91" s="31">
        <v>5.08</v>
      </c>
      <c r="I91" s="31">
        <v>89.3</v>
      </c>
      <c r="J91" s="42">
        <f t="shared" si="1"/>
        <v>1.6476014760147599</v>
      </c>
    </row>
    <row r="92" spans="1:10" x14ac:dyDescent="0.3">
      <c r="A92" s="31" t="s">
        <v>155</v>
      </c>
      <c r="B92" s="31" t="s">
        <v>224</v>
      </c>
      <c r="C92" s="31" t="s">
        <v>213</v>
      </c>
      <c r="D92" s="31" t="s">
        <v>130</v>
      </c>
      <c r="E92" s="31">
        <v>25</v>
      </c>
      <c r="F92" s="31">
        <v>16</v>
      </c>
      <c r="G92" s="31">
        <v>6</v>
      </c>
      <c r="H92" s="31">
        <v>5.08</v>
      </c>
      <c r="I92" s="31">
        <v>95.9</v>
      </c>
      <c r="J92" s="42">
        <f t="shared" si="1"/>
        <v>1.7693726937269372</v>
      </c>
    </row>
    <row r="93" spans="1:10" x14ac:dyDescent="0.3">
      <c r="A93" s="31" t="s">
        <v>155</v>
      </c>
      <c r="B93" s="31" t="s">
        <v>224</v>
      </c>
      <c r="C93" s="31" t="s">
        <v>178</v>
      </c>
      <c r="D93" s="31" t="s">
        <v>130</v>
      </c>
      <c r="E93" s="31">
        <v>25</v>
      </c>
      <c r="F93" s="31">
        <v>4</v>
      </c>
      <c r="G93" s="31">
        <v>6</v>
      </c>
      <c r="H93" s="31">
        <v>3.41</v>
      </c>
      <c r="I93" s="31">
        <v>79</v>
      </c>
      <c r="J93" s="42">
        <f t="shared" si="1"/>
        <v>1.4575645756457565</v>
      </c>
    </row>
    <row r="94" spans="1:10" x14ac:dyDescent="0.3">
      <c r="A94" s="31" t="s">
        <v>155</v>
      </c>
      <c r="B94" s="31" t="s">
        <v>224</v>
      </c>
      <c r="C94" s="31" t="s">
        <v>178</v>
      </c>
      <c r="D94" s="31" t="s">
        <v>130</v>
      </c>
      <c r="E94" s="31">
        <v>25</v>
      </c>
      <c r="F94" s="31">
        <v>6</v>
      </c>
      <c r="G94" s="31">
        <v>6</v>
      </c>
      <c r="H94" s="31">
        <v>3.4</v>
      </c>
      <c r="I94" s="31">
        <v>114.6</v>
      </c>
      <c r="J94" s="42">
        <f t="shared" si="1"/>
        <v>2.1143911439114391</v>
      </c>
    </row>
    <row r="95" spans="1:10" x14ac:dyDescent="0.3">
      <c r="A95" s="31" t="s">
        <v>155</v>
      </c>
      <c r="B95" s="31" t="s">
        <v>224</v>
      </c>
      <c r="C95" s="31" t="s">
        <v>178</v>
      </c>
      <c r="D95" s="31" t="s">
        <v>130</v>
      </c>
      <c r="E95" s="31">
        <v>25</v>
      </c>
      <c r="F95" s="31">
        <v>8</v>
      </c>
      <c r="G95" s="31">
        <v>6</v>
      </c>
      <c r="H95" s="31">
        <v>3.4</v>
      </c>
      <c r="I95" s="31">
        <v>136.9</v>
      </c>
      <c r="J95" s="42">
        <f t="shared" si="1"/>
        <v>2.5258302583025829</v>
      </c>
    </row>
    <row r="96" spans="1:10" x14ac:dyDescent="0.3">
      <c r="A96" s="31" t="s">
        <v>155</v>
      </c>
      <c r="B96" s="31" t="s">
        <v>224</v>
      </c>
      <c r="C96" s="31" t="s">
        <v>178</v>
      </c>
      <c r="D96" s="31" t="s">
        <v>130</v>
      </c>
      <c r="E96" s="31">
        <v>25</v>
      </c>
      <c r="F96" s="31">
        <v>10</v>
      </c>
      <c r="G96" s="31">
        <v>6</v>
      </c>
      <c r="H96" s="31">
        <v>3.41</v>
      </c>
      <c r="I96" s="31">
        <v>162.30000000000001</v>
      </c>
      <c r="J96" s="42">
        <f t="shared" si="1"/>
        <v>2.9944649446494465</v>
      </c>
    </row>
    <row r="97" spans="1:10" x14ac:dyDescent="0.3">
      <c r="A97" s="31" t="s">
        <v>155</v>
      </c>
      <c r="B97" s="31" t="s">
        <v>224</v>
      </c>
      <c r="C97" s="31" t="s">
        <v>178</v>
      </c>
      <c r="D97" s="31" t="s">
        <v>130</v>
      </c>
      <c r="E97" s="31">
        <v>25</v>
      </c>
      <c r="F97" s="31">
        <v>12</v>
      </c>
      <c r="G97" s="31">
        <v>6</v>
      </c>
      <c r="H97" s="31">
        <v>3.4</v>
      </c>
      <c r="I97" s="31">
        <v>174.4</v>
      </c>
      <c r="J97" s="42">
        <f t="shared" si="1"/>
        <v>3.2177121771217712</v>
      </c>
    </row>
    <row r="98" spans="1:10" x14ac:dyDescent="0.3">
      <c r="A98" s="31" t="s">
        <v>155</v>
      </c>
      <c r="B98" s="31" t="s">
        <v>224</v>
      </c>
      <c r="C98" s="31" t="s">
        <v>178</v>
      </c>
      <c r="D98" s="31" t="s">
        <v>130</v>
      </c>
      <c r="E98" s="31">
        <v>25</v>
      </c>
      <c r="F98" s="31">
        <v>14</v>
      </c>
      <c r="G98" s="31">
        <v>6</v>
      </c>
      <c r="H98" s="31">
        <v>3.41</v>
      </c>
      <c r="I98" s="31">
        <v>184.2</v>
      </c>
      <c r="J98" s="42">
        <f t="shared" si="1"/>
        <v>3.3985239852398519</v>
      </c>
    </row>
    <row r="99" spans="1:10" x14ac:dyDescent="0.3">
      <c r="A99" s="31" t="s">
        <v>155</v>
      </c>
      <c r="B99" s="31" t="s">
        <v>224</v>
      </c>
      <c r="C99" s="31" t="s">
        <v>178</v>
      </c>
      <c r="D99" s="31" t="s">
        <v>130</v>
      </c>
      <c r="E99" s="31">
        <v>25</v>
      </c>
      <c r="F99" s="31">
        <v>16</v>
      </c>
      <c r="G99" s="31">
        <v>6</v>
      </c>
      <c r="H99" s="31">
        <v>3.41</v>
      </c>
      <c r="I99" s="31">
        <v>164.2</v>
      </c>
      <c r="J99" s="42">
        <f t="shared" si="1"/>
        <v>3.0295202952029516</v>
      </c>
    </row>
    <row r="100" spans="1:10" x14ac:dyDescent="0.3">
      <c r="A100" s="31" t="s">
        <v>155</v>
      </c>
      <c r="B100" s="31" t="s">
        <v>224</v>
      </c>
      <c r="C100" s="31" t="s">
        <v>214</v>
      </c>
      <c r="D100" s="31" t="s">
        <v>130</v>
      </c>
      <c r="E100" s="31">
        <v>25</v>
      </c>
      <c r="F100" s="31">
        <v>4</v>
      </c>
      <c r="G100" s="31">
        <v>6</v>
      </c>
      <c r="H100" s="31">
        <v>22.42</v>
      </c>
      <c r="I100" s="31">
        <v>425.3</v>
      </c>
      <c r="J100" s="42">
        <f t="shared" si="1"/>
        <v>7.8468634686346865</v>
      </c>
    </row>
    <row r="101" spans="1:10" x14ac:dyDescent="0.3">
      <c r="A101" s="31" t="s">
        <v>155</v>
      </c>
      <c r="B101" s="31" t="s">
        <v>224</v>
      </c>
      <c r="C101" s="31" t="s">
        <v>214</v>
      </c>
      <c r="D101" s="31" t="s">
        <v>130</v>
      </c>
      <c r="E101" s="31">
        <v>25</v>
      </c>
      <c r="F101" s="31">
        <v>6</v>
      </c>
      <c r="G101" s="31">
        <v>6</v>
      </c>
      <c r="H101" s="31">
        <v>22.42</v>
      </c>
      <c r="I101" s="31">
        <v>617.9</v>
      </c>
      <c r="J101" s="42">
        <f t="shared" si="1"/>
        <v>11.400369003690036</v>
      </c>
    </row>
    <row r="102" spans="1:10" x14ac:dyDescent="0.3">
      <c r="A102" s="31" t="s">
        <v>155</v>
      </c>
      <c r="B102" s="31" t="s">
        <v>224</v>
      </c>
      <c r="C102" s="31" t="s">
        <v>214</v>
      </c>
      <c r="D102" s="31" t="s">
        <v>130</v>
      </c>
      <c r="E102" s="31">
        <v>25</v>
      </c>
      <c r="F102" s="31">
        <v>8</v>
      </c>
      <c r="G102" s="31">
        <v>6</v>
      </c>
      <c r="H102" s="31">
        <v>22.42</v>
      </c>
      <c r="I102" s="31">
        <v>757.2</v>
      </c>
      <c r="J102" s="42">
        <f t="shared" si="1"/>
        <v>13.970479704797048</v>
      </c>
    </row>
    <row r="103" spans="1:10" x14ac:dyDescent="0.3">
      <c r="A103" s="31" t="s">
        <v>155</v>
      </c>
      <c r="B103" s="31" t="s">
        <v>224</v>
      </c>
      <c r="C103" s="31" t="s">
        <v>214</v>
      </c>
      <c r="D103" s="31" t="s">
        <v>130</v>
      </c>
      <c r="E103" s="31">
        <v>25</v>
      </c>
      <c r="F103" s="31">
        <v>10</v>
      </c>
      <c r="G103" s="31">
        <v>6</v>
      </c>
      <c r="H103" s="31">
        <v>22.42</v>
      </c>
      <c r="I103" s="31">
        <v>893.7</v>
      </c>
      <c r="J103" s="42">
        <f t="shared" si="1"/>
        <v>16.488929889298895</v>
      </c>
    </row>
    <row r="104" spans="1:10" x14ac:dyDescent="0.3">
      <c r="A104" s="31" t="s">
        <v>155</v>
      </c>
      <c r="B104" s="31" t="s">
        <v>224</v>
      </c>
      <c r="C104" s="31" t="s">
        <v>214</v>
      </c>
      <c r="D104" s="31" t="s">
        <v>130</v>
      </c>
      <c r="E104" s="31">
        <v>25</v>
      </c>
      <c r="F104" s="31">
        <v>12</v>
      </c>
      <c r="G104" s="31">
        <v>6</v>
      </c>
      <c r="H104" s="31">
        <v>22.43</v>
      </c>
      <c r="I104" s="31">
        <v>981</v>
      </c>
      <c r="J104" s="42">
        <f t="shared" si="1"/>
        <v>18.099630996309962</v>
      </c>
    </row>
    <row r="105" spans="1:10" x14ac:dyDescent="0.3">
      <c r="A105" s="31" t="s">
        <v>155</v>
      </c>
      <c r="B105" s="31" t="s">
        <v>224</v>
      </c>
      <c r="C105" s="31" t="s">
        <v>214</v>
      </c>
      <c r="D105" s="31" t="s">
        <v>130</v>
      </c>
      <c r="E105" s="31">
        <v>25</v>
      </c>
      <c r="F105" s="31">
        <v>14</v>
      </c>
      <c r="G105" s="31">
        <v>6</v>
      </c>
      <c r="H105" s="31">
        <v>22.42</v>
      </c>
      <c r="I105" s="31">
        <v>1047.5</v>
      </c>
      <c r="J105" s="42">
        <f t="shared" si="1"/>
        <v>19.326568265682656</v>
      </c>
    </row>
    <row r="106" spans="1:10" x14ac:dyDescent="0.3">
      <c r="A106" s="31" t="s">
        <v>155</v>
      </c>
      <c r="B106" s="31" t="s">
        <v>224</v>
      </c>
      <c r="C106" s="31" t="s">
        <v>214</v>
      </c>
      <c r="D106" s="31" t="s">
        <v>130</v>
      </c>
      <c r="E106" s="31">
        <v>25</v>
      </c>
      <c r="F106" s="31">
        <v>16</v>
      </c>
      <c r="G106" s="31">
        <v>6</v>
      </c>
      <c r="H106" s="31">
        <v>22.42</v>
      </c>
      <c r="I106" s="31">
        <v>981.3</v>
      </c>
      <c r="J106" s="42">
        <f t="shared" si="1"/>
        <v>18.105166051660515</v>
      </c>
    </row>
    <row r="107" spans="1:10" x14ac:dyDescent="0.3">
      <c r="A107" s="31" t="s">
        <v>155</v>
      </c>
      <c r="B107" s="31" t="s">
        <v>224</v>
      </c>
      <c r="C107" s="31" t="s">
        <v>219</v>
      </c>
      <c r="D107" s="31" t="s">
        <v>130</v>
      </c>
      <c r="E107" s="31">
        <v>25</v>
      </c>
      <c r="F107" s="31">
        <v>4</v>
      </c>
      <c r="G107" s="31">
        <v>6</v>
      </c>
      <c r="H107" s="31">
        <v>20.73</v>
      </c>
      <c r="I107" s="31">
        <v>211</v>
      </c>
      <c r="J107" s="42">
        <f t="shared" si="1"/>
        <v>3.8929889298892988</v>
      </c>
    </row>
    <row r="108" spans="1:10" x14ac:dyDescent="0.3">
      <c r="A108" s="31" t="s">
        <v>155</v>
      </c>
      <c r="B108" s="31" t="s">
        <v>224</v>
      </c>
      <c r="C108" s="31" t="s">
        <v>219</v>
      </c>
      <c r="D108" s="31" t="s">
        <v>130</v>
      </c>
      <c r="E108" s="31">
        <v>25</v>
      </c>
      <c r="F108" s="31">
        <v>6</v>
      </c>
      <c r="G108" s="31">
        <v>6</v>
      </c>
      <c r="H108" s="31">
        <v>20.72</v>
      </c>
      <c r="I108" s="31">
        <v>312.10000000000002</v>
      </c>
      <c r="J108" s="42">
        <f t="shared" si="1"/>
        <v>5.7583025830258308</v>
      </c>
    </row>
    <row r="109" spans="1:10" x14ac:dyDescent="0.3">
      <c r="A109" s="31" t="s">
        <v>155</v>
      </c>
      <c r="B109" s="31" t="s">
        <v>224</v>
      </c>
      <c r="C109" s="31" t="s">
        <v>219</v>
      </c>
      <c r="D109" s="31" t="s">
        <v>130</v>
      </c>
      <c r="E109" s="31">
        <v>25</v>
      </c>
      <c r="F109" s="31">
        <v>8</v>
      </c>
      <c r="G109" s="31">
        <v>6</v>
      </c>
      <c r="H109" s="31">
        <v>20.7</v>
      </c>
      <c r="I109" s="31">
        <v>404.4</v>
      </c>
      <c r="J109" s="42">
        <f t="shared" si="1"/>
        <v>7.4612546125461243</v>
      </c>
    </row>
    <row r="110" spans="1:10" x14ac:dyDescent="0.3">
      <c r="A110" s="31" t="s">
        <v>155</v>
      </c>
      <c r="B110" s="31" t="s">
        <v>224</v>
      </c>
      <c r="C110" s="31" t="s">
        <v>219</v>
      </c>
      <c r="D110" s="31" t="s">
        <v>130</v>
      </c>
      <c r="E110" s="31">
        <v>25</v>
      </c>
      <c r="F110" s="31">
        <v>10</v>
      </c>
      <c r="G110" s="31">
        <v>6</v>
      </c>
      <c r="H110" s="31">
        <v>20.71</v>
      </c>
      <c r="I110" s="31">
        <v>478.2</v>
      </c>
      <c r="J110" s="42">
        <f t="shared" si="1"/>
        <v>8.8228782287822867</v>
      </c>
    </row>
    <row r="111" spans="1:10" x14ac:dyDescent="0.3">
      <c r="A111" s="31" t="s">
        <v>155</v>
      </c>
      <c r="B111" s="31" t="s">
        <v>224</v>
      </c>
      <c r="C111" s="31" t="s">
        <v>219</v>
      </c>
      <c r="D111" s="31" t="s">
        <v>130</v>
      </c>
      <c r="E111" s="31">
        <v>25</v>
      </c>
      <c r="F111" s="31">
        <v>12</v>
      </c>
      <c r="G111" s="31">
        <v>6</v>
      </c>
      <c r="H111" s="31">
        <v>20.7</v>
      </c>
      <c r="I111" s="31">
        <v>538.4</v>
      </c>
      <c r="J111" s="42">
        <f t="shared" si="1"/>
        <v>9.9335793357933575</v>
      </c>
    </row>
    <row r="112" spans="1:10" x14ac:dyDescent="0.3">
      <c r="A112" s="31" t="s">
        <v>155</v>
      </c>
      <c r="B112" s="31" t="s">
        <v>224</v>
      </c>
      <c r="C112" s="31" t="s">
        <v>219</v>
      </c>
      <c r="D112" s="31" t="s">
        <v>130</v>
      </c>
      <c r="E112" s="31">
        <v>25</v>
      </c>
      <c r="F112" s="31">
        <v>14</v>
      </c>
      <c r="G112" s="31">
        <v>6</v>
      </c>
      <c r="H112" s="31">
        <v>20.71</v>
      </c>
      <c r="I112" s="31">
        <v>586</v>
      </c>
      <c r="J112" s="42">
        <f t="shared" si="1"/>
        <v>10.81180811808118</v>
      </c>
    </row>
    <row r="113" spans="1:10" x14ac:dyDescent="0.3">
      <c r="A113" s="31" t="s">
        <v>155</v>
      </c>
      <c r="B113" s="31" t="s">
        <v>224</v>
      </c>
      <c r="C113" s="31" t="s">
        <v>219</v>
      </c>
      <c r="D113" s="31" t="s">
        <v>130</v>
      </c>
      <c r="E113" s="31">
        <v>25</v>
      </c>
      <c r="F113" s="31">
        <v>16</v>
      </c>
      <c r="G113" s="31">
        <v>6</v>
      </c>
      <c r="H113" s="31">
        <v>20.7</v>
      </c>
      <c r="I113" s="31">
        <v>607.5</v>
      </c>
      <c r="J113" s="42">
        <f t="shared" si="1"/>
        <v>11.208487084870848</v>
      </c>
    </row>
    <row r="114" spans="1:10" x14ac:dyDescent="0.3">
      <c r="A114" s="31" t="s">
        <v>155</v>
      </c>
      <c r="B114" s="31" t="s">
        <v>225</v>
      </c>
      <c r="C114" s="31" t="s">
        <v>213</v>
      </c>
      <c r="D114" s="31" t="s">
        <v>130</v>
      </c>
      <c r="E114" s="31">
        <v>30</v>
      </c>
      <c r="F114" s="31">
        <v>4</v>
      </c>
      <c r="G114" s="31">
        <v>1</v>
      </c>
      <c r="H114" s="31">
        <v>1</v>
      </c>
      <c r="I114" s="31">
        <v>1.3</v>
      </c>
      <c r="J114" s="42">
        <f>I114/I$114</f>
        <v>1</v>
      </c>
    </row>
    <row r="115" spans="1:10" x14ac:dyDescent="0.3">
      <c r="A115" s="31" t="s">
        <v>155</v>
      </c>
      <c r="B115" s="31" t="s">
        <v>225</v>
      </c>
      <c r="C115" s="31" t="s">
        <v>213</v>
      </c>
      <c r="D115" s="31" t="s">
        <v>130</v>
      </c>
      <c r="E115" s="31">
        <v>30</v>
      </c>
      <c r="F115" s="31">
        <v>4</v>
      </c>
      <c r="G115" s="31">
        <v>4</v>
      </c>
      <c r="H115" s="31">
        <v>3.43</v>
      </c>
      <c r="I115" s="31">
        <v>2.2999999999999998</v>
      </c>
      <c r="J115" s="42">
        <f t="shared" ref="J115:J149" si="2">I115/I$114</f>
        <v>1.7692307692307689</v>
      </c>
    </row>
    <row r="116" spans="1:10" x14ac:dyDescent="0.3">
      <c r="A116" s="31" t="s">
        <v>155</v>
      </c>
      <c r="B116" s="31" t="s">
        <v>225</v>
      </c>
      <c r="C116" s="31" t="s">
        <v>213</v>
      </c>
      <c r="D116" s="31" t="s">
        <v>130</v>
      </c>
      <c r="E116" s="31">
        <v>30</v>
      </c>
      <c r="F116" s="31">
        <v>4</v>
      </c>
      <c r="G116" s="31">
        <v>6</v>
      </c>
      <c r="H116" s="31">
        <v>5.15</v>
      </c>
      <c r="I116" s="31">
        <v>0.7</v>
      </c>
      <c r="J116" s="42">
        <f t="shared" si="2"/>
        <v>0.53846153846153844</v>
      </c>
    </row>
    <row r="117" spans="1:10" x14ac:dyDescent="0.3">
      <c r="A117" s="31" t="s">
        <v>155</v>
      </c>
      <c r="B117" s="31" t="s">
        <v>225</v>
      </c>
      <c r="C117" s="31" t="s">
        <v>213</v>
      </c>
      <c r="D117" s="31" t="s">
        <v>130</v>
      </c>
      <c r="E117" s="31">
        <v>30</v>
      </c>
      <c r="F117" s="31">
        <v>6</v>
      </c>
      <c r="G117" s="31">
        <v>6</v>
      </c>
      <c r="H117" s="31">
        <v>5.2</v>
      </c>
      <c r="I117" s="31">
        <v>1.145</v>
      </c>
      <c r="J117" s="42">
        <f t="shared" si="2"/>
        <v>0.88076923076923075</v>
      </c>
    </row>
    <row r="118" spans="1:10" x14ac:dyDescent="0.3">
      <c r="A118" s="31" t="s">
        <v>155</v>
      </c>
      <c r="B118" s="31" t="s">
        <v>225</v>
      </c>
      <c r="C118" s="31" t="s">
        <v>213</v>
      </c>
      <c r="D118" s="31" t="s">
        <v>130</v>
      </c>
      <c r="E118" s="31">
        <v>30</v>
      </c>
      <c r="F118" s="31">
        <v>9</v>
      </c>
      <c r="G118" s="31">
        <v>6</v>
      </c>
      <c r="H118" s="31">
        <v>5.18</v>
      </c>
      <c r="I118" s="31">
        <v>1.4</v>
      </c>
      <c r="J118" s="42">
        <f t="shared" si="2"/>
        <v>1.0769230769230769</v>
      </c>
    </row>
    <row r="119" spans="1:10" x14ac:dyDescent="0.3">
      <c r="A119" s="31" t="s">
        <v>155</v>
      </c>
      <c r="B119" s="31" t="s">
        <v>225</v>
      </c>
      <c r="C119" s="31" t="s">
        <v>213</v>
      </c>
      <c r="D119" s="31" t="s">
        <v>130</v>
      </c>
      <c r="E119" s="31">
        <v>30</v>
      </c>
      <c r="F119" s="31">
        <v>10</v>
      </c>
      <c r="G119" s="31">
        <v>6</v>
      </c>
      <c r="H119" s="31">
        <v>5.17</v>
      </c>
      <c r="I119" s="31">
        <v>1.6</v>
      </c>
      <c r="J119" s="42">
        <f t="shared" si="2"/>
        <v>1.2307692307692308</v>
      </c>
    </row>
    <row r="120" spans="1:10" x14ac:dyDescent="0.3">
      <c r="A120" s="31" t="s">
        <v>155</v>
      </c>
      <c r="B120" s="31" t="s">
        <v>225</v>
      </c>
      <c r="C120" s="31" t="s">
        <v>213</v>
      </c>
      <c r="D120" s="31" t="s">
        <v>130</v>
      </c>
      <c r="E120" s="31">
        <v>30</v>
      </c>
      <c r="F120" s="31">
        <v>12</v>
      </c>
      <c r="G120" s="31">
        <v>6</v>
      </c>
      <c r="H120" s="31">
        <v>5.16</v>
      </c>
      <c r="I120" s="31">
        <v>1.8</v>
      </c>
      <c r="J120" s="42">
        <f t="shared" si="2"/>
        <v>1.3846153846153846</v>
      </c>
    </row>
    <row r="121" spans="1:10" x14ac:dyDescent="0.3">
      <c r="A121" s="31" t="s">
        <v>155</v>
      </c>
      <c r="B121" s="31" t="s">
        <v>225</v>
      </c>
      <c r="C121" s="31" t="s">
        <v>213</v>
      </c>
      <c r="D121" s="31" t="s">
        <v>130</v>
      </c>
      <c r="E121" s="31">
        <v>30</v>
      </c>
      <c r="F121" s="31">
        <v>14</v>
      </c>
      <c r="G121" s="31">
        <v>6</v>
      </c>
      <c r="H121" s="31">
        <v>5.14</v>
      </c>
      <c r="I121" s="31">
        <v>2</v>
      </c>
      <c r="J121" s="42">
        <f t="shared" si="2"/>
        <v>1.5384615384615383</v>
      </c>
    </row>
    <row r="122" spans="1:10" x14ac:dyDescent="0.3">
      <c r="A122" s="31" t="s">
        <v>155</v>
      </c>
      <c r="B122" s="31" t="s">
        <v>225</v>
      </c>
      <c r="C122" s="31" t="s">
        <v>213</v>
      </c>
      <c r="D122" s="31" t="s">
        <v>130</v>
      </c>
      <c r="E122" s="31">
        <v>30</v>
      </c>
      <c r="F122" s="31">
        <v>16</v>
      </c>
      <c r="G122" s="31">
        <v>6</v>
      </c>
      <c r="H122" s="31">
        <v>5.17</v>
      </c>
      <c r="I122" s="31">
        <v>2.2000000000000002</v>
      </c>
      <c r="J122" s="42">
        <f t="shared" si="2"/>
        <v>1.6923076923076923</v>
      </c>
    </row>
    <row r="123" spans="1:10" x14ac:dyDescent="0.3">
      <c r="A123" s="31" t="s">
        <v>155</v>
      </c>
      <c r="B123" s="31" t="s">
        <v>225</v>
      </c>
      <c r="C123" s="31" t="s">
        <v>214</v>
      </c>
      <c r="D123" s="31" t="s">
        <v>130</v>
      </c>
      <c r="E123" s="31">
        <v>30</v>
      </c>
      <c r="F123" s="31">
        <v>4</v>
      </c>
      <c r="G123" s="31">
        <v>1</v>
      </c>
      <c r="H123" s="31">
        <v>1.02</v>
      </c>
      <c r="I123" s="31">
        <v>1.7</v>
      </c>
      <c r="J123" s="42">
        <f t="shared" si="2"/>
        <v>1.3076923076923077</v>
      </c>
    </row>
    <row r="124" spans="1:10" x14ac:dyDescent="0.3">
      <c r="A124" s="31" t="s">
        <v>155</v>
      </c>
      <c r="B124" s="31" t="s">
        <v>225</v>
      </c>
      <c r="C124" s="31" t="s">
        <v>214</v>
      </c>
      <c r="D124" s="31" t="s">
        <v>130</v>
      </c>
      <c r="E124" s="31">
        <v>30</v>
      </c>
      <c r="F124" s="31">
        <v>4</v>
      </c>
      <c r="G124" s="31">
        <v>4</v>
      </c>
      <c r="H124" s="31">
        <v>20.3</v>
      </c>
      <c r="I124" s="31">
        <v>13.9</v>
      </c>
      <c r="J124" s="42">
        <f t="shared" si="2"/>
        <v>10.692307692307692</v>
      </c>
    </row>
    <row r="125" spans="1:10" x14ac:dyDescent="0.3">
      <c r="A125" s="31" t="s">
        <v>155</v>
      </c>
      <c r="B125" s="31" t="s">
        <v>225</v>
      </c>
      <c r="C125" s="31" t="s">
        <v>214</v>
      </c>
      <c r="D125" s="31" t="s">
        <v>130</v>
      </c>
      <c r="E125" s="31">
        <v>30</v>
      </c>
      <c r="F125" s="31">
        <v>4</v>
      </c>
      <c r="G125" s="31">
        <v>6</v>
      </c>
      <c r="H125" s="31">
        <v>24.95</v>
      </c>
      <c r="I125" s="31">
        <v>12</v>
      </c>
      <c r="J125" s="42">
        <f t="shared" si="2"/>
        <v>9.2307692307692299</v>
      </c>
    </row>
    <row r="126" spans="1:10" x14ac:dyDescent="0.3">
      <c r="A126" s="31" t="s">
        <v>155</v>
      </c>
      <c r="B126" s="31" t="s">
        <v>225</v>
      </c>
      <c r="C126" s="31" t="s">
        <v>214</v>
      </c>
      <c r="D126" s="31" t="s">
        <v>130</v>
      </c>
      <c r="E126" s="31">
        <v>30</v>
      </c>
      <c r="F126" s="31">
        <v>6</v>
      </c>
      <c r="G126" s="31">
        <v>6</v>
      </c>
      <c r="H126" s="31">
        <v>24.92</v>
      </c>
      <c r="I126" s="31">
        <v>16.399999999999999</v>
      </c>
      <c r="J126" s="42">
        <f t="shared" si="2"/>
        <v>12.615384615384613</v>
      </c>
    </row>
    <row r="127" spans="1:10" x14ac:dyDescent="0.3">
      <c r="A127" s="31" t="s">
        <v>155</v>
      </c>
      <c r="B127" s="31" t="s">
        <v>225</v>
      </c>
      <c r="C127" s="31" t="s">
        <v>214</v>
      </c>
      <c r="D127" s="31" t="s">
        <v>130</v>
      </c>
      <c r="E127" s="31">
        <v>30</v>
      </c>
      <c r="F127" s="31">
        <v>9</v>
      </c>
      <c r="G127" s="31">
        <v>6</v>
      </c>
      <c r="H127" s="31">
        <v>24.9</v>
      </c>
      <c r="I127" s="31">
        <v>24.3</v>
      </c>
      <c r="J127" s="42">
        <f t="shared" si="2"/>
        <v>18.692307692307693</v>
      </c>
    </row>
    <row r="128" spans="1:10" x14ac:dyDescent="0.3">
      <c r="A128" s="31" t="s">
        <v>155</v>
      </c>
      <c r="B128" s="31" t="s">
        <v>225</v>
      </c>
      <c r="C128" s="31" t="s">
        <v>214</v>
      </c>
      <c r="D128" s="31" t="s">
        <v>130</v>
      </c>
      <c r="E128" s="31">
        <v>30</v>
      </c>
      <c r="F128" s="31">
        <v>10</v>
      </c>
      <c r="G128" s="31">
        <v>6</v>
      </c>
      <c r="H128" s="31">
        <v>24.91</v>
      </c>
      <c r="I128" s="31">
        <v>25.3</v>
      </c>
      <c r="J128" s="42">
        <f t="shared" si="2"/>
        <v>19.46153846153846</v>
      </c>
    </row>
    <row r="129" spans="1:10" x14ac:dyDescent="0.3">
      <c r="A129" s="31" t="s">
        <v>155</v>
      </c>
      <c r="B129" s="31" t="s">
        <v>225</v>
      </c>
      <c r="C129" s="31" t="s">
        <v>214</v>
      </c>
      <c r="D129" s="31" t="s">
        <v>130</v>
      </c>
      <c r="E129" s="31">
        <v>30</v>
      </c>
      <c r="F129" s="31">
        <v>12</v>
      </c>
      <c r="G129" s="31">
        <v>6</v>
      </c>
      <c r="H129" s="31">
        <v>24.85</v>
      </c>
      <c r="I129" s="31">
        <v>29.9</v>
      </c>
      <c r="J129" s="42">
        <f t="shared" si="2"/>
        <v>22.999999999999996</v>
      </c>
    </row>
    <row r="130" spans="1:10" x14ac:dyDescent="0.3">
      <c r="A130" s="31" t="s">
        <v>155</v>
      </c>
      <c r="B130" s="31" t="s">
        <v>225</v>
      </c>
      <c r="C130" s="31" t="s">
        <v>214</v>
      </c>
      <c r="D130" s="31" t="s">
        <v>130</v>
      </c>
      <c r="E130" s="31">
        <v>30</v>
      </c>
      <c r="F130" s="31">
        <v>14</v>
      </c>
      <c r="G130" s="31">
        <v>6</v>
      </c>
      <c r="H130" s="31">
        <v>24.86</v>
      </c>
      <c r="I130" s="31">
        <v>30.1</v>
      </c>
      <c r="J130" s="42">
        <f t="shared" si="2"/>
        <v>23.153846153846153</v>
      </c>
    </row>
    <row r="131" spans="1:10" x14ac:dyDescent="0.3">
      <c r="A131" s="31" t="s">
        <v>155</v>
      </c>
      <c r="B131" s="31" t="s">
        <v>225</v>
      </c>
      <c r="C131" s="31" t="s">
        <v>214</v>
      </c>
      <c r="D131" s="31" t="s">
        <v>130</v>
      </c>
      <c r="E131" s="31">
        <v>30</v>
      </c>
      <c r="F131" s="31">
        <v>16</v>
      </c>
      <c r="G131" s="31">
        <v>6</v>
      </c>
      <c r="H131" s="31">
        <v>24.86</v>
      </c>
      <c r="I131" s="31">
        <v>34.200000000000003</v>
      </c>
      <c r="J131" s="42">
        <f t="shared" si="2"/>
        <v>26.30769230769231</v>
      </c>
    </row>
    <row r="132" spans="1:10" x14ac:dyDescent="0.3">
      <c r="A132" s="31" t="s">
        <v>155</v>
      </c>
      <c r="B132" s="31" t="s">
        <v>225</v>
      </c>
      <c r="C132" s="31" t="s">
        <v>178</v>
      </c>
      <c r="D132" s="31" t="s">
        <v>130</v>
      </c>
      <c r="E132" s="31">
        <v>30</v>
      </c>
      <c r="F132" s="31">
        <v>4</v>
      </c>
      <c r="G132" s="31">
        <v>1</v>
      </c>
      <c r="H132" s="31">
        <v>1</v>
      </c>
      <c r="I132" s="31">
        <v>1.3</v>
      </c>
      <c r="J132" s="42">
        <f t="shared" si="2"/>
        <v>1</v>
      </c>
    </row>
    <row r="133" spans="1:10" x14ac:dyDescent="0.3">
      <c r="A133" s="31" t="s">
        <v>155</v>
      </c>
      <c r="B133" s="31" t="s">
        <v>225</v>
      </c>
      <c r="C133" s="31" t="s">
        <v>178</v>
      </c>
      <c r="D133" s="31" t="s">
        <v>130</v>
      </c>
      <c r="E133" s="31">
        <v>30</v>
      </c>
      <c r="F133" s="31">
        <v>4</v>
      </c>
      <c r="G133" s="31">
        <v>4</v>
      </c>
      <c r="H133" s="31">
        <v>3.43</v>
      </c>
      <c r="I133" s="31">
        <v>2.4</v>
      </c>
      <c r="J133" s="42">
        <f t="shared" si="2"/>
        <v>1.846153846153846</v>
      </c>
    </row>
    <row r="134" spans="1:10" x14ac:dyDescent="0.3">
      <c r="A134" s="31" t="s">
        <v>155</v>
      </c>
      <c r="B134" s="31" t="s">
        <v>225</v>
      </c>
      <c r="C134" s="31" t="s">
        <v>178</v>
      </c>
      <c r="D134" s="31" t="s">
        <v>130</v>
      </c>
      <c r="E134" s="31">
        <v>30</v>
      </c>
      <c r="F134" s="31">
        <v>4</v>
      </c>
      <c r="G134" s="31">
        <v>6</v>
      </c>
      <c r="H134" s="31">
        <v>3.44</v>
      </c>
      <c r="I134" s="31">
        <v>2.2999999999999998</v>
      </c>
      <c r="J134" s="42">
        <f t="shared" si="2"/>
        <v>1.7692307692307689</v>
      </c>
    </row>
    <row r="135" spans="1:10" x14ac:dyDescent="0.3">
      <c r="A135" s="31" t="s">
        <v>155</v>
      </c>
      <c r="B135" s="31" t="s">
        <v>225</v>
      </c>
      <c r="C135" s="31" t="s">
        <v>178</v>
      </c>
      <c r="D135" s="31" t="s">
        <v>130</v>
      </c>
      <c r="E135" s="31">
        <v>30</v>
      </c>
      <c r="F135" s="31">
        <v>6</v>
      </c>
      <c r="G135" s="31">
        <v>6</v>
      </c>
      <c r="H135" s="31">
        <v>3.43</v>
      </c>
      <c r="I135" s="31">
        <v>3.4</v>
      </c>
      <c r="J135" s="42">
        <f t="shared" si="2"/>
        <v>2.6153846153846154</v>
      </c>
    </row>
    <row r="136" spans="1:10" x14ac:dyDescent="0.3">
      <c r="A136" s="31" t="s">
        <v>155</v>
      </c>
      <c r="B136" s="31" t="s">
        <v>225</v>
      </c>
      <c r="C136" s="31" t="s">
        <v>178</v>
      </c>
      <c r="D136" s="31" t="s">
        <v>130</v>
      </c>
      <c r="E136" s="31">
        <v>30</v>
      </c>
      <c r="F136" s="31">
        <v>9</v>
      </c>
      <c r="G136" s="31">
        <v>6</v>
      </c>
      <c r="H136" s="31">
        <v>3.44</v>
      </c>
      <c r="I136" s="31">
        <v>4.5999999999999996</v>
      </c>
      <c r="J136" s="42">
        <f t="shared" si="2"/>
        <v>3.5384615384615379</v>
      </c>
    </row>
    <row r="137" spans="1:10" x14ac:dyDescent="0.3">
      <c r="A137" s="31" t="s">
        <v>155</v>
      </c>
      <c r="B137" s="31" t="s">
        <v>225</v>
      </c>
      <c r="C137" s="31" t="s">
        <v>178</v>
      </c>
      <c r="D137" s="31" t="s">
        <v>130</v>
      </c>
      <c r="E137" s="31">
        <v>30</v>
      </c>
      <c r="F137" s="31">
        <v>10</v>
      </c>
      <c r="G137" s="31">
        <v>6</v>
      </c>
      <c r="H137" s="31">
        <v>3.44</v>
      </c>
      <c r="I137" s="31">
        <v>5.0999999999999996</v>
      </c>
      <c r="J137" s="42">
        <f t="shared" si="2"/>
        <v>3.9230769230769225</v>
      </c>
    </row>
    <row r="138" spans="1:10" x14ac:dyDescent="0.3">
      <c r="A138" s="31" t="s">
        <v>155</v>
      </c>
      <c r="B138" s="31" t="s">
        <v>225</v>
      </c>
      <c r="C138" s="31" t="s">
        <v>178</v>
      </c>
      <c r="D138" s="31" t="s">
        <v>130</v>
      </c>
      <c r="E138" s="31">
        <v>30</v>
      </c>
      <c r="F138" s="31">
        <v>12</v>
      </c>
      <c r="G138" s="31">
        <v>6</v>
      </c>
      <c r="H138" s="31">
        <v>3.44</v>
      </c>
      <c r="I138" s="31">
        <v>5.6</v>
      </c>
      <c r="J138" s="42">
        <f t="shared" si="2"/>
        <v>4.3076923076923075</v>
      </c>
    </row>
    <row r="139" spans="1:10" x14ac:dyDescent="0.3">
      <c r="A139" s="31" t="s">
        <v>155</v>
      </c>
      <c r="B139" s="31" t="s">
        <v>225</v>
      </c>
      <c r="C139" s="31" t="s">
        <v>178</v>
      </c>
      <c r="D139" s="31" t="s">
        <v>130</v>
      </c>
      <c r="E139" s="31">
        <v>30</v>
      </c>
      <c r="F139" s="31">
        <v>14</v>
      </c>
      <c r="G139" s="31">
        <v>6</v>
      </c>
      <c r="H139" s="31">
        <v>3.44</v>
      </c>
      <c r="I139" s="31">
        <v>6.4</v>
      </c>
      <c r="J139" s="42">
        <f t="shared" si="2"/>
        <v>4.9230769230769234</v>
      </c>
    </row>
    <row r="140" spans="1:10" x14ac:dyDescent="0.3">
      <c r="A140" s="31" t="s">
        <v>155</v>
      </c>
      <c r="B140" s="31" t="s">
        <v>225</v>
      </c>
      <c r="C140" s="31" t="s">
        <v>178</v>
      </c>
      <c r="D140" s="31" t="s">
        <v>130</v>
      </c>
      <c r="E140" s="31">
        <v>30</v>
      </c>
      <c r="F140" s="31">
        <v>16</v>
      </c>
      <c r="G140" s="31">
        <v>6</v>
      </c>
      <c r="H140" s="31">
        <v>3.44</v>
      </c>
      <c r="I140" s="31">
        <v>6.2</v>
      </c>
      <c r="J140" s="42">
        <f t="shared" si="2"/>
        <v>4.7692307692307692</v>
      </c>
    </row>
    <row r="141" spans="1:10" x14ac:dyDescent="0.3">
      <c r="A141" s="31" t="s">
        <v>155</v>
      </c>
      <c r="B141" s="31" t="s">
        <v>225</v>
      </c>
      <c r="C141" s="31" t="s">
        <v>219</v>
      </c>
      <c r="D141" s="31" t="s">
        <v>130</v>
      </c>
      <c r="E141" s="31">
        <v>30</v>
      </c>
      <c r="F141" s="31">
        <v>4</v>
      </c>
      <c r="G141" s="31">
        <v>1</v>
      </c>
      <c r="H141" s="31">
        <v>1.75</v>
      </c>
      <c r="I141" s="31">
        <v>3.1</v>
      </c>
      <c r="J141" s="42">
        <f t="shared" si="2"/>
        <v>2.3846153846153846</v>
      </c>
    </row>
    <row r="142" spans="1:10" x14ac:dyDescent="0.3">
      <c r="A142" s="31" t="s">
        <v>155</v>
      </c>
      <c r="B142" s="31" t="s">
        <v>225</v>
      </c>
      <c r="C142" s="31" t="s">
        <v>219</v>
      </c>
      <c r="D142" s="31" t="s">
        <v>130</v>
      </c>
      <c r="E142" s="31">
        <v>30</v>
      </c>
      <c r="F142" s="31">
        <v>4</v>
      </c>
      <c r="G142" s="31">
        <v>4</v>
      </c>
      <c r="H142" s="31">
        <v>19.010000000000002</v>
      </c>
      <c r="I142" s="31">
        <v>13.7</v>
      </c>
      <c r="J142" s="42">
        <f t="shared" si="2"/>
        <v>10.538461538461538</v>
      </c>
    </row>
    <row r="143" spans="1:10" x14ac:dyDescent="0.3">
      <c r="A143" s="31" t="s">
        <v>155</v>
      </c>
      <c r="B143" s="31" t="s">
        <v>225</v>
      </c>
      <c r="C143" s="31" t="s">
        <v>219</v>
      </c>
      <c r="D143" s="31" t="s">
        <v>130</v>
      </c>
      <c r="E143" s="31">
        <v>30</v>
      </c>
      <c r="F143" s="31">
        <v>4</v>
      </c>
      <c r="G143" s="31">
        <v>6</v>
      </c>
      <c r="H143" s="31">
        <v>21.53</v>
      </c>
      <c r="I143" s="31">
        <v>12.8</v>
      </c>
      <c r="J143" s="42">
        <f t="shared" si="2"/>
        <v>9.8461538461538467</v>
      </c>
    </row>
    <row r="144" spans="1:10" x14ac:dyDescent="0.3">
      <c r="A144" s="31" t="s">
        <v>155</v>
      </c>
      <c r="B144" s="31" t="s">
        <v>225</v>
      </c>
      <c r="C144" s="31" t="s">
        <v>219</v>
      </c>
      <c r="D144" s="31" t="s">
        <v>130</v>
      </c>
      <c r="E144" s="31">
        <v>30</v>
      </c>
      <c r="F144" s="31">
        <v>6</v>
      </c>
      <c r="G144" s="31">
        <v>6</v>
      </c>
      <c r="H144" s="31">
        <v>21.61</v>
      </c>
      <c r="I144" s="31">
        <v>18.399999999999999</v>
      </c>
      <c r="J144" s="42">
        <f t="shared" si="2"/>
        <v>14.153846153846152</v>
      </c>
    </row>
    <row r="145" spans="1:10" x14ac:dyDescent="0.3">
      <c r="A145" s="31" t="s">
        <v>155</v>
      </c>
      <c r="B145" s="31" t="s">
        <v>225</v>
      </c>
      <c r="C145" s="31" t="s">
        <v>219</v>
      </c>
      <c r="D145" s="31" t="s">
        <v>130</v>
      </c>
      <c r="E145" s="31">
        <v>30</v>
      </c>
      <c r="F145" s="31">
        <v>9</v>
      </c>
      <c r="G145" s="31">
        <v>6</v>
      </c>
      <c r="H145" s="31">
        <v>21.63</v>
      </c>
      <c r="I145" s="31">
        <v>26.8</v>
      </c>
      <c r="J145" s="42">
        <f t="shared" si="2"/>
        <v>20.615384615384617</v>
      </c>
    </row>
    <row r="146" spans="1:10" x14ac:dyDescent="0.3">
      <c r="A146" s="31" t="s">
        <v>155</v>
      </c>
      <c r="B146" s="31" t="s">
        <v>225</v>
      </c>
      <c r="C146" s="31" t="s">
        <v>219</v>
      </c>
      <c r="D146" s="31" t="s">
        <v>130</v>
      </c>
      <c r="E146" s="31">
        <v>30</v>
      </c>
      <c r="F146" s="31">
        <v>10</v>
      </c>
      <c r="G146" s="31">
        <v>6</v>
      </c>
      <c r="H146" s="31">
        <v>21.62</v>
      </c>
      <c r="I146" s="31">
        <v>27.6</v>
      </c>
      <c r="J146" s="42">
        <f t="shared" si="2"/>
        <v>21.23076923076923</v>
      </c>
    </row>
    <row r="147" spans="1:10" x14ac:dyDescent="0.3">
      <c r="A147" s="31" t="s">
        <v>155</v>
      </c>
      <c r="B147" s="31" t="s">
        <v>225</v>
      </c>
      <c r="C147" s="31" t="s">
        <v>219</v>
      </c>
      <c r="D147" s="31" t="s">
        <v>130</v>
      </c>
      <c r="E147" s="31">
        <v>30</v>
      </c>
      <c r="F147" s="31">
        <v>12</v>
      </c>
      <c r="G147" s="31">
        <v>6</v>
      </c>
      <c r="H147" s="31">
        <v>21.59</v>
      </c>
      <c r="I147" s="31">
        <v>32.5</v>
      </c>
      <c r="J147" s="42">
        <f t="shared" si="2"/>
        <v>25</v>
      </c>
    </row>
    <row r="148" spans="1:10" x14ac:dyDescent="0.3">
      <c r="A148" s="31" t="s">
        <v>155</v>
      </c>
      <c r="B148" s="31" t="s">
        <v>225</v>
      </c>
      <c r="C148" s="31" t="s">
        <v>219</v>
      </c>
      <c r="D148" s="31" t="s">
        <v>130</v>
      </c>
      <c r="E148" s="31">
        <v>30</v>
      </c>
      <c r="F148" s="31">
        <v>14</v>
      </c>
      <c r="G148" s="31">
        <v>6</v>
      </c>
      <c r="H148" s="31">
        <v>21.61</v>
      </c>
      <c r="I148" s="31">
        <v>34</v>
      </c>
      <c r="J148" s="42">
        <f t="shared" si="2"/>
        <v>26.153846153846153</v>
      </c>
    </row>
    <row r="149" spans="1:10" x14ac:dyDescent="0.3">
      <c r="A149" s="31" t="s">
        <v>155</v>
      </c>
      <c r="B149" s="31" t="s">
        <v>225</v>
      </c>
      <c r="C149" s="31" t="s">
        <v>219</v>
      </c>
      <c r="D149" s="31" t="s">
        <v>130</v>
      </c>
      <c r="E149" s="31">
        <v>30</v>
      </c>
      <c r="F149" s="31">
        <v>16</v>
      </c>
      <c r="G149" s="31">
        <v>6</v>
      </c>
      <c r="H149" s="31">
        <v>21.56</v>
      </c>
      <c r="I149" s="31">
        <v>37</v>
      </c>
      <c r="J149" s="42">
        <f t="shared" si="2"/>
        <v>28.46153846153846</v>
      </c>
    </row>
  </sheetData>
  <conditionalFormatting pivot="1" sqref="M5:P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0466-310A-45C8-96CE-C503601B48F6}">
  <dimension ref="A1:K9"/>
  <sheetViews>
    <sheetView showGridLines="0" workbookViewId="0">
      <selection activeCell="F16" sqref="F16"/>
    </sheetView>
  </sheetViews>
  <sheetFormatPr defaultRowHeight="14.4" x14ac:dyDescent="0.3"/>
  <cols>
    <col min="1" max="1" width="12.21875" style="53" customWidth="1"/>
    <col min="2" max="2" width="12" style="31" customWidth="1"/>
    <col min="3" max="4" width="8.88671875" style="31"/>
    <col min="5" max="5" width="4.88671875" style="31" customWidth="1"/>
    <col min="6" max="6" width="8.5546875" style="31" customWidth="1"/>
    <col min="7" max="7" width="6.77734375" style="31" customWidth="1"/>
    <col min="8" max="9" width="8.88671875" style="31"/>
    <col min="10" max="10" width="8.88671875" style="40"/>
    <col min="11" max="11" width="28.6640625" style="52" customWidth="1"/>
    <col min="12" max="16384" width="8.88671875" style="52"/>
  </cols>
  <sheetData>
    <row r="1" spans="1:1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221</v>
      </c>
      <c r="G1" s="53" t="s">
        <v>180</v>
      </c>
      <c r="H1" s="53" t="s">
        <v>181</v>
      </c>
      <c r="I1" s="53" t="s">
        <v>102</v>
      </c>
      <c r="J1" s="43" t="s">
        <v>25</v>
      </c>
      <c r="K1" s="53" t="s">
        <v>239</v>
      </c>
    </row>
    <row r="2" spans="1:11" x14ac:dyDescent="0.3">
      <c r="A2" s="53" t="s">
        <v>232</v>
      </c>
      <c r="B2" s="31" t="s">
        <v>223</v>
      </c>
      <c r="C2" s="31" t="s">
        <v>213</v>
      </c>
      <c r="D2" s="31" t="s">
        <v>130</v>
      </c>
      <c r="E2" s="31">
        <v>16</v>
      </c>
      <c r="F2" s="31">
        <v>4</v>
      </c>
      <c r="G2" s="31">
        <v>4</v>
      </c>
      <c r="H2" s="31">
        <v>3.8</v>
      </c>
      <c r="I2" s="31">
        <v>22342</v>
      </c>
      <c r="J2" s="40">
        <f t="shared" ref="J2:J7" si="0">I2/$I$2</f>
        <v>1</v>
      </c>
      <c r="K2" s="52" t="s">
        <v>238</v>
      </c>
    </row>
    <row r="3" spans="1:11" x14ac:dyDescent="0.3">
      <c r="A3" s="53" t="s">
        <v>232</v>
      </c>
      <c r="B3" s="31" t="s">
        <v>223</v>
      </c>
      <c r="C3" s="31" t="s">
        <v>214</v>
      </c>
      <c r="D3" s="31" t="s">
        <v>130</v>
      </c>
      <c r="E3" s="31">
        <v>16</v>
      </c>
      <c r="F3" s="31">
        <v>4</v>
      </c>
      <c r="G3" s="31">
        <v>4</v>
      </c>
      <c r="H3" s="31">
        <v>17.100000000000001</v>
      </c>
      <c r="I3" s="31">
        <v>72676</v>
      </c>
      <c r="J3" s="40">
        <f t="shared" si="0"/>
        <v>3.2528869393966522</v>
      </c>
      <c r="K3" s="52" t="s">
        <v>237</v>
      </c>
    </row>
    <row r="4" spans="1:11" x14ac:dyDescent="0.3">
      <c r="A4" s="53" t="s">
        <v>232</v>
      </c>
      <c r="B4" s="31" t="s">
        <v>223</v>
      </c>
      <c r="C4" s="31" t="s">
        <v>178</v>
      </c>
      <c r="D4" s="31" t="s">
        <v>130</v>
      </c>
      <c r="E4" s="31">
        <v>16</v>
      </c>
      <c r="F4" s="31">
        <v>4</v>
      </c>
      <c r="G4" s="31">
        <v>4</v>
      </c>
      <c r="H4" s="31">
        <v>3.42</v>
      </c>
      <c r="I4" s="31">
        <v>18694</v>
      </c>
      <c r="J4" s="40">
        <f t="shared" si="0"/>
        <v>0.83672007877540056</v>
      </c>
      <c r="K4" s="52" t="s">
        <v>236</v>
      </c>
    </row>
    <row r="5" spans="1:11" x14ac:dyDescent="0.3">
      <c r="A5" s="53" t="s">
        <v>232</v>
      </c>
      <c r="B5" s="31" t="s">
        <v>223</v>
      </c>
      <c r="C5" s="31" t="s">
        <v>219</v>
      </c>
      <c r="D5" s="31" t="s">
        <v>130</v>
      </c>
      <c r="E5" s="31">
        <v>16</v>
      </c>
      <c r="F5" s="31">
        <v>4</v>
      </c>
      <c r="G5" s="31">
        <v>4</v>
      </c>
      <c r="H5" s="31">
        <v>17.100000000000001</v>
      </c>
      <c r="I5" s="31">
        <v>80898</v>
      </c>
      <c r="J5" s="40">
        <f t="shared" si="0"/>
        <v>3.6208933846567004</v>
      </c>
      <c r="K5" s="52" t="s">
        <v>235</v>
      </c>
    </row>
    <row r="6" spans="1:11" x14ac:dyDescent="0.3">
      <c r="A6" s="53" t="s">
        <v>232</v>
      </c>
      <c r="B6" s="31" t="s">
        <v>223</v>
      </c>
      <c r="C6" s="31" t="s">
        <v>234</v>
      </c>
      <c r="D6" s="31" t="s">
        <v>130</v>
      </c>
      <c r="E6" s="31">
        <v>16</v>
      </c>
      <c r="F6" s="31">
        <v>4</v>
      </c>
      <c r="G6" s="31">
        <v>4</v>
      </c>
      <c r="H6" s="31">
        <v>3.38</v>
      </c>
      <c r="I6" s="31">
        <v>11532</v>
      </c>
      <c r="J6" s="40">
        <f t="shared" si="0"/>
        <v>0.51615790887118429</v>
      </c>
      <c r="K6" s="52" t="s">
        <v>233</v>
      </c>
    </row>
    <row r="7" spans="1:11" x14ac:dyDescent="0.3">
      <c r="A7" s="53" t="s">
        <v>232</v>
      </c>
      <c r="B7" s="31" t="s">
        <v>223</v>
      </c>
      <c r="C7" s="31" t="s">
        <v>231</v>
      </c>
      <c r="D7" s="31" t="s">
        <v>130</v>
      </c>
      <c r="E7" s="31">
        <v>16</v>
      </c>
      <c r="F7" s="31">
        <v>4</v>
      </c>
      <c r="G7" s="31">
        <v>4</v>
      </c>
      <c r="H7" s="31">
        <v>3.38</v>
      </c>
      <c r="I7" s="31">
        <v>6806.8</v>
      </c>
      <c r="J7" s="40">
        <f t="shared" si="0"/>
        <v>0.30466386178497895</v>
      </c>
      <c r="K7" s="52" t="s">
        <v>230</v>
      </c>
    </row>
    <row r="9" spans="1:11" x14ac:dyDescent="0.3">
      <c r="B9" s="53" t="s">
        <v>240</v>
      </c>
      <c r="C9" s="53"/>
      <c r="D9" s="53"/>
    </row>
  </sheetData>
  <conditionalFormatting sqref="J2:J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2227-8C39-4CF9-99DD-267C6D7FB4A4}">
  <dimension ref="A1:G8"/>
  <sheetViews>
    <sheetView tabSelected="1" topLeftCell="A8" workbookViewId="0">
      <selection activeCell="R32" sqref="R32"/>
    </sheetView>
  </sheetViews>
  <sheetFormatPr defaultRowHeight="14.4" x14ac:dyDescent="0.3"/>
  <cols>
    <col min="1" max="1" width="8.88671875" style="79"/>
    <col min="2" max="2" width="11.21875" style="79" customWidth="1"/>
    <col min="3" max="3" width="12.44140625" style="79" customWidth="1"/>
    <col min="4" max="16384" width="8.88671875" style="79"/>
  </cols>
  <sheetData>
    <row r="1" spans="1:7" x14ac:dyDescent="0.3">
      <c r="A1" s="79" t="s">
        <v>229</v>
      </c>
    </row>
    <row r="3" spans="1:7" x14ac:dyDescent="0.3">
      <c r="A3" s="80" t="s">
        <v>63</v>
      </c>
      <c r="B3" s="80" t="s">
        <v>226</v>
      </c>
      <c r="C3" s="80" t="s">
        <v>227</v>
      </c>
      <c r="D3" s="80" t="s">
        <v>228</v>
      </c>
      <c r="E3" s="93" t="s">
        <v>251</v>
      </c>
      <c r="F3" s="93" t="s">
        <v>252</v>
      </c>
      <c r="G3" s="79">
        <v>1.75</v>
      </c>
    </row>
    <row r="4" spans="1:7" x14ac:dyDescent="0.3">
      <c r="A4" s="81">
        <v>5</v>
      </c>
      <c r="B4" s="52">
        <v>107580</v>
      </c>
      <c r="C4" s="81">
        <v>15</v>
      </c>
      <c r="D4" s="82">
        <f>C4/B4</f>
        <v>1.3943112102621306E-4</v>
      </c>
      <c r="E4" s="94">
        <v>0.04</v>
      </c>
      <c r="F4" s="94">
        <f>E4*$G$3</f>
        <v>7.0000000000000007E-2</v>
      </c>
    </row>
    <row r="5" spans="1:7" x14ac:dyDescent="0.3">
      <c r="A5" s="81">
        <v>10</v>
      </c>
      <c r="B5" s="52">
        <v>115500</v>
      </c>
      <c r="C5" s="81">
        <v>30</v>
      </c>
      <c r="D5" s="82">
        <f>C5/B5</f>
        <v>2.5974025974025974E-4</v>
      </c>
      <c r="E5" s="94">
        <v>0.15</v>
      </c>
      <c r="F5" s="94">
        <f t="shared" ref="F5:F8" si="0">E5*$G$3</f>
        <v>0.26250000000000001</v>
      </c>
    </row>
    <row r="6" spans="1:7" x14ac:dyDescent="0.3">
      <c r="A6" s="81">
        <v>15</v>
      </c>
      <c r="B6" s="52">
        <v>75534</v>
      </c>
      <c r="C6" s="81">
        <v>45</v>
      </c>
      <c r="D6" s="82">
        <f>C6/B6</f>
        <v>5.9575820160457542E-4</v>
      </c>
      <c r="E6" s="94">
        <v>0.5</v>
      </c>
      <c r="F6" s="94">
        <f t="shared" si="0"/>
        <v>0.875</v>
      </c>
    </row>
    <row r="7" spans="1:7" x14ac:dyDescent="0.3">
      <c r="A7" s="81">
        <v>20</v>
      </c>
      <c r="B7" s="52">
        <v>7529.6</v>
      </c>
      <c r="C7" s="81">
        <v>60</v>
      </c>
      <c r="D7" s="82">
        <f>C7/B7</f>
        <v>7.9685507862303443E-3</v>
      </c>
      <c r="E7" s="94">
        <v>6</v>
      </c>
      <c r="F7" s="94">
        <f t="shared" si="0"/>
        <v>10.5</v>
      </c>
    </row>
    <row r="8" spans="1:7" x14ac:dyDescent="0.3">
      <c r="A8" s="81">
        <v>25</v>
      </c>
      <c r="B8" s="52">
        <v>213.5</v>
      </c>
      <c r="C8" s="81">
        <v>75</v>
      </c>
      <c r="D8" s="82">
        <f>C8/B8</f>
        <v>0.35128805620608899</v>
      </c>
      <c r="E8" s="94">
        <v>200</v>
      </c>
      <c r="F8" s="94">
        <f t="shared" si="0"/>
        <v>350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ED95-FD16-4B5F-8138-921B08FABB36}">
  <dimension ref="A1:V177"/>
  <sheetViews>
    <sheetView showGridLines="0" zoomScale="90" zoomScaleNormal="90" workbookViewId="0">
      <pane ySplit="1" topLeftCell="A2" activePane="bottomLeft" state="frozen"/>
      <selection pane="bottomLeft" activeCell="P48" sqref="P48"/>
    </sheetView>
  </sheetViews>
  <sheetFormatPr defaultRowHeight="14.4" x14ac:dyDescent="0.3"/>
  <cols>
    <col min="1" max="1" width="5.88671875" customWidth="1"/>
    <col min="2" max="2" width="11.33203125" customWidth="1"/>
    <col min="5" max="5" width="4.5546875" customWidth="1"/>
    <col min="6" max="6" width="6.33203125" customWidth="1"/>
    <col min="7" max="7" width="6" customWidth="1"/>
    <col min="8" max="8" width="6.88671875" customWidth="1"/>
    <col min="10" max="10" width="8.88671875" style="11"/>
    <col min="12" max="12" width="17.21875" style="31" bestFit="1" customWidth="1"/>
    <col min="13" max="13" width="11.21875" style="31" bestFit="1" customWidth="1"/>
    <col min="14" max="16" width="5" style="31" bestFit="1" customWidth="1"/>
    <col min="17" max="17" width="2.5546875" customWidth="1"/>
    <col min="18" max="18" width="17.21875" bestFit="1" customWidth="1"/>
    <col min="19" max="19" width="11.21875" bestFit="1" customWidth="1"/>
    <col min="20" max="22" width="6" bestFit="1" customWidth="1"/>
  </cols>
  <sheetData>
    <row r="1" spans="1:22" s="18" customFormat="1" x14ac:dyDescent="0.3">
      <c r="A1" s="18" t="s">
        <v>176</v>
      </c>
      <c r="B1" s="18" t="s">
        <v>177</v>
      </c>
      <c r="C1" s="18" t="s">
        <v>182</v>
      </c>
      <c r="D1" s="18" t="s">
        <v>178</v>
      </c>
      <c r="E1" s="18" t="s">
        <v>179</v>
      </c>
      <c r="F1" s="18" t="s">
        <v>221</v>
      </c>
      <c r="G1" s="18" t="s">
        <v>180</v>
      </c>
      <c r="H1" s="18" t="s">
        <v>181</v>
      </c>
      <c r="I1" s="18" t="s">
        <v>102</v>
      </c>
      <c r="J1" s="19" t="s">
        <v>215</v>
      </c>
      <c r="L1" s="53"/>
      <c r="M1" s="53"/>
      <c r="N1" s="53"/>
      <c r="O1" s="53"/>
      <c r="P1" s="53"/>
    </row>
    <row r="2" spans="1:22" ht="15" thickBot="1" x14ac:dyDescent="0.35">
      <c r="A2" s="52" t="s">
        <v>155</v>
      </c>
      <c r="B2" s="52" t="s">
        <v>250</v>
      </c>
      <c r="C2" s="52" t="s">
        <v>213</v>
      </c>
      <c r="D2" s="52" t="s">
        <v>130</v>
      </c>
      <c r="E2" s="52">
        <v>15</v>
      </c>
      <c r="F2" s="52">
        <v>4</v>
      </c>
      <c r="G2" s="52">
        <v>4</v>
      </c>
      <c r="H2" s="52">
        <v>17</v>
      </c>
      <c r="I2" s="52">
        <v>93078</v>
      </c>
      <c r="J2" s="11">
        <f>I2/I$2</f>
        <v>1</v>
      </c>
    </row>
    <row r="3" spans="1:22" ht="15" thickTop="1" x14ac:dyDescent="0.3">
      <c r="A3" s="52" t="s">
        <v>155</v>
      </c>
      <c r="B3" s="52" t="s">
        <v>250</v>
      </c>
      <c r="C3" s="52" t="s">
        <v>214</v>
      </c>
      <c r="D3" s="52" t="s">
        <v>130</v>
      </c>
      <c r="E3" s="52">
        <v>15</v>
      </c>
      <c r="F3" s="52">
        <v>4</v>
      </c>
      <c r="G3" s="52">
        <v>4</v>
      </c>
      <c r="H3" s="52">
        <v>17</v>
      </c>
      <c r="I3" s="52">
        <v>95058</v>
      </c>
      <c r="J3" s="11">
        <f t="shared" ref="J3:J5" si="0">I3/I$2</f>
        <v>1.0212724811448464</v>
      </c>
      <c r="L3" s="95" t="s">
        <v>247</v>
      </c>
      <c r="M3" s="96" t="s">
        <v>248</v>
      </c>
      <c r="N3" s="97"/>
      <c r="O3" s="97"/>
      <c r="P3" s="97"/>
      <c r="Q3" s="98"/>
      <c r="R3" s="96" t="s">
        <v>247</v>
      </c>
      <c r="S3" s="96" t="s">
        <v>248</v>
      </c>
      <c r="T3" s="97"/>
      <c r="U3" s="97"/>
      <c r="V3" s="99"/>
    </row>
    <row r="4" spans="1:22" x14ac:dyDescent="0.3">
      <c r="A4" s="52" t="s">
        <v>155</v>
      </c>
      <c r="B4" s="52" t="s">
        <v>250</v>
      </c>
      <c r="C4" s="52" t="s">
        <v>219</v>
      </c>
      <c r="D4" s="52" t="s">
        <v>130</v>
      </c>
      <c r="E4" s="52">
        <v>15</v>
      </c>
      <c r="F4" s="52">
        <v>4</v>
      </c>
      <c r="G4" s="52">
        <v>4</v>
      </c>
      <c r="H4" s="52">
        <v>17</v>
      </c>
      <c r="I4" s="52">
        <v>95332</v>
      </c>
      <c r="J4" s="11">
        <f t="shared" si="0"/>
        <v>1.0242162487376179</v>
      </c>
      <c r="L4" s="100" t="s">
        <v>246</v>
      </c>
      <c r="M4" s="101" t="s">
        <v>213</v>
      </c>
      <c r="N4" s="101" t="s">
        <v>219</v>
      </c>
      <c r="O4" s="101" t="s">
        <v>214</v>
      </c>
      <c r="P4" s="101" t="s">
        <v>234</v>
      </c>
      <c r="Q4" s="102"/>
      <c r="R4" s="103" t="s">
        <v>246</v>
      </c>
      <c r="S4" s="101" t="s">
        <v>213</v>
      </c>
      <c r="T4" s="101" t="s">
        <v>219</v>
      </c>
      <c r="U4" s="101" t="s">
        <v>214</v>
      </c>
      <c r="V4" s="104" t="s">
        <v>234</v>
      </c>
    </row>
    <row r="5" spans="1:22" x14ac:dyDescent="0.3">
      <c r="A5" s="52" t="s">
        <v>155</v>
      </c>
      <c r="B5" s="52" t="s">
        <v>250</v>
      </c>
      <c r="C5" s="52" t="s">
        <v>234</v>
      </c>
      <c r="D5" s="52" t="s">
        <v>130</v>
      </c>
      <c r="E5" s="52">
        <v>15</v>
      </c>
      <c r="F5" s="52">
        <v>4</v>
      </c>
      <c r="G5" s="52">
        <v>4</v>
      </c>
      <c r="H5" s="52">
        <v>12.13</v>
      </c>
      <c r="I5" s="52">
        <v>94842</v>
      </c>
      <c r="J5" s="11">
        <f t="shared" si="0"/>
        <v>1.0189518468381358</v>
      </c>
      <c r="L5" s="105" t="s">
        <v>250</v>
      </c>
      <c r="M5" s="106">
        <v>1</v>
      </c>
      <c r="N5" s="106">
        <v>1.0242162487376179</v>
      </c>
      <c r="O5" s="106">
        <v>1.0212724811448464</v>
      </c>
      <c r="P5" s="106">
        <v>1.0189518468381358</v>
      </c>
      <c r="Q5" s="102"/>
      <c r="R5" s="101" t="s">
        <v>223</v>
      </c>
      <c r="S5" s="106"/>
      <c r="T5" s="106"/>
      <c r="U5" s="106"/>
      <c r="V5" s="107"/>
    </row>
    <row r="6" spans="1:22" x14ac:dyDescent="0.3">
      <c r="A6" s="52" t="s">
        <v>155</v>
      </c>
      <c r="B6" s="52" t="s">
        <v>249</v>
      </c>
      <c r="C6" s="52" t="s">
        <v>213</v>
      </c>
      <c r="D6" s="52" t="s">
        <v>130</v>
      </c>
      <c r="E6" s="52">
        <v>26</v>
      </c>
      <c r="F6" s="52">
        <v>4</v>
      </c>
      <c r="G6" s="52">
        <v>4</v>
      </c>
      <c r="H6" s="52">
        <v>18.170000000000002</v>
      </c>
      <c r="I6" s="52">
        <v>209</v>
      </c>
      <c r="J6" s="11">
        <f>I6/I$6</f>
        <v>1</v>
      </c>
      <c r="L6" s="105" t="s">
        <v>249</v>
      </c>
      <c r="M6" s="106">
        <v>1</v>
      </c>
      <c r="N6" s="106">
        <v>1.0023923444976077</v>
      </c>
      <c r="O6" s="106">
        <v>1.0062200956937799</v>
      </c>
      <c r="P6" s="106">
        <v>1.0660287081339714</v>
      </c>
      <c r="Q6" s="102"/>
      <c r="R6" s="101">
        <v>4</v>
      </c>
      <c r="S6" s="106">
        <v>1</v>
      </c>
      <c r="T6" s="106">
        <v>3.1201940139595412</v>
      </c>
      <c r="U6" s="106">
        <v>3.0270318230214124</v>
      </c>
      <c r="V6" s="107">
        <v>2.240683780906187</v>
      </c>
    </row>
    <row r="7" spans="1:22" x14ac:dyDescent="0.3">
      <c r="A7" s="52" t="s">
        <v>155</v>
      </c>
      <c r="B7" s="52" t="s">
        <v>249</v>
      </c>
      <c r="C7" s="52" t="s">
        <v>214</v>
      </c>
      <c r="D7" s="52" t="s">
        <v>130</v>
      </c>
      <c r="E7" s="52">
        <v>26</v>
      </c>
      <c r="F7" s="52">
        <v>4</v>
      </c>
      <c r="G7" s="52">
        <v>4</v>
      </c>
      <c r="H7" s="52">
        <v>18.170000000000002</v>
      </c>
      <c r="I7" s="52">
        <v>210.3</v>
      </c>
      <c r="J7" s="11">
        <f t="shared" ref="J7:J9" si="1">I7/I$6</f>
        <v>1.0062200956937799</v>
      </c>
      <c r="L7" s="105" t="s">
        <v>241</v>
      </c>
      <c r="M7" s="106">
        <v>1</v>
      </c>
      <c r="N7" s="106">
        <v>1.3763660514822791</v>
      </c>
      <c r="O7" s="106">
        <v>1.3627810091170729</v>
      </c>
      <c r="P7" s="106">
        <v>1.0825769315917644</v>
      </c>
      <c r="Q7" s="102"/>
      <c r="R7" s="101">
        <v>6</v>
      </c>
      <c r="S7" s="106"/>
      <c r="T7" s="106"/>
      <c r="U7" s="106"/>
      <c r="V7" s="107"/>
    </row>
    <row r="8" spans="1:22" x14ac:dyDescent="0.3">
      <c r="A8" s="52" t="s">
        <v>155</v>
      </c>
      <c r="B8" s="52" t="s">
        <v>249</v>
      </c>
      <c r="C8" s="52" t="s">
        <v>219</v>
      </c>
      <c r="D8" s="52" t="s">
        <v>130</v>
      </c>
      <c r="E8" s="52">
        <v>26</v>
      </c>
      <c r="F8" s="52">
        <v>4</v>
      </c>
      <c r="G8" s="52">
        <v>4</v>
      </c>
      <c r="H8" s="52">
        <v>18.170000000000002</v>
      </c>
      <c r="I8" s="52">
        <v>209.5</v>
      </c>
      <c r="J8" s="11">
        <f t="shared" si="1"/>
        <v>1.0023923444976077</v>
      </c>
      <c r="L8" s="105" t="s">
        <v>242</v>
      </c>
      <c r="M8" s="106">
        <v>1</v>
      </c>
      <c r="N8" s="106">
        <v>1.3649380238707385</v>
      </c>
      <c r="O8" s="106">
        <v>1.343251604272486</v>
      </c>
      <c r="P8" s="106">
        <v>1.2071235969147802</v>
      </c>
      <c r="Q8" s="102"/>
      <c r="R8" s="101">
        <v>4</v>
      </c>
      <c r="S8" s="106">
        <v>0.22048385188690406</v>
      </c>
      <c r="T8" s="106">
        <v>2.3918283449662843</v>
      </c>
      <c r="U8" s="106">
        <v>1.9513782089199101</v>
      </c>
      <c r="V8" s="107">
        <v>2.2470720454276587</v>
      </c>
    </row>
    <row r="9" spans="1:22" x14ac:dyDescent="0.3">
      <c r="A9" s="52" t="s">
        <v>155</v>
      </c>
      <c r="B9" s="52" t="s">
        <v>249</v>
      </c>
      <c r="C9" s="52" t="s">
        <v>234</v>
      </c>
      <c r="D9" s="52" t="s">
        <v>130</v>
      </c>
      <c r="E9" s="52">
        <v>26</v>
      </c>
      <c r="F9" s="52">
        <v>4</v>
      </c>
      <c r="G9" s="52">
        <v>4</v>
      </c>
      <c r="H9" s="52">
        <v>12.85</v>
      </c>
      <c r="I9" s="52">
        <v>222.8</v>
      </c>
      <c r="J9" s="11">
        <f t="shared" si="1"/>
        <v>1.0660287081339714</v>
      </c>
      <c r="L9" s="105" t="s">
        <v>243</v>
      </c>
      <c r="M9" s="106">
        <v>1</v>
      </c>
      <c r="N9" s="106">
        <v>1.732735398555161</v>
      </c>
      <c r="O9" s="106">
        <v>1.7319293090077956</v>
      </c>
      <c r="P9" s="106">
        <v>1.5414472878658014</v>
      </c>
      <c r="Q9" s="102"/>
      <c r="R9" s="101">
        <v>6</v>
      </c>
      <c r="S9" s="106">
        <v>0.29373003667337039</v>
      </c>
      <c r="T9" s="106">
        <v>2.5526440317047201</v>
      </c>
      <c r="U9" s="106">
        <v>2.1664645687921449</v>
      </c>
      <c r="V9" s="107">
        <v>2.3467999526795222</v>
      </c>
    </row>
    <row r="10" spans="1:22" x14ac:dyDescent="0.3">
      <c r="A10" s="52" t="s">
        <v>155</v>
      </c>
      <c r="B10" s="52" t="s">
        <v>187</v>
      </c>
      <c r="C10" s="52" t="s">
        <v>213</v>
      </c>
      <c r="D10" s="52" t="s">
        <v>130</v>
      </c>
      <c r="E10" s="52">
        <v>11</v>
      </c>
      <c r="F10" s="52">
        <v>4</v>
      </c>
      <c r="G10" s="52">
        <v>4</v>
      </c>
      <c r="H10" s="52">
        <v>5.2</v>
      </c>
      <c r="I10" s="52">
        <v>106120</v>
      </c>
      <c r="J10" s="11">
        <f>I10/I$10</f>
        <v>1</v>
      </c>
      <c r="L10" s="105" t="s">
        <v>244</v>
      </c>
      <c r="M10" s="106">
        <v>1</v>
      </c>
      <c r="N10" s="106">
        <v>2.4321056677615482</v>
      </c>
      <c r="O10" s="106">
        <v>2.4414704032427141</v>
      </c>
      <c r="P10" s="106">
        <v>2.6310713536934798</v>
      </c>
      <c r="Q10" s="102"/>
      <c r="R10" s="101">
        <v>8</v>
      </c>
      <c r="S10" s="106">
        <v>0.34881107299183722</v>
      </c>
      <c r="T10" s="106">
        <v>2.8115757719152965</v>
      </c>
      <c r="U10" s="106">
        <v>2.5278007807878859</v>
      </c>
      <c r="V10" s="107">
        <v>2.4631491778066961</v>
      </c>
    </row>
    <row r="11" spans="1:22" x14ac:dyDescent="0.3">
      <c r="A11" s="52" t="s">
        <v>155</v>
      </c>
      <c r="B11" s="52" t="s">
        <v>187</v>
      </c>
      <c r="C11" s="52" t="s">
        <v>214</v>
      </c>
      <c r="D11" s="52" t="s">
        <v>130</v>
      </c>
      <c r="E11" s="52">
        <v>11</v>
      </c>
      <c r="F11" s="52">
        <v>4</v>
      </c>
      <c r="G11" s="52">
        <v>4</v>
      </c>
      <c r="H11" s="52">
        <v>5.33</v>
      </c>
      <c r="I11" s="52">
        <v>111325</v>
      </c>
      <c r="J11" s="11">
        <f t="shared" ref="J11:J17" si="2">I11/I$10</f>
        <v>1.0490482472672447</v>
      </c>
      <c r="L11" s="105" t="s">
        <v>245</v>
      </c>
      <c r="M11" s="106">
        <v>1</v>
      </c>
      <c r="N11" s="106">
        <v>2.5328083989501313</v>
      </c>
      <c r="O11" s="106">
        <v>2.4816272965879262</v>
      </c>
      <c r="P11" s="106">
        <v>2.8018372703412071</v>
      </c>
      <c r="Q11" s="102"/>
      <c r="R11" s="101">
        <v>10</v>
      </c>
      <c r="S11" s="106">
        <v>0.38175795575535315</v>
      </c>
      <c r="T11" s="106">
        <v>2.714642730391577</v>
      </c>
      <c r="U11" s="106">
        <v>2.3991482313971373</v>
      </c>
      <c r="V11" s="107">
        <v>2.4145273867266059</v>
      </c>
    </row>
    <row r="12" spans="1:22" x14ac:dyDescent="0.3">
      <c r="A12" s="52" t="s">
        <v>155</v>
      </c>
      <c r="B12" s="52" t="s">
        <v>187</v>
      </c>
      <c r="C12" s="52" t="s">
        <v>219</v>
      </c>
      <c r="D12" s="52" t="s">
        <v>130</v>
      </c>
      <c r="E12" s="52">
        <v>11</v>
      </c>
      <c r="F12" s="52">
        <v>4</v>
      </c>
      <c r="G12" s="52">
        <v>4</v>
      </c>
      <c r="H12" s="52">
        <v>4.49</v>
      </c>
      <c r="I12" s="52">
        <v>123125</v>
      </c>
      <c r="J12" s="11">
        <f t="shared" si="2"/>
        <v>1.1602431209950999</v>
      </c>
      <c r="L12" s="105" t="s">
        <v>187</v>
      </c>
      <c r="M12" s="106"/>
      <c r="N12" s="106"/>
      <c r="O12" s="106"/>
      <c r="P12" s="106"/>
      <c r="Q12" s="102"/>
      <c r="R12" s="101">
        <v>12</v>
      </c>
      <c r="S12" s="106">
        <v>0.4032887732166095</v>
      </c>
      <c r="T12" s="106">
        <v>2.665266769194369</v>
      </c>
      <c r="U12" s="106">
        <v>2.3905713947710874</v>
      </c>
      <c r="V12" s="107">
        <v>2.3930557198627707</v>
      </c>
    </row>
    <row r="13" spans="1:22" x14ac:dyDescent="0.3">
      <c r="A13" s="52" t="s">
        <v>155</v>
      </c>
      <c r="B13" s="52" t="s">
        <v>187</v>
      </c>
      <c r="C13" s="52" t="s">
        <v>234</v>
      </c>
      <c r="D13" s="52" t="s">
        <v>130</v>
      </c>
      <c r="E13" s="52">
        <v>11</v>
      </c>
      <c r="F13" s="52">
        <v>4</v>
      </c>
      <c r="G13" s="52">
        <v>4</v>
      </c>
      <c r="H13" s="52">
        <v>5.25</v>
      </c>
      <c r="I13" s="52">
        <v>87642</v>
      </c>
      <c r="J13" s="11">
        <f t="shared" si="2"/>
        <v>0.82587636637768569</v>
      </c>
      <c r="L13" s="105">
        <v>4</v>
      </c>
      <c r="M13" s="106">
        <v>1</v>
      </c>
      <c r="N13" s="106">
        <v>1.1602431209950999</v>
      </c>
      <c r="O13" s="106">
        <v>1.0490482472672447</v>
      </c>
      <c r="P13" s="106">
        <v>0.82587636637768569</v>
      </c>
      <c r="Q13" s="102"/>
      <c r="R13" s="101">
        <v>14</v>
      </c>
      <c r="S13" s="106">
        <v>0.42416893410623446</v>
      </c>
      <c r="T13" s="106">
        <v>2.4194812492606177</v>
      </c>
      <c r="U13" s="106">
        <v>2.1449781142789544</v>
      </c>
      <c r="V13" s="107">
        <v>2.2302141251626639</v>
      </c>
    </row>
    <row r="14" spans="1:22" x14ac:dyDescent="0.3">
      <c r="A14" s="52" t="s">
        <v>155</v>
      </c>
      <c r="B14" s="52" t="s">
        <v>187</v>
      </c>
      <c r="C14" s="52" t="s">
        <v>213</v>
      </c>
      <c r="D14" s="52" t="s">
        <v>130</v>
      </c>
      <c r="E14" s="52">
        <v>11</v>
      </c>
      <c r="F14" s="52">
        <v>4</v>
      </c>
      <c r="G14" s="52">
        <v>6</v>
      </c>
      <c r="H14" s="52">
        <v>18.47</v>
      </c>
      <c r="I14" s="52">
        <v>23660</v>
      </c>
      <c r="J14" s="11">
        <f t="shared" si="2"/>
        <v>0.22295514511873352</v>
      </c>
      <c r="L14" s="105">
        <v>6</v>
      </c>
      <c r="M14" s="106"/>
      <c r="N14" s="106"/>
      <c r="O14" s="106"/>
      <c r="P14" s="106"/>
      <c r="Q14" s="102"/>
      <c r="R14" s="101">
        <v>16</v>
      </c>
      <c r="S14" s="106">
        <v>0.43239086714775821</v>
      </c>
      <c r="T14" s="106">
        <v>2.368242044244647</v>
      </c>
      <c r="U14" s="106">
        <v>2.1481278835916244</v>
      </c>
      <c r="V14" s="107">
        <v>2.132438187625695</v>
      </c>
    </row>
    <row r="15" spans="1:22" x14ac:dyDescent="0.3">
      <c r="A15" s="52" t="s">
        <v>155</v>
      </c>
      <c r="B15" s="52" t="s">
        <v>187</v>
      </c>
      <c r="C15" s="52" t="s">
        <v>214</v>
      </c>
      <c r="D15" s="52" t="s">
        <v>130</v>
      </c>
      <c r="E15" s="52">
        <v>11</v>
      </c>
      <c r="F15" s="52">
        <v>4</v>
      </c>
      <c r="G15" s="52">
        <v>6</v>
      </c>
      <c r="H15" s="52">
        <v>12.28</v>
      </c>
      <c r="I15" s="52">
        <v>32482.5</v>
      </c>
      <c r="J15" s="11">
        <f t="shared" si="2"/>
        <v>0.30609215981907273</v>
      </c>
      <c r="L15" s="105">
        <v>4</v>
      </c>
      <c r="M15" s="106">
        <v>0.22295514511873352</v>
      </c>
      <c r="N15" s="106">
        <v>0.24382774217866565</v>
      </c>
      <c r="O15" s="106">
        <v>0.30609215981907273</v>
      </c>
      <c r="P15" s="106">
        <v>0.82962683754240485</v>
      </c>
      <c r="Q15" s="102"/>
      <c r="R15" s="101" t="s">
        <v>224</v>
      </c>
      <c r="S15" s="106"/>
      <c r="T15" s="106"/>
      <c r="U15" s="106"/>
      <c r="V15" s="107"/>
    </row>
    <row r="16" spans="1:22" x14ac:dyDescent="0.3">
      <c r="A16" s="52" t="s">
        <v>155</v>
      </c>
      <c r="B16" s="52" t="s">
        <v>187</v>
      </c>
      <c r="C16" s="52" t="s">
        <v>219</v>
      </c>
      <c r="D16" s="52" t="s">
        <v>130</v>
      </c>
      <c r="E16" s="52">
        <v>11</v>
      </c>
      <c r="F16" s="52">
        <v>4</v>
      </c>
      <c r="G16" s="52">
        <v>6</v>
      </c>
      <c r="H16" s="52">
        <v>17.68</v>
      </c>
      <c r="I16" s="52">
        <v>25875</v>
      </c>
      <c r="J16" s="11">
        <f t="shared" si="2"/>
        <v>0.24382774217866565</v>
      </c>
      <c r="L16" s="105" t="s">
        <v>186</v>
      </c>
      <c r="M16" s="106"/>
      <c r="N16" s="106"/>
      <c r="O16" s="106"/>
      <c r="P16" s="106"/>
      <c r="Q16" s="102"/>
      <c r="R16" s="101">
        <v>4</v>
      </c>
      <c r="S16" s="106">
        <v>1</v>
      </c>
      <c r="T16" s="106">
        <v>4.7610294117647065</v>
      </c>
      <c r="U16" s="106">
        <v>5.6887254901960791</v>
      </c>
      <c r="V16" s="107">
        <v>5.2267156862745106</v>
      </c>
    </row>
    <row r="17" spans="1:22" x14ac:dyDescent="0.3">
      <c r="A17" s="52" t="s">
        <v>155</v>
      </c>
      <c r="B17" s="52" t="s">
        <v>187</v>
      </c>
      <c r="C17" s="52" t="s">
        <v>234</v>
      </c>
      <c r="D17" s="52" t="s">
        <v>130</v>
      </c>
      <c r="E17" s="52">
        <v>11</v>
      </c>
      <c r="F17" s="52">
        <v>4</v>
      </c>
      <c r="G17" s="52">
        <v>6</v>
      </c>
      <c r="H17" s="52">
        <v>5.24</v>
      </c>
      <c r="I17" s="52">
        <v>88040</v>
      </c>
      <c r="J17" s="11">
        <f t="shared" si="2"/>
        <v>0.82962683754240485</v>
      </c>
      <c r="L17" s="105">
        <v>4</v>
      </c>
      <c r="M17" s="106">
        <v>1</v>
      </c>
      <c r="N17" s="106">
        <v>1.3028979254305542</v>
      </c>
      <c r="O17" s="106">
        <v>1.233559846115126</v>
      </c>
      <c r="P17" s="106">
        <v>1.0019415381296517</v>
      </c>
      <c r="Q17" s="102"/>
      <c r="R17" s="101">
        <v>6</v>
      </c>
      <c r="S17" s="106"/>
      <c r="T17" s="106"/>
      <c r="U17" s="106"/>
      <c r="V17" s="107"/>
    </row>
    <row r="18" spans="1:22" x14ac:dyDescent="0.3">
      <c r="A18" s="52" t="s">
        <v>155</v>
      </c>
      <c r="B18" s="52" t="s">
        <v>186</v>
      </c>
      <c r="C18" s="52" t="s">
        <v>213</v>
      </c>
      <c r="D18" s="52" t="s">
        <v>130</v>
      </c>
      <c r="E18" s="52">
        <v>15</v>
      </c>
      <c r="F18" s="52">
        <v>4</v>
      </c>
      <c r="G18" s="52">
        <v>4</v>
      </c>
      <c r="H18" s="52">
        <v>4.71</v>
      </c>
      <c r="I18" s="52">
        <v>55626</v>
      </c>
      <c r="J18" s="11">
        <f>I18/I$18</f>
        <v>1</v>
      </c>
      <c r="L18" s="105">
        <v>6</v>
      </c>
      <c r="M18" s="106"/>
      <c r="N18" s="106"/>
      <c r="O18" s="106"/>
      <c r="P18" s="106"/>
      <c r="Q18" s="102"/>
      <c r="R18" s="101">
        <v>4</v>
      </c>
      <c r="S18" s="106">
        <v>0.35171568627450983</v>
      </c>
      <c r="T18" s="106">
        <v>2.7732843137254903</v>
      </c>
      <c r="U18" s="106">
        <v>5.6727941176470589</v>
      </c>
      <c r="V18" s="107">
        <v>5.2083333333333339</v>
      </c>
    </row>
    <row r="19" spans="1:22" x14ac:dyDescent="0.3">
      <c r="A19" s="52" t="s">
        <v>155</v>
      </c>
      <c r="B19" s="52" t="s">
        <v>186</v>
      </c>
      <c r="C19" s="52" t="s">
        <v>214</v>
      </c>
      <c r="D19" s="52" t="s">
        <v>130</v>
      </c>
      <c r="E19" s="52">
        <v>15</v>
      </c>
      <c r="F19" s="52">
        <v>4</v>
      </c>
      <c r="G19" s="52">
        <v>4</v>
      </c>
      <c r="H19" s="52">
        <v>5.56</v>
      </c>
      <c r="I19" s="52">
        <v>68618</v>
      </c>
      <c r="J19" s="11">
        <f t="shared" ref="J19:J25" si="3">I19/I$18</f>
        <v>1.233559846115126</v>
      </c>
      <c r="L19" s="105">
        <v>4</v>
      </c>
      <c r="M19" s="106">
        <v>0.28019271563657283</v>
      </c>
      <c r="N19" s="106">
        <v>0.46942976306043938</v>
      </c>
      <c r="O19" s="106">
        <v>0.56255168446409953</v>
      </c>
      <c r="P19" s="106">
        <v>1.0037392586200697</v>
      </c>
      <c r="Q19" s="102"/>
      <c r="R19" s="101">
        <v>6</v>
      </c>
      <c r="S19" s="106">
        <v>0.51102941176470595</v>
      </c>
      <c r="T19" s="106">
        <v>3.9779411764705888</v>
      </c>
      <c r="U19" s="106">
        <v>8.0012254901960791</v>
      </c>
      <c r="V19" s="107">
        <v>7.4877450980392162</v>
      </c>
    </row>
    <row r="20" spans="1:22" x14ac:dyDescent="0.3">
      <c r="A20" s="52" t="s">
        <v>155</v>
      </c>
      <c r="B20" s="52" t="s">
        <v>186</v>
      </c>
      <c r="C20" s="52" t="s">
        <v>219</v>
      </c>
      <c r="D20" s="52" t="s">
        <v>130</v>
      </c>
      <c r="E20" s="52">
        <v>15</v>
      </c>
      <c r="F20" s="52">
        <v>4</v>
      </c>
      <c r="G20" s="52">
        <v>4</v>
      </c>
      <c r="H20" s="52">
        <v>3.92</v>
      </c>
      <c r="I20" s="52">
        <v>72475</v>
      </c>
      <c r="J20" s="11">
        <f t="shared" si="3"/>
        <v>1.3028979254305542</v>
      </c>
      <c r="L20" s="105" t="s">
        <v>184</v>
      </c>
      <c r="M20" s="106"/>
      <c r="N20" s="106"/>
      <c r="O20" s="106"/>
      <c r="P20" s="106"/>
      <c r="Q20" s="102"/>
      <c r="R20" s="101">
        <v>8</v>
      </c>
      <c r="S20" s="106">
        <v>0.66421568627450989</v>
      </c>
      <c r="T20" s="106">
        <v>4.9938725490196081</v>
      </c>
      <c r="U20" s="106">
        <v>9.8909313725490211</v>
      </c>
      <c r="V20" s="107">
        <v>9.3321078431372548</v>
      </c>
    </row>
    <row r="21" spans="1:22" x14ac:dyDescent="0.3">
      <c r="A21" s="52" t="s">
        <v>155</v>
      </c>
      <c r="B21" s="52" t="s">
        <v>186</v>
      </c>
      <c r="C21" s="52" t="s">
        <v>234</v>
      </c>
      <c r="D21" s="52" t="s">
        <v>130</v>
      </c>
      <c r="E21" s="52">
        <v>15</v>
      </c>
      <c r="F21" s="52">
        <v>4</v>
      </c>
      <c r="G21" s="52">
        <v>4</v>
      </c>
      <c r="H21" s="52">
        <v>4.29</v>
      </c>
      <c r="I21" s="52">
        <v>55734</v>
      </c>
      <c r="J21" s="11">
        <f t="shared" si="3"/>
        <v>1.0019415381296517</v>
      </c>
      <c r="L21" s="105">
        <v>4</v>
      </c>
      <c r="M21" s="106">
        <v>1</v>
      </c>
      <c r="N21" s="106">
        <v>1.2756021583134005</v>
      </c>
      <c r="O21" s="106">
        <v>1.4735495355176058</v>
      </c>
      <c r="P21" s="106">
        <v>1.2135784613673026</v>
      </c>
      <c r="Q21" s="102"/>
      <c r="R21" s="101">
        <v>10</v>
      </c>
      <c r="S21" s="106">
        <v>0.81127450980392168</v>
      </c>
      <c r="T21" s="106">
        <v>5.9889705882352944</v>
      </c>
      <c r="U21" s="106">
        <v>11.474264705882353</v>
      </c>
      <c r="V21" s="107">
        <v>10.846813725490197</v>
      </c>
    </row>
    <row r="22" spans="1:22" x14ac:dyDescent="0.3">
      <c r="A22" s="52" t="s">
        <v>155</v>
      </c>
      <c r="B22" s="52" t="s">
        <v>186</v>
      </c>
      <c r="C22" s="52" t="s">
        <v>213</v>
      </c>
      <c r="D22" s="52" t="s">
        <v>130</v>
      </c>
      <c r="E22" s="52">
        <v>15</v>
      </c>
      <c r="F22" s="52">
        <v>4</v>
      </c>
      <c r="G22" s="52">
        <v>6</v>
      </c>
      <c r="H22" s="52">
        <v>10.8</v>
      </c>
      <c r="I22" s="52">
        <v>15586</v>
      </c>
      <c r="J22" s="11">
        <f t="shared" si="3"/>
        <v>0.28019271563657283</v>
      </c>
      <c r="L22" s="105">
        <v>6</v>
      </c>
      <c r="M22" s="106"/>
      <c r="N22" s="106"/>
      <c r="O22" s="106"/>
      <c r="P22" s="106"/>
      <c r="Q22" s="102"/>
      <c r="R22" s="101">
        <v>12</v>
      </c>
      <c r="S22" s="106">
        <v>0.91176470588235303</v>
      </c>
      <c r="T22" s="106">
        <v>6.4497549019607838</v>
      </c>
      <c r="U22" s="106">
        <v>12.387254901960784</v>
      </c>
      <c r="V22" s="107">
        <v>12.022058823529413</v>
      </c>
    </row>
    <row r="23" spans="1:22" x14ac:dyDescent="0.3">
      <c r="A23" s="52" t="s">
        <v>155</v>
      </c>
      <c r="B23" s="52" t="s">
        <v>186</v>
      </c>
      <c r="C23" s="52" t="s">
        <v>214</v>
      </c>
      <c r="D23" s="52" t="s">
        <v>130</v>
      </c>
      <c r="E23" s="52">
        <v>15</v>
      </c>
      <c r="F23" s="52">
        <v>4</v>
      </c>
      <c r="G23" s="52">
        <v>6</v>
      </c>
      <c r="H23" s="52">
        <v>10.74</v>
      </c>
      <c r="I23" s="52">
        <v>31292.5</v>
      </c>
      <c r="J23" s="11">
        <f t="shared" si="3"/>
        <v>0.56255168446409953</v>
      </c>
      <c r="L23" s="105">
        <v>4</v>
      </c>
      <c r="M23" s="106">
        <v>0.4842020359348056</v>
      </c>
      <c r="N23" s="106">
        <v>0.83598486955554308</v>
      </c>
      <c r="O23" s="106">
        <v>1.3494187016743615</v>
      </c>
      <c r="P23" s="106">
        <v>1.2066529454302719</v>
      </c>
      <c r="Q23" s="102"/>
      <c r="R23" s="101">
        <v>14</v>
      </c>
      <c r="S23" s="106">
        <v>1.0061274509803921</v>
      </c>
      <c r="T23" s="106">
        <v>6.986519607843138</v>
      </c>
      <c r="U23" s="106">
        <v>13.365196078431373</v>
      </c>
      <c r="V23" s="107">
        <v>12.509803921568627</v>
      </c>
    </row>
    <row r="24" spans="1:22" x14ac:dyDescent="0.3">
      <c r="A24" s="52" t="s">
        <v>155</v>
      </c>
      <c r="B24" s="52" t="s">
        <v>186</v>
      </c>
      <c r="C24" s="52" t="s">
        <v>219</v>
      </c>
      <c r="D24" s="52" t="s">
        <v>130</v>
      </c>
      <c r="E24" s="52">
        <v>15</v>
      </c>
      <c r="F24" s="52">
        <v>4</v>
      </c>
      <c r="G24" s="52">
        <v>6</v>
      </c>
      <c r="H24" s="52">
        <v>9.8699999999999992</v>
      </c>
      <c r="I24" s="52">
        <v>26112.5</v>
      </c>
      <c r="J24" s="11">
        <f t="shared" si="3"/>
        <v>0.46942976306043938</v>
      </c>
      <c r="L24" s="105" t="s">
        <v>183</v>
      </c>
      <c r="M24" s="106"/>
      <c r="N24" s="106"/>
      <c r="O24" s="106"/>
      <c r="P24" s="106"/>
      <c r="Q24" s="102"/>
      <c r="R24" s="101">
        <v>16</v>
      </c>
      <c r="S24" s="106">
        <v>1.1176470588235294</v>
      </c>
      <c r="T24" s="106">
        <v>7.5539215686274508</v>
      </c>
      <c r="U24" s="106">
        <v>14.009803921568629</v>
      </c>
      <c r="V24" s="107">
        <v>12.541666666666668</v>
      </c>
    </row>
    <row r="25" spans="1:22" x14ac:dyDescent="0.3">
      <c r="A25" s="52" t="s">
        <v>155</v>
      </c>
      <c r="B25" s="52" t="s">
        <v>186</v>
      </c>
      <c r="C25" s="52" t="s">
        <v>234</v>
      </c>
      <c r="D25" s="52" t="s">
        <v>130</v>
      </c>
      <c r="E25" s="52">
        <v>15</v>
      </c>
      <c r="F25" s="52">
        <v>4</v>
      </c>
      <c r="G25" s="52">
        <v>6</v>
      </c>
      <c r="H25" s="52">
        <v>4.29</v>
      </c>
      <c r="I25" s="52">
        <v>55834</v>
      </c>
      <c r="J25" s="11">
        <f t="shared" si="3"/>
        <v>1.0037392586200697</v>
      </c>
      <c r="L25" s="105">
        <v>4</v>
      </c>
      <c r="M25" s="106">
        <v>1</v>
      </c>
      <c r="N25" s="106">
        <v>1.3020757020757021</v>
      </c>
      <c r="O25" s="106">
        <v>1.5155067155067155</v>
      </c>
      <c r="P25" s="106">
        <v>1.27985347985348</v>
      </c>
      <c r="Q25" s="102"/>
      <c r="R25" s="101" t="s">
        <v>225</v>
      </c>
      <c r="S25" s="106"/>
      <c r="T25" s="106"/>
      <c r="U25" s="106"/>
      <c r="V25" s="107"/>
    </row>
    <row r="26" spans="1:22" x14ac:dyDescent="0.3">
      <c r="A26" s="52" t="s">
        <v>155</v>
      </c>
      <c r="B26" s="52" t="s">
        <v>184</v>
      </c>
      <c r="C26" s="52" t="s">
        <v>213</v>
      </c>
      <c r="D26" s="52" t="s">
        <v>130</v>
      </c>
      <c r="E26" s="52">
        <v>19</v>
      </c>
      <c r="F26" s="52">
        <v>4</v>
      </c>
      <c r="G26" s="52">
        <v>6</v>
      </c>
      <c r="H26" s="52">
        <v>9.2899999999999991</v>
      </c>
      <c r="I26" s="52">
        <v>3481.8</v>
      </c>
      <c r="J26" s="11">
        <f t="shared" ref="J26:J32" si="4">I26/I$30</f>
        <v>0.4842020359348056</v>
      </c>
      <c r="L26" s="105">
        <v>6</v>
      </c>
      <c r="M26" s="106"/>
      <c r="N26" s="106"/>
      <c r="O26" s="106"/>
      <c r="P26" s="106"/>
      <c r="Q26" s="102"/>
      <c r="R26" s="101">
        <v>4</v>
      </c>
      <c r="S26" s="106">
        <v>1</v>
      </c>
      <c r="T26" s="106">
        <v>6.1818181818181808</v>
      </c>
      <c r="U26" s="106">
        <v>6.8181818181818175</v>
      </c>
      <c r="V26" s="107">
        <v>5.8636363636363633</v>
      </c>
    </row>
    <row r="27" spans="1:22" x14ac:dyDescent="0.3">
      <c r="A27" s="52" t="s">
        <v>155</v>
      </c>
      <c r="B27" s="52" t="s">
        <v>184</v>
      </c>
      <c r="C27" s="52" t="s">
        <v>214</v>
      </c>
      <c r="D27" s="52" t="s">
        <v>130</v>
      </c>
      <c r="E27" s="52">
        <v>19</v>
      </c>
      <c r="F27" s="52">
        <v>4</v>
      </c>
      <c r="G27" s="52">
        <v>6</v>
      </c>
      <c r="H27" s="52">
        <v>9.42</v>
      </c>
      <c r="I27" s="52">
        <v>9703.4</v>
      </c>
      <c r="J27" s="11">
        <f t="shared" si="4"/>
        <v>1.3494187016743615</v>
      </c>
      <c r="L27" s="105">
        <v>4</v>
      </c>
      <c r="M27" s="106">
        <v>0.41953601953601954</v>
      </c>
      <c r="N27" s="106">
        <v>0.70940170940170943</v>
      </c>
      <c r="O27" s="106">
        <v>1.2468864468864469</v>
      </c>
      <c r="P27" s="106">
        <v>1.2879120879120878</v>
      </c>
      <c r="Q27" s="102"/>
      <c r="R27" s="101">
        <v>6</v>
      </c>
      <c r="S27" s="106"/>
      <c r="T27" s="106"/>
      <c r="U27" s="106"/>
      <c r="V27" s="107"/>
    </row>
    <row r="28" spans="1:22" x14ac:dyDescent="0.3">
      <c r="A28" s="52" t="s">
        <v>155</v>
      </c>
      <c r="B28" s="52" t="s">
        <v>184</v>
      </c>
      <c r="C28" s="52" t="s">
        <v>219</v>
      </c>
      <c r="D28" s="52" t="s">
        <v>130</v>
      </c>
      <c r="E28" s="52">
        <v>19</v>
      </c>
      <c r="F28" s="52">
        <v>4</v>
      </c>
      <c r="G28" s="52">
        <v>6</v>
      </c>
      <c r="H28" s="52">
        <v>8.23</v>
      </c>
      <c r="I28" s="52">
        <v>6011.4</v>
      </c>
      <c r="J28" s="11">
        <f t="shared" si="4"/>
        <v>0.83598486955554308</v>
      </c>
      <c r="L28" s="105" t="s">
        <v>185</v>
      </c>
      <c r="M28" s="106"/>
      <c r="N28" s="106"/>
      <c r="O28" s="106"/>
      <c r="P28" s="106"/>
      <c r="Q28" s="102"/>
      <c r="R28" s="101">
        <v>4</v>
      </c>
      <c r="S28" s="106">
        <v>0.31818181818181812</v>
      </c>
      <c r="T28" s="106">
        <v>5.6363636363636358</v>
      </c>
      <c r="U28" s="106">
        <v>5.6818181818181817</v>
      </c>
      <c r="V28" s="107">
        <v>5.7727272727272716</v>
      </c>
    </row>
    <row r="29" spans="1:22" x14ac:dyDescent="0.3">
      <c r="A29" s="52" t="s">
        <v>155</v>
      </c>
      <c r="B29" s="52" t="s">
        <v>184</v>
      </c>
      <c r="C29" s="52" t="s">
        <v>234</v>
      </c>
      <c r="D29" s="52" t="s">
        <v>130</v>
      </c>
      <c r="E29" s="52">
        <v>19</v>
      </c>
      <c r="F29" s="52">
        <v>4</v>
      </c>
      <c r="G29" s="52">
        <v>6</v>
      </c>
      <c r="H29" s="52">
        <v>3.89</v>
      </c>
      <c r="I29" s="52">
        <v>8676.7999999999993</v>
      </c>
      <c r="J29" s="11">
        <f t="shared" si="4"/>
        <v>1.2066529454302719</v>
      </c>
      <c r="L29" s="105">
        <v>4</v>
      </c>
      <c r="M29" s="106">
        <v>1</v>
      </c>
      <c r="N29" s="106">
        <v>1.2701612903225805</v>
      </c>
      <c r="O29" s="106">
        <v>1.5241935483870965</v>
      </c>
      <c r="P29" s="106">
        <v>1.2338709677419355</v>
      </c>
      <c r="Q29" s="102"/>
      <c r="R29" s="101">
        <v>6</v>
      </c>
      <c r="S29" s="106">
        <v>0.45454545454545453</v>
      </c>
      <c r="T29" s="106">
        <v>8.2272727272727266</v>
      </c>
      <c r="U29" s="106">
        <v>8.1818181818181817</v>
      </c>
      <c r="V29" s="107">
        <v>8.2727272727272716</v>
      </c>
    </row>
    <row r="30" spans="1:22" x14ac:dyDescent="0.3">
      <c r="A30" s="52" t="s">
        <v>155</v>
      </c>
      <c r="B30" s="52" t="s">
        <v>184</v>
      </c>
      <c r="C30" s="52" t="s">
        <v>213</v>
      </c>
      <c r="D30" s="52" t="s">
        <v>130</v>
      </c>
      <c r="E30" s="52">
        <v>19</v>
      </c>
      <c r="F30" s="52">
        <v>4</v>
      </c>
      <c r="G30" s="52">
        <v>4</v>
      </c>
      <c r="H30" s="52">
        <v>4.41</v>
      </c>
      <c r="I30" s="52">
        <v>7190.8</v>
      </c>
      <c r="J30" s="11">
        <f>I30/I$30</f>
        <v>1</v>
      </c>
      <c r="L30" s="105">
        <v>6</v>
      </c>
      <c r="M30" s="106"/>
      <c r="N30" s="106"/>
      <c r="O30" s="106"/>
      <c r="P30" s="106"/>
      <c r="Q30" s="102"/>
      <c r="R30" s="101">
        <v>9</v>
      </c>
      <c r="S30" s="106">
        <v>0.63636363636363624</v>
      </c>
      <c r="T30" s="106">
        <v>11.68181818181818</v>
      </c>
      <c r="U30" s="106">
        <v>11.68181818181818</v>
      </c>
      <c r="V30" s="107">
        <v>11.272727272727272</v>
      </c>
    </row>
    <row r="31" spans="1:22" x14ac:dyDescent="0.3">
      <c r="A31" s="52" t="s">
        <v>155</v>
      </c>
      <c r="B31" s="52" t="s">
        <v>184</v>
      </c>
      <c r="C31" s="52" t="s">
        <v>214</v>
      </c>
      <c r="D31" s="52" t="s">
        <v>130</v>
      </c>
      <c r="E31" s="52">
        <v>19</v>
      </c>
      <c r="F31" s="52">
        <v>4</v>
      </c>
      <c r="G31" s="52">
        <v>4</v>
      </c>
      <c r="H31" s="52">
        <v>5.59</v>
      </c>
      <c r="I31" s="52">
        <v>10596</v>
      </c>
      <c r="J31" s="11">
        <f t="shared" si="4"/>
        <v>1.4735495355176058</v>
      </c>
      <c r="L31" s="105">
        <v>4</v>
      </c>
      <c r="M31" s="106">
        <v>0.38306451612903225</v>
      </c>
      <c r="N31" s="106">
        <v>0.67741935483870974</v>
      </c>
      <c r="O31" s="106">
        <v>1.1209677419354838</v>
      </c>
      <c r="P31" s="106">
        <v>1.2419354838709677</v>
      </c>
      <c r="Q31" s="102"/>
      <c r="R31" s="101">
        <v>10</v>
      </c>
      <c r="S31" s="106">
        <v>0.72727272727272729</v>
      </c>
      <c r="T31" s="106">
        <v>12.59090909090909</v>
      </c>
      <c r="U31" s="106">
        <v>12.499999999999998</v>
      </c>
      <c r="V31" s="107">
        <v>11.954545454545453</v>
      </c>
    </row>
    <row r="32" spans="1:22" x14ac:dyDescent="0.3">
      <c r="A32" s="52" t="s">
        <v>155</v>
      </c>
      <c r="B32" s="52" t="s">
        <v>184</v>
      </c>
      <c r="C32" s="52" t="s">
        <v>219</v>
      </c>
      <c r="D32" s="52" t="s">
        <v>130</v>
      </c>
      <c r="E32" s="52">
        <v>19</v>
      </c>
      <c r="F32" s="52">
        <v>4</v>
      </c>
      <c r="G32" s="52">
        <v>4</v>
      </c>
      <c r="H32" s="52">
        <v>3.7</v>
      </c>
      <c r="I32" s="52">
        <v>9172.6</v>
      </c>
      <c r="J32" s="11">
        <f t="shared" si="4"/>
        <v>1.2756021583134005</v>
      </c>
      <c r="L32" s="108"/>
      <c r="M32" s="102"/>
      <c r="N32" s="102"/>
      <c r="O32" s="102"/>
      <c r="P32" s="102"/>
      <c r="Q32" s="102"/>
      <c r="R32" s="101">
        <v>12</v>
      </c>
      <c r="S32" s="106">
        <v>0.81818181818181812</v>
      </c>
      <c r="T32" s="106">
        <v>14.272727272727272</v>
      </c>
      <c r="U32" s="106">
        <v>13.863636363636363</v>
      </c>
      <c r="V32" s="107">
        <v>13.045454545454543</v>
      </c>
    </row>
    <row r="33" spans="1:22" x14ac:dyDescent="0.3">
      <c r="A33" s="52" t="s">
        <v>155</v>
      </c>
      <c r="B33" s="52" t="s">
        <v>184</v>
      </c>
      <c r="C33" s="52" t="s">
        <v>234</v>
      </c>
      <c r="D33" s="52" t="s">
        <v>130</v>
      </c>
      <c r="E33" s="52">
        <v>19</v>
      </c>
      <c r="F33" s="52">
        <v>4</v>
      </c>
      <c r="G33" s="52">
        <v>4</v>
      </c>
      <c r="H33" s="52">
        <v>3.89</v>
      </c>
      <c r="I33" s="52">
        <v>8726.6</v>
      </c>
      <c r="J33" s="11">
        <f>I33/I$30</f>
        <v>1.2135784613673026</v>
      </c>
      <c r="L33" s="108"/>
      <c r="M33" s="102"/>
      <c r="N33" s="102"/>
      <c r="O33" s="102"/>
      <c r="P33" s="102"/>
      <c r="Q33" s="102"/>
      <c r="R33" s="101">
        <v>14</v>
      </c>
      <c r="S33" s="106">
        <v>0.90909090909090906</v>
      </c>
      <c r="T33" s="106">
        <v>15.545454545454545</v>
      </c>
      <c r="U33" s="106">
        <v>14.999999999999998</v>
      </c>
      <c r="V33" s="107">
        <v>13.818181818181817</v>
      </c>
    </row>
    <row r="34" spans="1:22" ht="15" thickBot="1" x14ac:dyDescent="0.35">
      <c r="A34" s="52" t="s">
        <v>155</v>
      </c>
      <c r="B34" s="52" t="s">
        <v>183</v>
      </c>
      <c r="C34" s="52" t="s">
        <v>213</v>
      </c>
      <c r="D34" s="52" t="s">
        <v>130</v>
      </c>
      <c r="E34" s="52">
        <v>23</v>
      </c>
      <c r="F34" s="52">
        <v>4</v>
      </c>
      <c r="G34" s="52">
        <v>4</v>
      </c>
      <c r="H34" s="52">
        <v>4.32</v>
      </c>
      <c r="I34" s="52">
        <v>409.5</v>
      </c>
      <c r="J34" s="11">
        <f>I34/I$34</f>
        <v>1</v>
      </c>
      <c r="L34" s="109"/>
      <c r="M34" s="110"/>
      <c r="N34" s="110"/>
      <c r="O34" s="110"/>
      <c r="P34" s="110"/>
      <c r="Q34" s="110"/>
      <c r="R34" s="111">
        <v>16</v>
      </c>
      <c r="S34" s="112">
        <v>1</v>
      </c>
      <c r="T34" s="112">
        <v>16</v>
      </c>
      <c r="U34" s="112">
        <v>15.636363636363635</v>
      </c>
      <c r="V34" s="113">
        <v>14.09090909090909</v>
      </c>
    </row>
    <row r="35" spans="1:22" ht="15" thickTop="1" x14ac:dyDescent="0.3">
      <c r="A35" s="52" t="s">
        <v>155</v>
      </c>
      <c r="B35" s="52" t="s">
        <v>183</v>
      </c>
      <c r="C35" s="52" t="s">
        <v>214</v>
      </c>
      <c r="D35" s="52" t="s">
        <v>130</v>
      </c>
      <c r="E35" s="52">
        <v>23</v>
      </c>
      <c r="F35" s="52">
        <v>4</v>
      </c>
      <c r="G35" s="52">
        <v>4</v>
      </c>
      <c r="H35" s="52">
        <v>5.64</v>
      </c>
      <c r="I35" s="52">
        <v>620.6</v>
      </c>
      <c r="J35" s="11">
        <f t="shared" ref="J35:J41" si="5">I35/I$34</f>
        <v>1.5155067155067155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x14ac:dyDescent="0.3">
      <c r="A36" s="52" t="s">
        <v>155</v>
      </c>
      <c r="B36" s="52" t="s">
        <v>183</v>
      </c>
      <c r="C36" s="52" t="s">
        <v>219</v>
      </c>
      <c r="D36" s="52" t="s">
        <v>130</v>
      </c>
      <c r="E36" s="52">
        <v>23</v>
      </c>
      <c r="F36" s="52">
        <v>4</v>
      </c>
      <c r="G36" s="52">
        <v>4</v>
      </c>
      <c r="H36" s="52">
        <v>3.48</v>
      </c>
      <c r="I36" s="52">
        <v>533.20000000000005</v>
      </c>
      <c r="J36" s="11">
        <f t="shared" si="5"/>
        <v>1.3020757020757021</v>
      </c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2" x14ac:dyDescent="0.3">
      <c r="A37" s="52" t="s">
        <v>155</v>
      </c>
      <c r="B37" s="52" t="s">
        <v>183</v>
      </c>
      <c r="C37" s="52" t="s">
        <v>234</v>
      </c>
      <c r="D37" s="52" t="s">
        <v>130</v>
      </c>
      <c r="E37" s="52">
        <v>23</v>
      </c>
      <c r="F37" s="52">
        <v>4</v>
      </c>
      <c r="G37" s="52">
        <v>4</v>
      </c>
      <c r="H37" s="52">
        <v>3.67</v>
      </c>
      <c r="I37" s="52">
        <v>524.1</v>
      </c>
      <c r="J37" s="11">
        <f t="shared" si="5"/>
        <v>1.27985347985348</v>
      </c>
      <c r="L37"/>
      <c r="M37"/>
      <c r="N37"/>
      <c r="O37"/>
      <c r="P37"/>
    </row>
    <row r="38" spans="1:22" x14ac:dyDescent="0.3">
      <c r="A38" s="52" t="s">
        <v>155</v>
      </c>
      <c r="B38" s="52" t="s">
        <v>183</v>
      </c>
      <c r="C38" s="52" t="s">
        <v>213</v>
      </c>
      <c r="D38" s="52" t="s">
        <v>130</v>
      </c>
      <c r="E38" s="52">
        <v>23</v>
      </c>
      <c r="F38" s="52">
        <v>4</v>
      </c>
      <c r="G38" s="52">
        <v>6</v>
      </c>
      <c r="H38" s="52">
        <v>8.94</v>
      </c>
      <c r="I38" s="52">
        <v>171.8</v>
      </c>
      <c r="J38" s="11">
        <f t="shared" si="5"/>
        <v>0.41953601953601954</v>
      </c>
      <c r="L38"/>
      <c r="M38"/>
      <c r="N38"/>
      <c r="O38"/>
      <c r="P38"/>
    </row>
    <row r="39" spans="1:22" x14ac:dyDescent="0.3">
      <c r="A39" s="52" t="s">
        <v>155</v>
      </c>
      <c r="B39" s="52" t="s">
        <v>183</v>
      </c>
      <c r="C39" s="52" t="s">
        <v>214</v>
      </c>
      <c r="D39" s="52" t="s">
        <v>130</v>
      </c>
      <c r="E39" s="52">
        <v>23</v>
      </c>
      <c r="F39" s="52">
        <v>4</v>
      </c>
      <c r="G39" s="52">
        <v>6</v>
      </c>
      <c r="H39" s="52">
        <v>9.33</v>
      </c>
      <c r="I39" s="52">
        <v>510.6</v>
      </c>
      <c r="J39" s="11">
        <f t="shared" si="5"/>
        <v>1.2468864468864469</v>
      </c>
      <c r="L39"/>
      <c r="M39"/>
      <c r="N39"/>
      <c r="O39"/>
      <c r="P39"/>
    </row>
    <row r="40" spans="1:22" x14ac:dyDescent="0.3">
      <c r="A40" s="52" t="s">
        <v>155</v>
      </c>
      <c r="B40" s="52" t="s">
        <v>183</v>
      </c>
      <c r="C40" s="52" t="s">
        <v>219</v>
      </c>
      <c r="D40" s="52" t="s">
        <v>130</v>
      </c>
      <c r="E40" s="52">
        <v>23</v>
      </c>
      <c r="F40" s="52">
        <v>4</v>
      </c>
      <c r="G40" s="52">
        <v>6</v>
      </c>
      <c r="H40" s="52">
        <v>7.73</v>
      </c>
      <c r="I40" s="52">
        <v>290.5</v>
      </c>
      <c r="J40" s="11">
        <f t="shared" si="5"/>
        <v>0.70940170940170943</v>
      </c>
      <c r="L40"/>
      <c r="M40"/>
      <c r="N40"/>
      <c r="O40"/>
      <c r="P40"/>
    </row>
    <row r="41" spans="1:22" x14ac:dyDescent="0.3">
      <c r="A41" s="52" t="s">
        <v>155</v>
      </c>
      <c r="B41" s="52" t="s">
        <v>183</v>
      </c>
      <c r="C41" s="52" t="s">
        <v>234</v>
      </c>
      <c r="D41" s="52" t="s">
        <v>130</v>
      </c>
      <c r="E41" s="52">
        <v>23</v>
      </c>
      <c r="F41" s="52">
        <v>4</v>
      </c>
      <c r="G41" s="52">
        <v>6</v>
      </c>
      <c r="H41" s="52">
        <v>3.67</v>
      </c>
      <c r="I41" s="52">
        <v>527.4</v>
      </c>
      <c r="J41" s="11">
        <f t="shared" si="5"/>
        <v>1.2879120879120878</v>
      </c>
      <c r="L41"/>
      <c r="M41"/>
      <c r="N41"/>
      <c r="O41"/>
      <c r="P41"/>
    </row>
    <row r="42" spans="1:22" x14ac:dyDescent="0.3">
      <c r="A42" s="52" t="s">
        <v>155</v>
      </c>
      <c r="B42" s="52" t="s">
        <v>185</v>
      </c>
      <c r="C42" s="52" t="s">
        <v>213</v>
      </c>
      <c r="D42" s="52" t="s">
        <v>130</v>
      </c>
      <c r="E42" s="52">
        <v>27</v>
      </c>
      <c r="F42" s="52">
        <v>4</v>
      </c>
      <c r="G42" s="52">
        <v>4</v>
      </c>
      <c r="H42" s="52">
        <v>4.3600000000000003</v>
      </c>
      <c r="I42" s="52">
        <v>24.8</v>
      </c>
      <c r="J42" s="11">
        <f>I42/I$42</f>
        <v>1</v>
      </c>
      <c r="L42"/>
      <c r="M42"/>
      <c r="N42"/>
      <c r="O42"/>
      <c r="P42"/>
    </row>
    <row r="43" spans="1:22" x14ac:dyDescent="0.3">
      <c r="A43" s="52" t="s">
        <v>155</v>
      </c>
      <c r="B43" s="52" t="s">
        <v>185</v>
      </c>
      <c r="C43" s="52" t="s">
        <v>214</v>
      </c>
      <c r="D43" s="52" t="s">
        <v>130</v>
      </c>
      <c r="E43" s="52">
        <v>27</v>
      </c>
      <c r="F43" s="52">
        <v>4</v>
      </c>
      <c r="G43" s="52">
        <v>4</v>
      </c>
      <c r="H43" s="52">
        <v>5.72</v>
      </c>
      <c r="I43" s="52">
        <v>37.799999999999997</v>
      </c>
      <c r="J43" s="11">
        <f t="shared" ref="J43:J49" si="6">I43/I$42</f>
        <v>1.5241935483870965</v>
      </c>
      <c r="L43"/>
      <c r="M43"/>
      <c r="N43"/>
      <c r="O43"/>
      <c r="P43"/>
    </row>
    <row r="44" spans="1:22" x14ac:dyDescent="0.3">
      <c r="A44" s="52" t="s">
        <v>155</v>
      </c>
      <c r="B44" s="52" t="s">
        <v>185</v>
      </c>
      <c r="C44" s="52" t="s">
        <v>219</v>
      </c>
      <c r="D44" s="52" t="s">
        <v>130</v>
      </c>
      <c r="E44" s="52">
        <v>27</v>
      </c>
      <c r="F44" s="52">
        <v>4</v>
      </c>
      <c r="G44" s="52">
        <v>4</v>
      </c>
      <c r="H44" s="52">
        <v>3.42</v>
      </c>
      <c r="I44" s="52">
        <v>31.5</v>
      </c>
      <c r="J44" s="11">
        <f t="shared" si="6"/>
        <v>1.2701612903225805</v>
      </c>
      <c r="L44"/>
      <c r="M44"/>
      <c r="N44"/>
      <c r="O44"/>
      <c r="P44"/>
    </row>
    <row r="45" spans="1:22" x14ac:dyDescent="0.3">
      <c r="A45" s="52" t="s">
        <v>155</v>
      </c>
      <c r="B45" s="52" t="s">
        <v>185</v>
      </c>
      <c r="C45" s="52" t="s">
        <v>234</v>
      </c>
      <c r="D45" s="52" t="s">
        <v>130</v>
      </c>
      <c r="E45" s="52">
        <v>27</v>
      </c>
      <c r="F45" s="52">
        <v>4</v>
      </c>
      <c r="G45" s="52">
        <v>4</v>
      </c>
      <c r="H45" s="52">
        <v>3.57</v>
      </c>
      <c r="I45" s="52">
        <v>30.6</v>
      </c>
      <c r="J45" s="11">
        <f t="shared" si="6"/>
        <v>1.2338709677419355</v>
      </c>
      <c r="L45"/>
      <c r="M45"/>
      <c r="N45"/>
      <c r="O45"/>
      <c r="P45"/>
    </row>
    <row r="46" spans="1:22" x14ac:dyDescent="0.3">
      <c r="A46" s="52" t="s">
        <v>155</v>
      </c>
      <c r="B46" s="52" t="s">
        <v>185</v>
      </c>
      <c r="C46" s="52" t="s">
        <v>213</v>
      </c>
      <c r="D46" s="52" t="s">
        <v>130</v>
      </c>
      <c r="E46" s="52">
        <v>27</v>
      </c>
      <c r="F46" s="52">
        <v>4</v>
      </c>
      <c r="G46" s="52">
        <v>6</v>
      </c>
      <c r="H46" s="52">
        <v>8.08</v>
      </c>
      <c r="I46" s="52">
        <v>9.5</v>
      </c>
      <c r="J46" s="11">
        <f t="shared" si="6"/>
        <v>0.38306451612903225</v>
      </c>
      <c r="L46"/>
      <c r="M46"/>
      <c r="N46"/>
      <c r="O46"/>
      <c r="P46"/>
    </row>
    <row r="47" spans="1:22" x14ac:dyDescent="0.3">
      <c r="A47" s="52" t="s">
        <v>155</v>
      </c>
      <c r="B47" s="52" t="s">
        <v>185</v>
      </c>
      <c r="C47" s="52" t="s">
        <v>214</v>
      </c>
      <c r="D47" s="52" t="s">
        <v>130</v>
      </c>
      <c r="E47" s="52">
        <v>27</v>
      </c>
      <c r="F47" s="52">
        <v>4</v>
      </c>
      <c r="G47" s="52">
        <v>6</v>
      </c>
      <c r="H47" s="52">
        <v>9.26</v>
      </c>
      <c r="I47" s="52">
        <v>27.8</v>
      </c>
      <c r="J47" s="11">
        <f t="shared" si="6"/>
        <v>1.1209677419354838</v>
      </c>
      <c r="L47"/>
      <c r="M47"/>
      <c r="N47"/>
      <c r="O47"/>
      <c r="P47"/>
    </row>
    <row r="48" spans="1:22" x14ac:dyDescent="0.3">
      <c r="A48" s="52" t="s">
        <v>155</v>
      </c>
      <c r="B48" s="52" t="s">
        <v>185</v>
      </c>
      <c r="C48" s="52" t="s">
        <v>219</v>
      </c>
      <c r="D48" s="52" t="s">
        <v>130</v>
      </c>
      <c r="E48" s="52">
        <v>27</v>
      </c>
      <c r="F48" s="52">
        <v>4</v>
      </c>
      <c r="G48" s="52">
        <v>6</v>
      </c>
      <c r="H48" s="52">
        <v>7.33</v>
      </c>
      <c r="I48" s="52">
        <v>16.8</v>
      </c>
      <c r="J48" s="11">
        <f t="shared" si="6"/>
        <v>0.67741935483870974</v>
      </c>
      <c r="L48"/>
      <c r="M48"/>
      <c r="N48"/>
      <c r="O48"/>
      <c r="P48"/>
    </row>
    <row r="49" spans="1:16" x14ac:dyDescent="0.3">
      <c r="A49" s="52" t="s">
        <v>155</v>
      </c>
      <c r="B49" s="52" t="s">
        <v>185</v>
      </c>
      <c r="C49" s="52" t="s">
        <v>234</v>
      </c>
      <c r="D49" s="52" t="s">
        <v>130</v>
      </c>
      <c r="E49" s="52">
        <v>27</v>
      </c>
      <c r="F49" s="52">
        <v>4</v>
      </c>
      <c r="G49" s="52">
        <v>6</v>
      </c>
      <c r="H49" s="52">
        <v>3.56</v>
      </c>
      <c r="I49" s="52">
        <v>30.8</v>
      </c>
      <c r="J49" s="11">
        <f t="shared" si="6"/>
        <v>1.2419354838709677</v>
      </c>
      <c r="L49"/>
      <c r="M49"/>
      <c r="N49"/>
      <c r="O49"/>
      <c r="P49"/>
    </row>
    <row r="50" spans="1:16" x14ac:dyDescent="0.3">
      <c r="A50" s="52" t="s">
        <v>155</v>
      </c>
      <c r="B50" s="52" t="s">
        <v>223</v>
      </c>
      <c r="C50" s="52" t="s">
        <v>213</v>
      </c>
      <c r="D50" s="52" t="s">
        <v>130</v>
      </c>
      <c r="E50" s="52">
        <v>16</v>
      </c>
      <c r="F50" s="52">
        <v>4</v>
      </c>
      <c r="G50" s="52">
        <v>1</v>
      </c>
      <c r="H50" s="52">
        <v>1</v>
      </c>
      <c r="I50" s="52">
        <v>39438</v>
      </c>
      <c r="J50" s="11">
        <f t="shared" ref="J50:J53" si="7">I50/I$54</f>
        <v>1.1663906305453684</v>
      </c>
      <c r="L50"/>
      <c r="M50"/>
      <c r="N50"/>
      <c r="O50"/>
      <c r="P50"/>
    </row>
    <row r="51" spans="1:16" x14ac:dyDescent="0.3">
      <c r="A51" s="52" t="s">
        <v>155</v>
      </c>
      <c r="B51" s="52" t="s">
        <v>223</v>
      </c>
      <c r="C51" s="52" t="s">
        <v>214</v>
      </c>
      <c r="D51" s="52" t="s">
        <v>130</v>
      </c>
      <c r="E51" s="52">
        <v>16</v>
      </c>
      <c r="F51" s="52">
        <v>4</v>
      </c>
      <c r="G51" s="52">
        <v>1</v>
      </c>
      <c r="H51" s="52">
        <v>1.03</v>
      </c>
      <c r="I51" s="52">
        <v>40848</v>
      </c>
      <c r="J51" s="11">
        <f t="shared" si="7"/>
        <v>1.2080918017271975</v>
      </c>
      <c r="L51"/>
      <c r="M51"/>
      <c r="N51"/>
      <c r="O51"/>
      <c r="P51"/>
    </row>
    <row r="52" spans="1:16" x14ac:dyDescent="0.3">
      <c r="A52" s="52" t="s">
        <v>155</v>
      </c>
      <c r="B52" s="52" t="s">
        <v>223</v>
      </c>
      <c r="C52" s="52" t="s">
        <v>219</v>
      </c>
      <c r="D52" s="52" t="s">
        <v>130</v>
      </c>
      <c r="E52" s="52">
        <v>16</v>
      </c>
      <c r="F52" s="52">
        <v>4</v>
      </c>
      <c r="G52" s="52">
        <v>1</v>
      </c>
      <c r="H52" s="52">
        <v>1.76</v>
      </c>
      <c r="I52" s="52">
        <v>64254</v>
      </c>
      <c r="J52" s="11">
        <f t="shared" si="7"/>
        <v>1.9003312433455577</v>
      </c>
      <c r="L52"/>
      <c r="M52"/>
      <c r="N52"/>
      <c r="O52"/>
      <c r="P52"/>
    </row>
    <row r="53" spans="1:16" x14ac:dyDescent="0.3">
      <c r="A53" s="52" t="s">
        <v>155</v>
      </c>
      <c r="B53" s="52" t="s">
        <v>223</v>
      </c>
      <c r="C53" s="52" t="s">
        <v>234</v>
      </c>
      <c r="D53" s="52" t="s">
        <v>130</v>
      </c>
      <c r="E53" s="52">
        <v>16</v>
      </c>
      <c r="F53" s="52">
        <v>4</v>
      </c>
      <c r="G53" s="52">
        <v>1</v>
      </c>
      <c r="H53" s="52">
        <v>12.91</v>
      </c>
      <c r="I53" s="52">
        <v>75682</v>
      </c>
      <c r="J53" s="11">
        <f t="shared" si="7"/>
        <v>2.2383177570093458</v>
      </c>
      <c r="L53"/>
      <c r="M53"/>
      <c r="N53"/>
      <c r="O53"/>
      <c r="P53"/>
    </row>
    <row r="54" spans="1:16" x14ac:dyDescent="0.3">
      <c r="A54" s="52" t="s">
        <v>155</v>
      </c>
      <c r="B54" s="52" t="s">
        <v>223</v>
      </c>
      <c r="C54" s="52" t="s">
        <v>213</v>
      </c>
      <c r="D54" s="52" t="s">
        <v>130</v>
      </c>
      <c r="E54" s="52">
        <v>16</v>
      </c>
      <c r="F54" s="52">
        <v>4</v>
      </c>
      <c r="G54" s="52">
        <v>4</v>
      </c>
      <c r="H54" s="52">
        <v>3.45</v>
      </c>
      <c r="I54" s="52">
        <v>33812</v>
      </c>
      <c r="J54" s="11">
        <f>I54/I$54</f>
        <v>1</v>
      </c>
      <c r="L54"/>
      <c r="M54"/>
      <c r="N54"/>
      <c r="O54"/>
      <c r="P54"/>
    </row>
    <row r="55" spans="1:16" x14ac:dyDescent="0.3">
      <c r="A55" s="52" t="s">
        <v>155</v>
      </c>
      <c r="B55" s="52" t="s">
        <v>223</v>
      </c>
      <c r="C55" s="52" t="s">
        <v>214</v>
      </c>
      <c r="D55" s="52" t="s">
        <v>130</v>
      </c>
      <c r="E55" s="52">
        <v>16</v>
      </c>
      <c r="F55" s="52">
        <v>4</v>
      </c>
      <c r="G55" s="52">
        <v>4</v>
      </c>
      <c r="H55" s="52">
        <v>17.100000000000001</v>
      </c>
      <c r="I55" s="52">
        <v>102350</v>
      </c>
      <c r="J55" s="11">
        <f t="shared" ref="J55:J85" si="8">I55/I$54</f>
        <v>3.0270318230214124</v>
      </c>
      <c r="L55"/>
      <c r="M55"/>
      <c r="N55"/>
      <c r="O55"/>
      <c r="P55"/>
    </row>
    <row r="56" spans="1:16" x14ac:dyDescent="0.3">
      <c r="A56" s="52" t="s">
        <v>155</v>
      </c>
      <c r="B56" s="52" t="s">
        <v>223</v>
      </c>
      <c r="C56" s="52" t="s">
        <v>219</v>
      </c>
      <c r="D56" s="52" t="s">
        <v>130</v>
      </c>
      <c r="E56" s="52">
        <v>16</v>
      </c>
      <c r="F56" s="52">
        <v>4</v>
      </c>
      <c r="G56" s="52">
        <v>4</v>
      </c>
      <c r="H56" s="52">
        <v>17.100000000000001</v>
      </c>
      <c r="I56" s="52">
        <v>105500</v>
      </c>
      <c r="J56" s="11">
        <f t="shared" si="8"/>
        <v>3.1201940139595412</v>
      </c>
      <c r="L56"/>
      <c r="M56"/>
      <c r="N56"/>
      <c r="O56"/>
      <c r="P56"/>
    </row>
    <row r="57" spans="1:16" x14ac:dyDescent="0.3">
      <c r="A57" s="52" t="s">
        <v>155</v>
      </c>
      <c r="B57" s="52" t="s">
        <v>223</v>
      </c>
      <c r="C57" s="52" t="s">
        <v>234</v>
      </c>
      <c r="D57" s="52" t="s">
        <v>130</v>
      </c>
      <c r="E57" s="52">
        <v>16</v>
      </c>
      <c r="F57" s="52">
        <v>4</v>
      </c>
      <c r="G57" s="52">
        <v>4</v>
      </c>
      <c r="H57" s="52">
        <v>12.91</v>
      </c>
      <c r="I57" s="52">
        <v>75762</v>
      </c>
      <c r="J57" s="11">
        <f t="shared" si="8"/>
        <v>2.240683780906187</v>
      </c>
      <c r="L57"/>
      <c r="M57"/>
      <c r="N57"/>
      <c r="O57"/>
      <c r="P57"/>
    </row>
    <row r="58" spans="1:16" x14ac:dyDescent="0.3">
      <c r="A58" s="52" t="s">
        <v>155</v>
      </c>
      <c r="B58" s="52" t="s">
        <v>223</v>
      </c>
      <c r="C58" s="52" t="s">
        <v>213</v>
      </c>
      <c r="D58" s="52" t="s">
        <v>130</v>
      </c>
      <c r="E58" s="52">
        <v>16</v>
      </c>
      <c r="F58" s="52">
        <v>4</v>
      </c>
      <c r="G58" s="52">
        <v>6</v>
      </c>
      <c r="H58" s="52">
        <v>5.19</v>
      </c>
      <c r="I58" s="52">
        <v>7455</v>
      </c>
      <c r="J58" s="11">
        <f t="shared" si="8"/>
        <v>0.22048385188690406</v>
      </c>
      <c r="L58"/>
      <c r="M58"/>
      <c r="N58"/>
      <c r="O58"/>
      <c r="P58"/>
    </row>
    <row r="59" spans="1:16" x14ac:dyDescent="0.3">
      <c r="A59" s="52" t="s">
        <v>155</v>
      </c>
      <c r="B59" s="52" t="s">
        <v>223</v>
      </c>
      <c r="C59" s="52" t="s">
        <v>214</v>
      </c>
      <c r="D59" s="52" t="s">
        <v>130</v>
      </c>
      <c r="E59" s="52">
        <v>16</v>
      </c>
      <c r="F59" s="52">
        <v>4</v>
      </c>
      <c r="G59" s="52">
        <v>6</v>
      </c>
      <c r="H59" s="52">
        <v>24.43</v>
      </c>
      <c r="I59" s="52">
        <v>65980</v>
      </c>
      <c r="J59" s="11">
        <f t="shared" si="8"/>
        <v>1.9513782089199101</v>
      </c>
      <c r="L59"/>
      <c r="M59"/>
      <c r="N59"/>
      <c r="O59"/>
      <c r="P59"/>
    </row>
    <row r="60" spans="1:16" x14ac:dyDescent="0.3">
      <c r="A60" s="52" t="s">
        <v>155</v>
      </c>
      <c r="B60" s="52" t="s">
        <v>223</v>
      </c>
      <c r="C60" s="52" t="s">
        <v>219</v>
      </c>
      <c r="D60" s="52" t="s">
        <v>130</v>
      </c>
      <c r="E60" s="52">
        <v>16</v>
      </c>
      <c r="F60" s="52">
        <v>4</v>
      </c>
      <c r="G60" s="52">
        <v>6</v>
      </c>
      <c r="H60" s="52">
        <v>21.38</v>
      </c>
      <c r="I60" s="52">
        <v>80872.5</v>
      </c>
      <c r="J60" s="11">
        <f t="shared" si="8"/>
        <v>2.3918283449662843</v>
      </c>
      <c r="L60"/>
      <c r="M60"/>
      <c r="N60"/>
      <c r="O60"/>
      <c r="P60"/>
    </row>
    <row r="61" spans="1:16" x14ac:dyDescent="0.3">
      <c r="A61" s="52" t="s">
        <v>155</v>
      </c>
      <c r="B61" s="52" t="s">
        <v>223</v>
      </c>
      <c r="C61" s="52" t="s">
        <v>234</v>
      </c>
      <c r="D61" s="52" t="s">
        <v>130</v>
      </c>
      <c r="E61" s="52">
        <v>16</v>
      </c>
      <c r="F61" s="52">
        <v>4</v>
      </c>
      <c r="G61" s="52">
        <v>6</v>
      </c>
      <c r="H61" s="52">
        <v>12.92</v>
      </c>
      <c r="I61" s="52">
        <v>75978</v>
      </c>
      <c r="J61" s="11">
        <f t="shared" si="8"/>
        <v>2.2470720454276587</v>
      </c>
      <c r="L61"/>
      <c r="M61"/>
      <c r="N61"/>
      <c r="O61"/>
      <c r="P61"/>
    </row>
    <row r="62" spans="1:16" x14ac:dyDescent="0.3">
      <c r="A62" s="52" t="s">
        <v>155</v>
      </c>
      <c r="B62" s="52" t="s">
        <v>223</v>
      </c>
      <c r="C62" s="52" t="s">
        <v>213</v>
      </c>
      <c r="D62" s="52" t="s">
        <v>130</v>
      </c>
      <c r="E62" s="52">
        <v>16</v>
      </c>
      <c r="F62" s="52">
        <v>6</v>
      </c>
      <c r="G62" s="52">
        <v>6</v>
      </c>
      <c r="H62" s="52">
        <v>5.19</v>
      </c>
      <c r="I62" s="52">
        <v>9931.6</v>
      </c>
      <c r="J62" s="11">
        <f t="shared" si="8"/>
        <v>0.29373003667337039</v>
      </c>
    </row>
    <row r="63" spans="1:16" x14ac:dyDescent="0.3">
      <c r="A63" s="52" t="s">
        <v>155</v>
      </c>
      <c r="B63" s="52" t="s">
        <v>223</v>
      </c>
      <c r="C63" s="52" t="s">
        <v>214</v>
      </c>
      <c r="D63" s="52" t="s">
        <v>130</v>
      </c>
      <c r="E63" s="52">
        <v>16</v>
      </c>
      <c r="F63" s="52">
        <v>6</v>
      </c>
      <c r="G63" s="52">
        <v>6</v>
      </c>
      <c r="H63" s="52">
        <v>24.43</v>
      </c>
      <c r="I63" s="52">
        <v>73252.5</v>
      </c>
      <c r="J63" s="11">
        <f t="shared" si="8"/>
        <v>2.1664645687921449</v>
      </c>
    </row>
    <row r="64" spans="1:16" x14ac:dyDescent="0.3">
      <c r="A64" s="52" t="s">
        <v>155</v>
      </c>
      <c r="B64" s="52" t="s">
        <v>223</v>
      </c>
      <c r="C64" s="52" t="s">
        <v>219</v>
      </c>
      <c r="D64" s="52" t="s">
        <v>130</v>
      </c>
      <c r="E64" s="52">
        <v>16</v>
      </c>
      <c r="F64" s="52">
        <v>6</v>
      </c>
      <c r="G64" s="52">
        <v>6</v>
      </c>
      <c r="H64" s="52">
        <v>21.38</v>
      </c>
      <c r="I64" s="52">
        <v>86310</v>
      </c>
      <c r="J64" s="11">
        <f t="shared" si="8"/>
        <v>2.5526440317047201</v>
      </c>
    </row>
    <row r="65" spans="1:10" x14ac:dyDescent="0.3">
      <c r="A65" s="52" t="s">
        <v>155</v>
      </c>
      <c r="B65" s="52" t="s">
        <v>223</v>
      </c>
      <c r="C65" s="52" t="s">
        <v>234</v>
      </c>
      <c r="D65" s="52" t="s">
        <v>130</v>
      </c>
      <c r="E65" s="52">
        <v>16</v>
      </c>
      <c r="F65" s="52">
        <v>6</v>
      </c>
      <c r="G65" s="52">
        <v>6</v>
      </c>
      <c r="H65" s="52">
        <v>12.91</v>
      </c>
      <c r="I65" s="52">
        <v>79350</v>
      </c>
      <c r="J65" s="11">
        <f t="shared" si="8"/>
        <v>2.3467999526795222</v>
      </c>
    </row>
    <row r="66" spans="1:10" x14ac:dyDescent="0.3">
      <c r="A66" s="52" t="s">
        <v>155</v>
      </c>
      <c r="B66" s="52" t="s">
        <v>223</v>
      </c>
      <c r="C66" s="52" t="s">
        <v>213</v>
      </c>
      <c r="D66" s="52" t="s">
        <v>130</v>
      </c>
      <c r="E66" s="52">
        <v>16</v>
      </c>
      <c r="F66" s="52">
        <v>8</v>
      </c>
      <c r="G66" s="52">
        <v>6</v>
      </c>
      <c r="H66" s="52">
        <v>5.19</v>
      </c>
      <c r="I66" s="52">
        <v>11794</v>
      </c>
      <c r="J66" s="11">
        <f t="shared" si="8"/>
        <v>0.34881107299183722</v>
      </c>
    </row>
    <row r="67" spans="1:10" x14ac:dyDescent="0.3">
      <c r="A67" s="52" t="s">
        <v>155</v>
      </c>
      <c r="B67" s="52" t="s">
        <v>223</v>
      </c>
      <c r="C67" s="52" t="s">
        <v>214</v>
      </c>
      <c r="D67" s="52" t="s">
        <v>130</v>
      </c>
      <c r="E67" s="52">
        <v>16</v>
      </c>
      <c r="F67" s="52">
        <v>8</v>
      </c>
      <c r="G67" s="52">
        <v>6</v>
      </c>
      <c r="H67" s="52">
        <v>24.43</v>
      </c>
      <c r="I67" s="52">
        <v>85470</v>
      </c>
      <c r="J67" s="11">
        <f t="shared" si="8"/>
        <v>2.5278007807878859</v>
      </c>
    </row>
    <row r="68" spans="1:10" x14ac:dyDescent="0.3">
      <c r="A68" s="52" t="s">
        <v>155</v>
      </c>
      <c r="B68" s="52" t="s">
        <v>223</v>
      </c>
      <c r="C68" s="52" t="s">
        <v>219</v>
      </c>
      <c r="D68" s="52" t="s">
        <v>130</v>
      </c>
      <c r="E68" s="52">
        <v>16</v>
      </c>
      <c r="F68" s="52">
        <v>8</v>
      </c>
      <c r="G68" s="52">
        <v>6</v>
      </c>
      <c r="H68" s="52">
        <v>21.38</v>
      </c>
      <c r="I68" s="52">
        <v>95065</v>
      </c>
      <c r="J68" s="11">
        <f t="shared" si="8"/>
        <v>2.8115757719152965</v>
      </c>
    </row>
    <row r="69" spans="1:10" x14ac:dyDescent="0.3">
      <c r="A69" s="52" t="s">
        <v>155</v>
      </c>
      <c r="B69" s="52" t="s">
        <v>223</v>
      </c>
      <c r="C69" s="52" t="s">
        <v>234</v>
      </c>
      <c r="D69" s="52" t="s">
        <v>130</v>
      </c>
      <c r="E69" s="52">
        <v>16</v>
      </c>
      <c r="F69" s="52">
        <v>8</v>
      </c>
      <c r="G69" s="52">
        <v>6</v>
      </c>
      <c r="H69" s="52">
        <v>12.91</v>
      </c>
      <c r="I69" s="52">
        <v>83284</v>
      </c>
      <c r="J69" s="11">
        <f t="shared" si="8"/>
        <v>2.4631491778066961</v>
      </c>
    </row>
    <row r="70" spans="1:10" x14ac:dyDescent="0.3">
      <c r="A70" s="52" t="s">
        <v>155</v>
      </c>
      <c r="B70" s="52" t="s">
        <v>223</v>
      </c>
      <c r="C70" s="52" t="s">
        <v>213</v>
      </c>
      <c r="D70" s="52" t="s">
        <v>130</v>
      </c>
      <c r="E70" s="52">
        <v>16</v>
      </c>
      <c r="F70" s="52">
        <v>10</v>
      </c>
      <c r="G70" s="52">
        <v>6</v>
      </c>
      <c r="H70" s="52">
        <v>5.19</v>
      </c>
      <c r="I70" s="52">
        <v>12908</v>
      </c>
      <c r="J70" s="11">
        <f t="shared" si="8"/>
        <v>0.38175795575535315</v>
      </c>
    </row>
    <row r="71" spans="1:10" x14ac:dyDescent="0.3">
      <c r="A71" s="52" t="s">
        <v>155</v>
      </c>
      <c r="B71" s="52" t="s">
        <v>223</v>
      </c>
      <c r="C71" s="52" t="s">
        <v>214</v>
      </c>
      <c r="D71" s="52" t="s">
        <v>130</v>
      </c>
      <c r="E71" s="52">
        <v>16</v>
      </c>
      <c r="F71" s="52">
        <v>10</v>
      </c>
      <c r="G71" s="52">
        <v>6</v>
      </c>
      <c r="H71" s="52">
        <v>24.43</v>
      </c>
      <c r="I71" s="52">
        <v>81120</v>
      </c>
      <c r="J71" s="11">
        <f t="shared" si="8"/>
        <v>2.3991482313971373</v>
      </c>
    </row>
    <row r="72" spans="1:10" x14ac:dyDescent="0.3">
      <c r="A72" s="52" t="s">
        <v>155</v>
      </c>
      <c r="B72" s="52" t="s">
        <v>223</v>
      </c>
      <c r="C72" s="52" t="s">
        <v>219</v>
      </c>
      <c r="D72" s="52" t="s">
        <v>130</v>
      </c>
      <c r="E72" s="52">
        <v>16</v>
      </c>
      <c r="F72" s="52">
        <v>10</v>
      </c>
      <c r="G72" s="52">
        <v>6</v>
      </c>
      <c r="H72" s="52">
        <v>21.38</v>
      </c>
      <c r="I72" s="52">
        <v>91787.5</v>
      </c>
      <c r="J72" s="11">
        <f t="shared" si="8"/>
        <v>2.714642730391577</v>
      </c>
    </row>
    <row r="73" spans="1:10" x14ac:dyDescent="0.3">
      <c r="A73" s="52" t="s">
        <v>155</v>
      </c>
      <c r="B73" s="52" t="s">
        <v>223</v>
      </c>
      <c r="C73" s="52" t="s">
        <v>234</v>
      </c>
      <c r="D73" s="52" t="s">
        <v>130</v>
      </c>
      <c r="E73" s="52">
        <v>16</v>
      </c>
      <c r="F73" s="52">
        <v>10</v>
      </c>
      <c r="G73" s="52">
        <v>6</v>
      </c>
      <c r="H73" s="52">
        <v>12.91</v>
      </c>
      <c r="I73" s="52">
        <v>81640</v>
      </c>
      <c r="J73" s="11">
        <f t="shared" si="8"/>
        <v>2.4145273867266059</v>
      </c>
    </row>
    <row r="74" spans="1:10" x14ac:dyDescent="0.3">
      <c r="A74" s="52" t="s">
        <v>155</v>
      </c>
      <c r="B74" s="52" t="s">
        <v>223</v>
      </c>
      <c r="C74" s="52" t="s">
        <v>213</v>
      </c>
      <c r="D74" s="52" t="s">
        <v>130</v>
      </c>
      <c r="E74" s="52">
        <v>16</v>
      </c>
      <c r="F74" s="52">
        <v>12</v>
      </c>
      <c r="G74" s="52">
        <v>6</v>
      </c>
      <c r="H74" s="52">
        <v>5.19</v>
      </c>
      <c r="I74" s="52">
        <v>13636</v>
      </c>
      <c r="J74" s="11">
        <f t="shared" si="8"/>
        <v>0.4032887732166095</v>
      </c>
    </row>
    <row r="75" spans="1:10" x14ac:dyDescent="0.3">
      <c r="A75" s="52" t="s">
        <v>155</v>
      </c>
      <c r="B75" s="52" t="s">
        <v>223</v>
      </c>
      <c r="C75" s="52" t="s">
        <v>214</v>
      </c>
      <c r="D75" s="52" t="s">
        <v>130</v>
      </c>
      <c r="E75" s="52">
        <v>16</v>
      </c>
      <c r="F75" s="52">
        <v>12</v>
      </c>
      <c r="G75" s="52">
        <v>6</v>
      </c>
      <c r="H75" s="52">
        <v>24.43</v>
      </c>
      <c r="I75" s="52">
        <v>80830</v>
      </c>
      <c r="J75" s="11">
        <f t="shared" si="8"/>
        <v>2.3905713947710874</v>
      </c>
    </row>
    <row r="76" spans="1:10" x14ac:dyDescent="0.3">
      <c r="A76" s="52" t="s">
        <v>155</v>
      </c>
      <c r="B76" s="52" t="s">
        <v>223</v>
      </c>
      <c r="C76" s="52" t="s">
        <v>219</v>
      </c>
      <c r="D76" s="52" t="s">
        <v>130</v>
      </c>
      <c r="E76" s="52">
        <v>16</v>
      </c>
      <c r="F76" s="52">
        <v>12</v>
      </c>
      <c r="G76" s="52">
        <v>6</v>
      </c>
      <c r="H76" s="52">
        <v>21.38</v>
      </c>
      <c r="I76" s="52">
        <v>90118</v>
      </c>
      <c r="J76" s="11">
        <f t="shared" si="8"/>
        <v>2.665266769194369</v>
      </c>
    </row>
    <row r="77" spans="1:10" x14ac:dyDescent="0.3">
      <c r="A77" s="52" t="s">
        <v>155</v>
      </c>
      <c r="B77" s="52" t="s">
        <v>223</v>
      </c>
      <c r="C77" s="52" t="s">
        <v>234</v>
      </c>
      <c r="D77" s="52" t="s">
        <v>130</v>
      </c>
      <c r="E77" s="52">
        <v>16</v>
      </c>
      <c r="F77" s="52">
        <v>12</v>
      </c>
      <c r="G77" s="52">
        <v>6</v>
      </c>
      <c r="H77" s="52">
        <v>12.92</v>
      </c>
      <c r="I77" s="52">
        <v>80914</v>
      </c>
      <c r="J77" s="11">
        <f t="shared" si="8"/>
        <v>2.3930557198627707</v>
      </c>
    </row>
    <row r="78" spans="1:10" x14ac:dyDescent="0.3">
      <c r="A78" s="52" t="s">
        <v>155</v>
      </c>
      <c r="B78" s="52" t="s">
        <v>223</v>
      </c>
      <c r="C78" s="52" t="s">
        <v>213</v>
      </c>
      <c r="D78" s="52" t="s">
        <v>130</v>
      </c>
      <c r="E78" s="52">
        <v>16</v>
      </c>
      <c r="F78" s="52">
        <v>14</v>
      </c>
      <c r="G78" s="52">
        <v>6</v>
      </c>
      <c r="H78" s="52">
        <v>5.19</v>
      </c>
      <c r="I78" s="52">
        <v>14342</v>
      </c>
      <c r="J78" s="11">
        <f t="shared" si="8"/>
        <v>0.42416893410623446</v>
      </c>
    </row>
    <row r="79" spans="1:10" x14ac:dyDescent="0.3">
      <c r="A79" s="52" t="s">
        <v>155</v>
      </c>
      <c r="B79" s="52" t="s">
        <v>223</v>
      </c>
      <c r="C79" s="52" t="s">
        <v>214</v>
      </c>
      <c r="D79" s="52" t="s">
        <v>130</v>
      </c>
      <c r="E79" s="52">
        <v>16</v>
      </c>
      <c r="F79" s="52">
        <v>14</v>
      </c>
      <c r="G79" s="52">
        <v>6</v>
      </c>
      <c r="H79" s="52">
        <v>24.43</v>
      </c>
      <c r="I79" s="52">
        <v>72526</v>
      </c>
      <c r="J79" s="11">
        <f t="shared" si="8"/>
        <v>2.1449781142789544</v>
      </c>
    </row>
    <row r="80" spans="1:10" x14ac:dyDescent="0.3">
      <c r="A80" s="52" t="s">
        <v>155</v>
      </c>
      <c r="B80" s="52" t="s">
        <v>223</v>
      </c>
      <c r="C80" s="52" t="s">
        <v>219</v>
      </c>
      <c r="D80" s="52" t="s">
        <v>130</v>
      </c>
      <c r="E80" s="52">
        <v>16</v>
      </c>
      <c r="F80" s="52">
        <v>14</v>
      </c>
      <c r="G80" s="52">
        <v>6</v>
      </c>
      <c r="H80" s="52">
        <v>21.38</v>
      </c>
      <c r="I80" s="52">
        <v>81807.5</v>
      </c>
      <c r="J80" s="11">
        <f t="shared" si="8"/>
        <v>2.4194812492606177</v>
      </c>
    </row>
    <row r="81" spans="1:10" x14ac:dyDescent="0.3">
      <c r="A81" s="52" t="s">
        <v>155</v>
      </c>
      <c r="B81" s="52" t="s">
        <v>223</v>
      </c>
      <c r="C81" s="52" t="s">
        <v>234</v>
      </c>
      <c r="D81" s="52" t="s">
        <v>130</v>
      </c>
      <c r="E81" s="52">
        <v>16</v>
      </c>
      <c r="F81" s="52">
        <v>14</v>
      </c>
      <c r="G81" s="52">
        <v>6</v>
      </c>
      <c r="H81" s="52">
        <v>12.91</v>
      </c>
      <c r="I81" s="52">
        <v>75408</v>
      </c>
      <c r="J81" s="11">
        <f t="shared" si="8"/>
        <v>2.2302141251626639</v>
      </c>
    </row>
    <row r="82" spans="1:10" x14ac:dyDescent="0.3">
      <c r="A82" s="52" t="s">
        <v>155</v>
      </c>
      <c r="B82" s="52" t="s">
        <v>223</v>
      </c>
      <c r="C82" s="52" t="s">
        <v>213</v>
      </c>
      <c r="D82" s="52" t="s">
        <v>130</v>
      </c>
      <c r="E82" s="52">
        <v>16</v>
      </c>
      <c r="F82" s="52">
        <v>16</v>
      </c>
      <c r="G82" s="52">
        <v>6</v>
      </c>
      <c r="H82" s="52">
        <v>5.19</v>
      </c>
      <c r="I82" s="52">
        <v>14620</v>
      </c>
      <c r="J82" s="11">
        <f t="shared" si="8"/>
        <v>0.43239086714775821</v>
      </c>
    </row>
    <row r="83" spans="1:10" x14ac:dyDescent="0.3">
      <c r="A83" s="52" t="s">
        <v>155</v>
      </c>
      <c r="B83" s="52" t="s">
        <v>223</v>
      </c>
      <c r="C83" s="52" t="s">
        <v>214</v>
      </c>
      <c r="D83" s="52" t="s">
        <v>130</v>
      </c>
      <c r="E83" s="52">
        <v>16</v>
      </c>
      <c r="F83" s="52">
        <v>16</v>
      </c>
      <c r="G83" s="52">
        <v>6</v>
      </c>
      <c r="H83" s="52">
        <v>24.43</v>
      </c>
      <c r="I83" s="52">
        <v>72632.5</v>
      </c>
      <c r="J83" s="11">
        <f t="shared" si="8"/>
        <v>2.1481278835916244</v>
      </c>
    </row>
    <row r="84" spans="1:10" x14ac:dyDescent="0.3">
      <c r="A84" s="52" t="s">
        <v>155</v>
      </c>
      <c r="B84" s="52" t="s">
        <v>223</v>
      </c>
      <c r="C84" s="52" t="s">
        <v>219</v>
      </c>
      <c r="D84" s="52" t="s">
        <v>130</v>
      </c>
      <c r="E84" s="52">
        <v>16</v>
      </c>
      <c r="F84" s="52">
        <v>16</v>
      </c>
      <c r="G84" s="52">
        <v>6</v>
      </c>
      <c r="H84" s="52">
        <v>21.38</v>
      </c>
      <c r="I84" s="52">
        <v>80075</v>
      </c>
      <c r="J84" s="11">
        <f t="shared" si="8"/>
        <v>2.368242044244647</v>
      </c>
    </row>
    <row r="85" spans="1:10" x14ac:dyDescent="0.3">
      <c r="A85" s="52" t="s">
        <v>155</v>
      </c>
      <c r="B85" s="52" t="s">
        <v>223</v>
      </c>
      <c r="C85" s="52" t="s">
        <v>234</v>
      </c>
      <c r="D85" s="52" t="s">
        <v>130</v>
      </c>
      <c r="E85" s="52">
        <v>16</v>
      </c>
      <c r="F85" s="52">
        <v>16</v>
      </c>
      <c r="G85" s="52">
        <v>6</v>
      </c>
      <c r="H85" s="52">
        <v>12.91</v>
      </c>
      <c r="I85" s="52">
        <v>72102</v>
      </c>
      <c r="J85" s="11">
        <f t="shared" si="8"/>
        <v>2.132438187625695</v>
      </c>
    </row>
    <row r="86" spans="1:10" x14ac:dyDescent="0.3">
      <c r="A86" s="52" t="s">
        <v>155</v>
      </c>
      <c r="B86" s="52" t="s">
        <v>224</v>
      </c>
      <c r="C86" s="52" t="s">
        <v>213</v>
      </c>
      <c r="D86" s="52" t="s">
        <v>130</v>
      </c>
      <c r="E86" s="52">
        <v>25</v>
      </c>
      <c r="F86" s="52">
        <v>4</v>
      </c>
      <c r="G86" s="52">
        <v>1</v>
      </c>
      <c r="H86" s="52">
        <v>1</v>
      </c>
      <c r="I86" s="52">
        <v>63.3</v>
      </c>
      <c r="J86" s="11">
        <f t="shared" ref="J86:J89" si="9">I86/I$90</f>
        <v>0.77573529411764708</v>
      </c>
    </row>
    <row r="87" spans="1:10" x14ac:dyDescent="0.3">
      <c r="A87" s="52" t="s">
        <v>155</v>
      </c>
      <c r="B87" s="52" t="s">
        <v>224</v>
      </c>
      <c r="C87" s="52" t="s">
        <v>214</v>
      </c>
      <c r="D87" s="52" t="s">
        <v>130</v>
      </c>
      <c r="E87" s="52">
        <v>25</v>
      </c>
      <c r="F87" s="52">
        <v>4</v>
      </c>
      <c r="G87" s="52">
        <v>1</v>
      </c>
      <c r="H87" s="52">
        <v>1.04</v>
      </c>
      <c r="I87" s="52">
        <v>67.2</v>
      </c>
      <c r="J87" s="11">
        <f t="shared" si="9"/>
        <v>0.82352941176470595</v>
      </c>
    </row>
    <row r="88" spans="1:10" x14ac:dyDescent="0.3">
      <c r="A88" s="52" t="s">
        <v>155</v>
      </c>
      <c r="B88" s="52" t="s">
        <v>224</v>
      </c>
      <c r="C88" s="52" t="s">
        <v>219</v>
      </c>
      <c r="D88" s="52" t="s">
        <v>130</v>
      </c>
      <c r="E88" s="52">
        <v>25</v>
      </c>
      <c r="F88" s="52">
        <v>4</v>
      </c>
      <c r="G88" s="52">
        <v>1</v>
      </c>
      <c r="H88" s="52">
        <v>1.71</v>
      </c>
      <c r="I88" s="52">
        <v>114.5</v>
      </c>
      <c r="J88" s="11">
        <f t="shared" si="9"/>
        <v>1.403186274509804</v>
      </c>
    </row>
    <row r="89" spans="1:10" x14ac:dyDescent="0.3">
      <c r="A89" s="52" t="s">
        <v>155</v>
      </c>
      <c r="B89" s="52" t="s">
        <v>224</v>
      </c>
      <c r="C89" s="52" t="s">
        <v>234</v>
      </c>
      <c r="D89" s="52" t="s">
        <v>130</v>
      </c>
      <c r="E89" s="52">
        <v>25</v>
      </c>
      <c r="F89" s="52">
        <v>4</v>
      </c>
      <c r="G89" s="52">
        <v>1</v>
      </c>
      <c r="H89" s="52">
        <v>12.51</v>
      </c>
      <c r="I89" s="52">
        <v>422.6</v>
      </c>
      <c r="J89" s="11">
        <f t="shared" si="9"/>
        <v>5.1789215686274517</v>
      </c>
    </row>
    <row r="90" spans="1:10" x14ac:dyDescent="0.3">
      <c r="A90" s="52" t="s">
        <v>155</v>
      </c>
      <c r="B90" s="52" t="s">
        <v>224</v>
      </c>
      <c r="C90" s="52" t="s">
        <v>213</v>
      </c>
      <c r="D90" s="52" t="s">
        <v>130</v>
      </c>
      <c r="E90" s="52">
        <v>25</v>
      </c>
      <c r="F90" s="52">
        <v>4</v>
      </c>
      <c r="G90" s="52">
        <v>4</v>
      </c>
      <c r="H90" s="52">
        <v>3.36</v>
      </c>
      <c r="I90" s="52">
        <v>81.599999999999994</v>
      </c>
      <c r="J90" s="11">
        <f>I90/I$90</f>
        <v>1</v>
      </c>
    </row>
    <row r="91" spans="1:10" x14ac:dyDescent="0.3">
      <c r="A91" s="52" t="s">
        <v>155</v>
      </c>
      <c r="B91" s="52" t="s">
        <v>224</v>
      </c>
      <c r="C91" s="52" t="s">
        <v>214</v>
      </c>
      <c r="D91" s="52" t="s">
        <v>130</v>
      </c>
      <c r="E91" s="52">
        <v>25</v>
      </c>
      <c r="F91" s="52">
        <v>4</v>
      </c>
      <c r="G91" s="52">
        <v>4</v>
      </c>
      <c r="H91" s="52">
        <v>17.940000000000001</v>
      </c>
      <c r="I91" s="52">
        <v>464.2</v>
      </c>
      <c r="J91" s="11">
        <f t="shared" ref="J91:J122" si="10">I91/I$90</f>
        <v>5.6887254901960791</v>
      </c>
    </row>
    <row r="92" spans="1:10" x14ac:dyDescent="0.3">
      <c r="A92" s="52" t="s">
        <v>155</v>
      </c>
      <c r="B92" s="52" t="s">
        <v>224</v>
      </c>
      <c r="C92" s="52" t="s">
        <v>219</v>
      </c>
      <c r="D92" s="52" t="s">
        <v>130</v>
      </c>
      <c r="E92" s="52">
        <v>25</v>
      </c>
      <c r="F92" s="52">
        <v>4</v>
      </c>
      <c r="G92" s="52">
        <v>4</v>
      </c>
      <c r="H92" s="52">
        <v>12.23</v>
      </c>
      <c r="I92" s="52">
        <v>388.5</v>
      </c>
      <c r="J92" s="11">
        <f t="shared" si="10"/>
        <v>4.7610294117647065</v>
      </c>
    </row>
    <row r="93" spans="1:10" x14ac:dyDescent="0.3">
      <c r="A93" s="52" t="s">
        <v>155</v>
      </c>
      <c r="B93" s="52" t="s">
        <v>224</v>
      </c>
      <c r="C93" s="52" t="s">
        <v>234</v>
      </c>
      <c r="D93" s="52" t="s">
        <v>130</v>
      </c>
      <c r="E93" s="52">
        <v>25</v>
      </c>
      <c r="F93" s="52">
        <v>4</v>
      </c>
      <c r="G93" s="52">
        <v>4</v>
      </c>
      <c r="H93" s="52">
        <v>12.52</v>
      </c>
      <c r="I93" s="52">
        <v>426.5</v>
      </c>
      <c r="J93" s="11">
        <f t="shared" si="10"/>
        <v>5.2267156862745106</v>
      </c>
    </row>
    <row r="94" spans="1:10" x14ac:dyDescent="0.3">
      <c r="A94" s="52" t="s">
        <v>155</v>
      </c>
      <c r="B94" s="52" t="s">
        <v>224</v>
      </c>
      <c r="C94" s="52" t="s">
        <v>213</v>
      </c>
      <c r="D94" s="52" t="s">
        <v>130</v>
      </c>
      <c r="E94" s="52">
        <v>25</v>
      </c>
      <c r="F94" s="52">
        <v>4</v>
      </c>
      <c r="G94" s="52">
        <v>6</v>
      </c>
      <c r="H94" s="52">
        <v>5.08</v>
      </c>
      <c r="I94" s="52">
        <v>28.7</v>
      </c>
      <c r="J94" s="11">
        <f t="shared" si="10"/>
        <v>0.35171568627450983</v>
      </c>
    </row>
    <row r="95" spans="1:10" x14ac:dyDescent="0.3">
      <c r="A95" s="52" t="s">
        <v>155</v>
      </c>
      <c r="B95" s="52" t="s">
        <v>224</v>
      </c>
      <c r="C95" s="52" t="s">
        <v>214</v>
      </c>
      <c r="D95" s="52" t="s">
        <v>130</v>
      </c>
      <c r="E95" s="52">
        <v>25</v>
      </c>
      <c r="F95" s="52">
        <v>4</v>
      </c>
      <c r="G95" s="52">
        <v>6</v>
      </c>
      <c r="H95" s="52">
        <v>22.42</v>
      </c>
      <c r="I95" s="52">
        <v>462.9</v>
      </c>
      <c r="J95" s="11">
        <f t="shared" si="10"/>
        <v>5.6727941176470589</v>
      </c>
    </row>
    <row r="96" spans="1:10" x14ac:dyDescent="0.3">
      <c r="A96" s="52" t="s">
        <v>155</v>
      </c>
      <c r="B96" s="52" t="s">
        <v>224</v>
      </c>
      <c r="C96" s="52" t="s">
        <v>219</v>
      </c>
      <c r="D96" s="52" t="s">
        <v>130</v>
      </c>
      <c r="E96" s="52">
        <v>25</v>
      </c>
      <c r="F96" s="52">
        <v>4</v>
      </c>
      <c r="G96" s="52">
        <v>6</v>
      </c>
      <c r="H96" s="52">
        <v>20.71</v>
      </c>
      <c r="I96" s="52">
        <v>226.3</v>
      </c>
      <c r="J96" s="11">
        <f t="shared" si="10"/>
        <v>2.7732843137254903</v>
      </c>
    </row>
    <row r="97" spans="1:10" x14ac:dyDescent="0.3">
      <c r="A97" s="52" t="s">
        <v>155</v>
      </c>
      <c r="B97" s="52" t="s">
        <v>224</v>
      </c>
      <c r="C97" s="52" t="s">
        <v>234</v>
      </c>
      <c r="D97" s="52" t="s">
        <v>130</v>
      </c>
      <c r="E97" s="52">
        <v>25</v>
      </c>
      <c r="F97" s="52">
        <v>4</v>
      </c>
      <c r="G97" s="52">
        <v>6</v>
      </c>
      <c r="H97" s="52">
        <v>12.51</v>
      </c>
      <c r="I97" s="52">
        <v>425</v>
      </c>
      <c r="J97" s="11">
        <f t="shared" si="10"/>
        <v>5.2083333333333339</v>
      </c>
    </row>
    <row r="98" spans="1:10" x14ac:dyDescent="0.3">
      <c r="A98" s="52" t="s">
        <v>155</v>
      </c>
      <c r="B98" s="52" t="s">
        <v>224</v>
      </c>
      <c r="C98" s="52" t="s">
        <v>213</v>
      </c>
      <c r="D98" s="52" t="s">
        <v>130</v>
      </c>
      <c r="E98" s="52">
        <v>25</v>
      </c>
      <c r="F98" s="52">
        <v>6</v>
      </c>
      <c r="G98" s="52">
        <v>6</v>
      </c>
      <c r="H98" s="52">
        <v>5.08</v>
      </c>
      <c r="I98" s="52">
        <v>41.7</v>
      </c>
      <c r="J98" s="11">
        <f t="shared" si="10"/>
        <v>0.51102941176470595</v>
      </c>
    </row>
    <row r="99" spans="1:10" x14ac:dyDescent="0.3">
      <c r="A99" s="52" t="s">
        <v>155</v>
      </c>
      <c r="B99" s="52" t="s">
        <v>224</v>
      </c>
      <c r="C99" s="52" t="s">
        <v>214</v>
      </c>
      <c r="D99" s="52" t="s">
        <v>130</v>
      </c>
      <c r="E99" s="52">
        <v>25</v>
      </c>
      <c r="F99" s="52">
        <v>6</v>
      </c>
      <c r="G99" s="52">
        <v>6</v>
      </c>
      <c r="H99" s="52">
        <v>22.42</v>
      </c>
      <c r="I99" s="52">
        <v>652.9</v>
      </c>
      <c r="J99" s="11">
        <f t="shared" si="10"/>
        <v>8.0012254901960791</v>
      </c>
    </row>
    <row r="100" spans="1:10" x14ac:dyDescent="0.3">
      <c r="A100" s="52" t="s">
        <v>155</v>
      </c>
      <c r="B100" s="52" t="s">
        <v>224</v>
      </c>
      <c r="C100" s="52" t="s">
        <v>219</v>
      </c>
      <c r="D100" s="52" t="s">
        <v>130</v>
      </c>
      <c r="E100" s="52">
        <v>25</v>
      </c>
      <c r="F100" s="52">
        <v>6</v>
      </c>
      <c r="G100" s="52">
        <v>6</v>
      </c>
      <c r="H100" s="52">
        <v>20.7</v>
      </c>
      <c r="I100" s="52">
        <v>324.60000000000002</v>
      </c>
      <c r="J100" s="11">
        <f t="shared" si="10"/>
        <v>3.9779411764705888</v>
      </c>
    </row>
    <row r="101" spans="1:10" x14ac:dyDescent="0.3">
      <c r="A101" s="52" t="s">
        <v>155</v>
      </c>
      <c r="B101" s="52" t="s">
        <v>224</v>
      </c>
      <c r="C101" s="52" t="s">
        <v>234</v>
      </c>
      <c r="D101" s="52" t="s">
        <v>130</v>
      </c>
      <c r="E101" s="52">
        <v>25</v>
      </c>
      <c r="F101" s="52">
        <v>6</v>
      </c>
      <c r="G101" s="52">
        <v>6</v>
      </c>
      <c r="H101" s="52">
        <v>12.48</v>
      </c>
      <c r="I101" s="52">
        <v>611</v>
      </c>
      <c r="J101" s="11">
        <f t="shared" si="10"/>
        <v>7.4877450980392162</v>
      </c>
    </row>
    <row r="102" spans="1:10" x14ac:dyDescent="0.3">
      <c r="A102" s="52" t="s">
        <v>155</v>
      </c>
      <c r="B102" s="52" t="s">
        <v>224</v>
      </c>
      <c r="C102" s="52" t="s">
        <v>213</v>
      </c>
      <c r="D102" s="52" t="s">
        <v>130</v>
      </c>
      <c r="E102" s="52">
        <v>25</v>
      </c>
      <c r="F102" s="52">
        <v>8</v>
      </c>
      <c r="G102" s="52">
        <v>6</v>
      </c>
      <c r="H102" s="52">
        <v>5.08</v>
      </c>
      <c r="I102" s="52">
        <v>54.2</v>
      </c>
      <c r="J102" s="11">
        <f t="shared" si="10"/>
        <v>0.66421568627450989</v>
      </c>
    </row>
    <row r="103" spans="1:10" x14ac:dyDescent="0.3">
      <c r="A103" s="52" t="s">
        <v>155</v>
      </c>
      <c r="B103" s="52" t="s">
        <v>224</v>
      </c>
      <c r="C103" s="52" t="s">
        <v>214</v>
      </c>
      <c r="D103" s="52" t="s">
        <v>130</v>
      </c>
      <c r="E103" s="52">
        <v>25</v>
      </c>
      <c r="F103" s="52">
        <v>8</v>
      </c>
      <c r="G103" s="52">
        <v>6</v>
      </c>
      <c r="H103" s="52">
        <v>22.42</v>
      </c>
      <c r="I103" s="52">
        <v>807.1</v>
      </c>
      <c r="J103" s="11">
        <f t="shared" si="10"/>
        <v>9.8909313725490211</v>
      </c>
    </row>
    <row r="104" spans="1:10" x14ac:dyDescent="0.3">
      <c r="A104" s="52" t="s">
        <v>155</v>
      </c>
      <c r="B104" s="52" t="s">
        <v>224</v>
      </c>
      <c r="C104" s="52" t="s">
        <v>219</v>
      </c>
      <c r="D104" s="52" t="s">
        <v>130</v>
      </c>
      <c r="E104" s="52">
        <v>25</v>
      </c>
      <c r="F104" s="52">
        <v>8</v>
      </c>
      <c r="G104" s="52">
        <v>6</v>
      </c>
      <c r="H104" s="52">
        <v>20.7</v>
      </c>
      <c r="I104" s="52">
        <v>407.5</v>
      </c>
      <c r="J104" s="11">
        <f t="shared" si="10"/>
        <v>4.9938725490196081</v>
      </c>
    </row>
    <row r="105" spans="1:10" x14ac:dyDescent="0.3">
      <c r="A105" s="52" t="s">
        <v>155</v>
      </c>
      <c r="B105" s="52" t="s">
        <v>224</v>
      </c>
      <c r="C105" s="52" t="s">
        <v>234</v>
      </c>
      <c r="D105" s="52" t="s">
        <v>130</v>
      </c>
      <c r="E105" s="52">
        <v>25</v>
      </c>
      <c r="F105" s="52">
        <v>8</v>
      </c>
      <c r="G105" s="52">
        <v>6</v>
      </c>
      <c r="H105" s="52">
        <v>12.49</v>
      </c>
      <c r="I105" s="52">
        <v>761.5</v>
      </c>
      <c r="J105" s="11">
        <f t="shared" si="10"/>
        <v>9.3321078431372548</v>
      </c>
    </row>
    <row r="106" spans="1:10" x14ac:dyDescent="0.3">
      <c r="A106" s="52" t="s">
        <v>155</v>
      </c>
      <c r="B106" s="52" t="s">
        <v>224</v>
      </c>
      <c r="C106" s="52" t="s">
        <v>213</v>
      </c>
      <c r="D106" s="52" t="s">
        <v>130</v>
      </c>
      <c r="E106" s="52">
        <v>25</v>
      </c>
      <c r="F106" s="52">
        <v>10</v>
      </c>
      <c r="G106" s="52">
        <v>6</v>
      </c>
      <c r="H106" s="52">
        <v>5.08</v>
      </c>
      <c r="I106" s="52">
        <v>66.2</v>
      </c>
      <c r="J106" s="11">
        <f t="shared" si="10"/>
        <v>0.81127450980392168</v>
      </c>
    </row>
    <row r="107" spans="1:10" x14ac:dyDescent="0.3">
      <c r="A107" s="52" t="s">
        <v>155</v>
      </c>
      <c r="B107" s="52" t="s">
        <v>224</v>
      </c>
      <c r="C107" s="52" t="s">
        <v>214</v>
      </c>
      <c r="D107" s="52" t="s">
        <v>130</v>
      </c>
      <c r="E107" s="52">
        <v>25</v>
      </c>
      <c r="F107" s="52">
        <v>10</v>
      </c>
      <c r="G107" s="52">
        <v>6</v>
      </c>
      <c r="H107" s="52">
        <v>22.42</v>
      </c>
      <c r="I107" s="52">
        <v>936.3</v>
      </c>
      <c r="J107" s="11">
        <f t="shared" si="10"/>
        <v>11.474264705882353</v>
      </c>
    </row>
    <row r="108" spans="1:10" x14ac:dyDescent="0.3">
      <c r="A108" s="52" t="s">
        <v>155</v>
      </c>
      <c r="B108" s="52" t="s">
        <v>224</v>
      </c>
      <c r="C108" s="52" t="s">
        <v>219</v>
      </c>
      <c r="D108" s="52" t="s">
        <v>130</v>
      </c>
      <c r="E108" s="52">
        <v>25</v>
      </c>
      <c r="F108" s="52">
        <v>10</v>
      </c>
      <c r="G108" s="52">
        <v>6</v>
      </c>
      <c r="H108" s="52">
        <v>20.69</v>
      </c>
      <c r="I108" s="52">
        <v>488.7</v>
      </c>
      <c r="J108" s="11">
        <f t="shared" si="10"/>
        <v>5.9889705882352944</v>
      </c>
    </row>
    <row r="109" spans="1:10" x14ac:dyDescent="0.3">
      <c r="A109" s="52" t="s">
        <v>155</v>
      </c>
      <c r="B109" s="52" t="s">
        <v>224</v>
      </c>
      <c r="C109" s="52" t="s">
        <v>234</v>
      </c>
      <c r="D109" s="52" t="s">
        <v>130</v>
      </c>
      <c r="E109" s="52">
        <v>25</v>
      </c>
      <c r="F109" s="52">
        <v>10</v>
      </c>
      <c r="G109" s="52">
        <v>6</v>
      </c>
      <c r="H109" s="52">
        <v>12.48</v>
      </c>
      <c r="I109" s="52">
        <v>885.1</v>
      </c>
      <c r="J109" s="11">
        <f t="shared" si="10"/>
        <v>10.846813725490197</v>
      </c>
    </row>
    <row r="110" spans="1:10" x14ac:dyDescent="0.3">
      <c r="A110" s="52" t="s">
        <v>155</v>
      </c>
      <c r="B110" s="52" t="s">
        <v>224</v>
      </c>
      <c r="C110" s="52" t="s">
        <v>213</v>
      </c>
      <c r="D110" s="52" t="s">
        <v>130</v>
      </c>
      <c r="E110" s="52">
        <v>25</v>
      </c>
      <c r="F110" s="52">
        <v>12</v>
      </c>
      <c r="G110" s="52">
        <v>6</v>
      </c>
      <c r="H110" s="52">
        <v>5.08</v>
      </c>
      <c r="I110" s="52">
        <v>74.400000000000006</v>
      </c>
      <c r="J110" s="11">
        <f t="shared" si="10"/>
        <v>0.91176470588235303</v>
      </c>
    </row>
    <row r="111" spans="1:10" x14ac:dyDescent="0.3">
      <c r="A111" s="52" t="s">
        <v>155</v>
      </c>
      <c r="B111" s="52" t="s">
        <v>224</v>
      </c>
      <c r="C111" s="52" t="s">
        <v>214</v>
      </c>
      <c r="D111" s="52" t="s">
        <v>130</v>
      </c>
      <c r="E111" s="52">
        <v>25</v>
      </c>
      <c r="F111" s="52">
        <v>12</v>
      </c>
      <c r="G111" s="52">
        <v>6</v>
      </c>
      <c r="H111" s="52">
        <v>22.42</v>
      </c>
      <c r="I111" s="52">
        <v>1010.8</v>
      </c>
      <c r="J111" s="11">
        <f t="shared" si="10"/>
        <v>12.387254901960784</v>
      </c>
    </row>
    <row r="112" spans="1:10" x14ac:dyDescent="0.3">
      <c r="A112" s="52" t="s">
        <v>155</v>
      </c>
      <c r="B112" s="52" t="s">
        <v>224</v>
      </c>
      <c r="C112" s="52" t="s">
        <v>219</v>
      </c>
      <c r="D112" s="52" t="s">
        <v>130</v>
      </c>
      <c r="E112" s="52">
        <v>25</v>
      </c>
      <c r="F112" s="52">
        <v>12</v>
      </c>
      <c r="G112" s="52">
        <v>6</v>
      </c>
      <c r="H112" s="52">
        <v>20.7</v>
      </c>
      <c r="I112" s="52">
        <v>526.29999999999995</v>
      </c>
      <c r="J112" s="11">
        <f t="shared" si="10"/>
        <v>6.4497549019607838</v>
      </c>
    </row>
    <row r="113" spans="1:10" x14ac:dyDescent="0.3">
      <c r="A113" s="52" t="s">
        <v>155</v>
      </c>
      <c r="B113" s="52" t="s">
        <v>224</v>
      </c>
      <c r="C113" s="52" t="s">
        <v>234</v>
      </c>
      <c r="D113" s="52" t="s">
        <v>130</v>
      </c>
      <c r="E113" s="52">
        <v>25</v>
      </c>
      <c r="F113" s="52">
        <v>12</v>
      </c>
      <c r="G113" s="52">
        <v>6</v>
      </c>
      <c r="H113" s="52">
        <v>12.49</v>
      </c>
      <c r="I113" s="52">
        <v>981</v>
      </c>
      <c r="J113" s="11">
        <f t="shared" si="10"/>
        <v>12.022058823529413</v>
      </c>
    </row>
    <row r="114" spans="1:10" x14ac:dyDescent="0.3">
      <c r="A114" s="52" t="s">
        <v>155</v>
      </c>
      <c r="B114" s="52" t="s">
        <v>224</v>
      </c>
      <c r="C114" s="52" t="s">
        <v>213</v>
      </c>
      <c r="D114" s="52" t="s">
        <v>130</v>
      </c>
      <c r="E114" s="52">
        <v>25</v>
      </c>
      <c r="F114" s="52">
        <v>14</v>
      </c>
      <c r="G114" s="52">
        <v>6</v>
      </c>
      <c r="H114" s="52">
        <v>5.08</v>
      </c>
      <c r="I114" s="52">
        <v>82.1</v>
      </c>
      <c r="J114" s="11">
        <f t="shared" si="10"/>
        <v>1.0061274509803921</v>
      </c>
    </row>
    <row r="115" spans="1:10" x14ac:dyDescent="0.3">
      <c r="A115" s="52" t="s">
        <v>155</v>
      </c>
      <c r="B115" s="52" t="s">
        <v>224</v>
      </c>
      <c r="C115" s="52" t="s">
        <v>214</v>
      </c>
      <c r="D115" s="52" t="s">
        <v>130</v>
      </c>
      <c r="E115" s="52">
        <v>25</v>
      </c>
      <c r="F115" s="52">
        <v>14</v>
      </c>
      <c r="G115" s="52">
        <v>6</v>
      </c>
      <c r="H115" s="52">
        <v>22.42</v>
      </c>
      <c r="I115" s="52">
        <v>1090.5999999999999</v>
      </c>
      <c r="J115" s="11">
        <f t="shared" si="10"/>
        <v>13.365196078431373</v>
      </c>
    </row>
    <row r="116" spans="1:10" x14ac:dyDescent="0.3">
      <c r="A116" s="52" t="s">
        <v>155</v>
      </c>
      <c r="B116" s="52" t="s">
        <v>224</v>
      </c>
      <c r="C116" s="52" t="s">
        <v>219</v>
      </c>
      <c r="D116" s="52" t="s">
        <v>130</v>
      </c>
      <c r="E116" s="52">
        <v>25</v>
      </c>
      <c r="F116" s="52">
        <v>14</v>
      </c>
      <c r="G116" s="52">
        <v>6</v>
      </c>
      <c r="H116" s="52">
        <v>20.69</v>
      </c>
      <c r="I116" s="52">
        <v>570.1</v>
      </c>
      <c r="J116" s="11">
        <f t="shared" si="10"/>
        <v>6.986519607843138</v>
      </c>
    </row>
    <row r="117" spans="1:10" x14ac:dyDescent="0.3">
      <c r="A117" s="52" t="s">
        <v>155</v>
      </c>
      <c r="B117" s="52" t="s">
        <v>224</v>
      </c>
      <c r="C117" s="52" t="s">
        <v>234</v>
      </c>
      <c r="D117" s="52" t="s">
        <v>130</v>
      </c>
      <c r="E117" s="52">
        <v>25</v>
      </c>
      <c r="F117" s="52">
        <v>14</v>
      </c>
      <c r="G117" s="52">
        <v>6</v>
      </c>
      <c r="H117" s="52">
        <v>12.48</v>
      </c>
      <c r="I117" s="52">
        <v>1020.8</v>
      </c>
      <c r="J117" s="11">
        <f t="shared" si="10"/>
        <v>12.509803921568627</v>
      </c>
    </row>
    <row r="118" spans="1:10" x14ac:dyDescent="0.3">
      <c r="A118" s="52" t="s">
        <v>155</v>
      </c>
      <c r="B118" s="52" t="s">
        <v>224</v>
      </c>
      <c r="C118" s="52" t="s">
        <v>213</v>
      </c>
      <c r="D118" s="52" t="s">
        <v>130</v>
      </c>
      <c r="E118" s="52">
        <v>25</v>
      </c>
      <c r="F118" s="52">
        <v>16</v>
      </c>
      <c r="G118" s="52">
        <v>6</v>
      </c>
      <c r="H118" s="52">
        <v>5.08</v>
      </c>
      <c r="I118" s="52">
        <v>91.2</v>
      </c>
      <c r="J118" s="11">
        <f t="shared" si="10"/>
        <v>1.1176470588235294</v>
      </c>
    </row>
    <row r="119" spans="1:10" x14ac:dyDescent="0.3">
      <c r="A119" s="52" t="s">
        <v>155</v>
      </c>
      <c r="B119" s="52" t="s">
        <v>224</v>
      </c>
      <c r="C119" s="52" t="s">
        <v>214</v>
      </c>
      <c r="D119" s="52" t="s">
        <v>130</v>
      </c>
      <c r="E119" s="52">
        <v>25</v>
      </c>
      <c r="F119" s="52">
        <v>16</v>
      </c>
      <c r="G119" s="52">
        <v>6</v>
      </c>
      <c r="H119" s="52">
        <v>22.42</v>
      </c>
      <c r="I119" s="52">
        <v>1143.2</v>
      </c>
      <c r="J119" s="11">
        <f t="shared" si="10"/>
        <v>14.009803921568629</v>
      </c>
    </row>
    <row r="120" spans="1:10" x14ac:dyDescent="0.3">
      <c r="A120" s="52" t="s">
        <v>155</v>
      </c>
      <c r="B120" s="52" t="s">
        <v>224</v>
      </c>
      <c r="C120" s="52" t="s">
        <v>219</v>
      </c>
      <c r="D120" s="52" t="s">
        <v>130</v>
      </c>
      <c r="E120" s="52">
        <v>25</v>
      </c>
      <c r="F120" s="52">
        <v>16</v>
      </c>
      <c r="G120" s="52">
        <v>6</v>
      </c>
      <c r="H120" s="52">
        <v>20.69</v>
      </c>
      <c r="I120" s="52">
        <v>616.4</v>
      </c>
      <c r="J120" s="11">
        <f t="shared" si="10"/>
        <v>7.5539215686274508</v>
      </c>
    </row>
    <row r="121" spans="1:10" x14ac:dyDescent="0.3">
      <c r="A121" s="52" t="s">
        <v>155</v>
      </c>
      <c r="B121" s="52" t="s">
        <v>224</v>
      </c>
      <c r="C121" s="52" t="s">
        <v>234</v>
      </c>
      <c r="D121" s="52" t="s">
        <v>130</v>
      </c>
      <c r="E121" s="52">
        <v>25</v>
      </c>
      <c r="F121" s="52">
        <v>16</v>
      </c>
      <c r="G121" s="52">
        <v>6</v>
      </c>
      <c r="H121" s="52">
        <v>12.48</v>
      </c>
      <c r="I121" s="52">
        <v>1023.4</v>
      </c>
      <c r="J121" s="11">
        <f t="shared" si="10"/>
        <v>12.541666666666668</v>
      </c>
    </row>
    <row r="122" spans="1:10" x14ac:dyDescent="0.3">
      <c r="A122" s="52" t="s">
        <v>155</v>
      </c>
      <c r="B122" s="52" t="s">
        <v>225</v>
      </c>
      <c r="C122" s="52" t="s">
        <v>213</v>
      </c>
      <c r="D122" s="52" t="s">
        <v>130</v>
      </c>
      <c r="E122" s="52">
        <v>30</v>
      </c>
      <c r="F122" s="52">
        <v>4</v>
      </c>
      <c r="G122" s="52">
        <v>1</v>
      </c>
      <c r="H122" s="52">
        <v>136.97</v>
      </c>
      <c r="I122" s="52">
        <v>1.4</v>
      </c>
      <c r="J122" s="11">
        <f t="shared" ref="J122:J125" si="11">I122/I$126</f>
        <v>0.63636363636363624</v>
      </c>
    </row>
    <row r="123" spans="1:10" x14ac:dyDescent="0.3">
      <c r="A123" s="52" t="s">
        <v>155</v>
      </c>
      <c r="B123" s="52" t="s">
        <v>225</v>
      </c>
      <c r="C123" s="52" t="s">
        <v>214</v>
      </c>
      <c r="D123" s="52" t="s">
        <v>130</v>
      </c>
      <c r="E123" s="52">
        <v>30</v>
      </c>
      <c r="F123" s="52">
        <v>4</v>
      </c>
      <c r="G123" s="52">
        <v>1</v>
      </c>
      <c r="H123" s="52">
        <v>1.02</v>
      </c>
      <c r="I123" s="52">
        <v>2</v>
      </c>
      <c r="J123" s="11">
        <f t="shared" si="11"/>
        <v>0.90909090909090906</v>
      </c>
    </row>
    <row r="124" spans="1:10" x14ac:dyDescent="0.3">
      <c r="A124" s="52" t="s">
        <v>155</v>
      </c>
      <c r="B124" s="52" t="s">
        <v>225</v>
      </c>
      <c r="C124" s="52" t="s">
        <v>219</v>
      </c>
      <c r="D124" s="52" t="s">
        <v>130</v>
      </c>
      <c r="E124" s="52">
        <v>30</v>
      </c>
      <c r="F124" s="52">
        <v>4</v>
      </c>
      <c r="G124" s="52">
        <v>1</v>
      </c>
      <c r="H124" s="52">
        <v>1.76</v>
      </c>
      <c r="I124" s="52">
        <v>3</v>
      </c>
      <c r="J124" s="11">
        <f t="shared" si="11"/>
        <v>1.3636363636363635</v>
      </c>
    </row>
    <row r="125" spans="1:10" x14ac:dyDescent="0.3">
      <c r="A125" s="52" t="s">
        <v>155</v>
      </c>
      <c r="B125" s="52" t="s">
        <v>225</v>
      </c>
      <c r="C125" s="52" t="s">
        <v>234</v>
      </c>
      <c r="D125" s="52" t="s">
        <v>130</v>
      </c>
      <c r="E125" s="52">
        <v>30</v>
      </c>
      <c r="F125" s="52">
        <v>4</v>
      </c>
      <c r="G125" s="52">
        <v>1</v>
      </c>
      <c r="H125" s="52">
        <v>240</v>
      </c>
      <c r="I125" s="52">
        <v>12.9</v>
      </c>
      <c r="J125" s="11">
        <f t="shared" si="11"/>
        <v>5.8636363636363633</v>
      </c>
    </row>
    <row r="126" spans="1:10" x14ac:dyDescent="0.3">
      <c r="A126" s="52" t="s">
        <v>155</v>
      </c>
      <c r="B126" s="52" t="s">
        <v>225</v>
      </c>
      <c r="C126" s="52" t="s">
        <v>213</v>
      </c>
      <c r="D126" s="52" t="s">
        <v>130</v>
      </c>
      <c r="E126" s="52">
        <v>30</v>
      </c>
      <c r="F126" s="52">
        <v>4</v>
      </c>
      <c r="G126" s="52">
        <v>4</v>
      </c>
      <c r="H126" s="52">
        <v>274.95</v>
      </c>
      <c r="I126" s="52">
        <v>2.2000000000000002</v>
      </c>
      <c r="J126" s="11">
        <f>I126/I$126</f>
        <v>1</v>
      </c>
    </row>
    <row r="127" spans="1:10" x14ac:dyDescent="0.3">
      <c r="A127" s="52" t="s">
        <v>155</v>
      </c>
      <c r="B127" s="52" t="s">
        <v>225</v>
      </c>
      <c r="C127" s="52" t="s">
        <v>214</v>
      </c>
      <c r="D127" s="52" t="s">
        <v>130</v>
      </c>
      <c r="E127" s="52">
        <v>30</v>
      </c>
      <c r="F127" s="52">
        <v>4</v>
      </c>
      <c r="G127" s="52">
        <v>4</v>
      </c>
      <c r="H127" s="52">
        <v>20.38</v>
      </c>
      <c r="I127" s="52">
        <v>15</v>
      </c>
      <c r="J127" s="11">
        <f t="shared" ref="J127:J158" si="12">I127/I$126</f>
        <v>6.8181818181818175</v>
      </c>
    </row>
    <row r="128" spans="1:10" x14ac:dyDescent="0.3">
      <c r="A128" s="52" t="s">
        <v>155</v>
      </c>
      <c r="B128" s="52" t="s">
        <v>225</v>
      </c>
      <c r="C128" s="52" t="s">
        <v>219</v>
      </c>
      <c r="D128" s="52" t="s">
        <v>130</v>
      </c>
      <c r="E128" s="52">
        <v>30</v>
      </c>
      <c r="F128" s="52">
        <v>4</v>
      </c>
      <c r="G128" s="52">
        <v>4</v>
      </c>
      <c r="H128" s="52">
        <v>19.190000000000001</v>
      </c>
      <c r="I128" s="52">
        <v>13.6</v>
      </c>
      <c r="J128" s="11">
        <f t="shared" si="12"/>
        <v>6.1818181818181808</v>
      </c>
    </row>
    <row r="129" spans="1:10" x14ac:dyDescent="0.3">
      <c r="A129" s="52" t="s">
        <v>155</v>
      </c>
      <c r="B129" s="52" t="s">
        <v>225</v>
      </c>
      <c r="C129" s="52" t="s">
        <v>234</v>
      </c>
      <c r="D129" s="52" t="s">
        <v>130</v>
      </c>
      <c r="E129" s="52">
        <v>30</v>
      </c>
      <c r="F129" s="52">
        <v>4</v>
      </c>
      <c r="G129" s="52">
        <v>4</v>
      </c>
      <c r="H129" s="52">
        <v>232.78</v>
      </c>
      <c r="I129" s="52">
        <v>12.9</v>
      </c>
      <c r="J129" s="11">
        <f t="shared" si="12"/>
        <v>5.8636363636363633</v>
      </c>
    </row>
    <row r="130" spans="1:10" x14ac:dyDescent="0.3">
      <c r="A130" s="52" t="s">
        <v>155</v>
      </c>
      <c r="B130" s="52" t="s">
        <v>225</v>
      </c>
      <c r="C130" s="52" t="s">
        <v>213</v>
      </c>
      <c r="D130" s="52" t="s">
        <v>130</v>
      </c>
      <c r="E130" s="52">
        <v>30</v>
      </c>
      <c r="F130" s="52">
        <v>4</v>
      </c>
      <c r="G130" s="52">
        <v>6</v>
      </c>
      <c r="H130" s="52">
        <v>708.34</v>
      </c>
      <c r="I130" s="52">
        <v>0.7</v>
      </c>
      <c r="J130" s="11">
        <f t="shared" si="12"/>
        <v>0.31818181818181812</v>
      </c>
    </row>
    <row r="131" spans="1:10" x14ac:dyDescent="0.3">
      <c r="A131" s="52" t="s">
        <v>155</v>
      </c>
      <c r="B131" s="52" t="s">
        <v>225</v>
      </c>
      <c r="C131" s="52" t="s">
        <v>214</v>
      </c>
      <c r="D131" s="52" t="s">
        <v>130</v>
      </c>
      <c r="E131" s="52">
        <v>30</v>
      </c>
      <c r="F131" s="52">
        <v>4</v>
      </c>
      <c r="G131" s="52">
        <v>6</v>
      </c>
      <c r="H131" s="52">
        <v>25.03</v>
      </c>
      <c r="I131" s="52">
        <v>12.5</v>
      </c>
      <c r="J131" s="11">
        <f t="shared" si="12"/>
        <v>5.6818181818181817</v>
      </c>
    </row>
    <row r="132" spans="1:10" x14ac:dyDescent="0.3">
      <c r="A132" s="52" t="s">
        <v>155</v>
      </c>
      <c r="B132" s="52" t="s">
        <v>225</v>
      </c>
      <c r="C132" s="52" t="s">
        <v>219</v>
      </c>
      <c r="D132" s="52" t="s">
        <v>130</v>
      </c>
      <c r="E132" s="52">
        <v>30</v>
      </c>
      <c r="F132" s="52">
        <v>4</v>
      </c>
      <c r="G132" s="52">
        <v>6</v>
      </c>
      <c r="H132" s="52">
        <v>21.79</v>
      </c>
      <c r="I132" s="52">
        <v>12.4</v>
      </c>
      <c r="J132" s="11">
        <f t="shared" si="12"/>
        <v>5.6363636363636358</v>
      </c>
    </row>
    <row r="133" spans="1:10" x14ac:dyDescent="0.3">
      <c r="A133" s="52" t="s">
        <v>155</v>
      </c>
      <c r="B133" s="52" t="s">
        <v>225</v>
      </c>
      <c r="C133" s="52" t="s">
        <v>234</v>
      </c>
      <c r="D133" s="52" t="s">
        <v>130</v>
      </c>
      <c r="E133" s="52">
        <v>30</v>
      </c>
      <c r="F133" s="52">
        <v>4</v>
      </c>
      <c r="G133" s="52">
        <v>6</v>
      </c>
      <c r="H133" s="52">
        <v>221.5</v>
      </c>
      <c r="I133" s="52">
        <v>12.7</v>
      </c>
      <c r="J133" s="11">
        <f t="shared" si="12"/>
        <v>5.7727272727272716</v>
      </c>
    </row>
    <row r="134" spans="1:10" x14ac:dyDescent="0.3">
      <c r="A134" s="52" t="s">
        <v>155</v>
      </c>
      <c r="B134" s="52" t="s">
        <v>225</v>
      </c>
      <c r="C134" s="52" t="s">
        <v>213</v>
      </c>
      <c r="D134" s="52" t="s">
        <v>130</v>
      </c>
      <c r="E134" s="52">
        <v>30</v>
      </c>
      <c r="F134" s="52">
        <v>6</v>
      </c>
      <c r="G134" s="52">
        <v>6</v>
      </c>
      <c r="H134" s="52">
        <v>681.51</v>
      </c>
      <c r="I134" s="52">
        <v>1</v>
      </c>
      <c r="J134" s="11">
        <f t="shared" si="12"/>
        <v>0.45454545454545453</v>
      </c>
    </row>
    <row r="135" spans="1:10" x14ac:dyDescent="0.3">
      <c r="A135" s="52" t="s">
        <v>155</v>
      </c>
      <c r="B135" s="52" t="s">
        <v>225</v>
      </c>
      <c r="C135" s="52" t="s">
        <v>214</v>
      </c>
      <c r="D135" s="52" t="s">
        <v>130</v>
      </c>
      <c r="E135" s="52">
        <v>30</v>
      </c>
      <c r="F135" s="52">
        <v>6</v>
      </c>
      <c r="G135" s="52">
        <v>6</v>
      </c>
      <c r="H135" s="52">
        <v>24.91</v>
      </c>
      <c r="I135" s="52">
        <v>18</v>
      </c>
      <c r="J135" s="11">
        <f t="shared" si="12"/>
        <v>8.1818181818181817</v>
      </c>
    </row>
    <row r="136" spans="1:10" x14ac:dyDescent="0.3">
      <c r="A136" s="52" t="s">
        <v>155</v>
      </c>
      <c r="B136" s="52" t="s">
        <v>225</v>
      </c>
      <c r="C136" s="52" t="s">
        <v>219</v>
      </c>
      <c r="D136" s="52" t="s">
        <v>130</v>
      </c>
      <c r="E136" s="52">
        <v>30</v>
      </c>
      <c r="F136" s="52">
        <v>6</v>
      </c>
      <c r="G136" s="52">
        <v>6</v>
      </c>
      <c r="H136" s="52">
        <v>21.84</v>
      </c>
      <c r="I136" s="52">
        <v>18.100000000000001</v>
      </c>
      <c r="J136" s="11">
        <f t="shared" si="12"/>
        <v>8.2272727272727266</v>
      </c>
    </row>
    <row r="137" spans="1:10" x14ac:dyDescent="0.3">
      <c r="A137" s="52" t="s">
        <v>155</v>
      </c>
      <c r="B137" s="52" t="s">
        <v>225</v>
      </c>
      <c r="C137" s="52" t="s">
        <v>234</v>
      </c>
      <c r="D137" s="52" t="s">
        <v>130</v>
      </c>
      <c r="E137" s="52">
        <v>30</v>
      </c>
      <c r="F137" s="52">
        <v>6</v>
      </c>
      <c r="G137" s="52">
        <v>6</v>
      </c>
      <c r="H137" s="52">
        <v>207.07</v>
      </c>
      <c r="I137" s="52">
        <v>18.2</v>
      </c>
      <c r="J137" s="11">
        <f t="shared" si="12"/>
        <v>8.2727272727272716</v>
      </c>
    </row>
    <row r="138" spans="1:10" x14ac:dyDescent="0.3">
      <c r="A138" s="52" t="s">
        <v>155</v>
      </c>
      <c r="B138" s="52" t="s">
        <v>225</v>
      </c>
      <c r="C138" s="52" t="s">
        <v>213</v>
      </c>
      <c r="D138" s="52" t="s">
        <v>130</v>
      </c>
      <c r="E138" s="52">
        <v>30</v>
      </c>
      <c r="F138" s="52">
        <v>9</v>
      </c>
      <c r="G138" s="52">
        <v>6</v>
      </c>
      <c r="H138" s="52">
        <v>5.16</v>
      </c>
      <c r="I138" s="52">
        <v>1.4</v>
      </c>
      <c r="J138" s="11">
        <f t="shared" si="12"/>
        <v>0.63636363636363624</v>
      </c>
    </row>
    <row r="139" spans="1:10" x14ac:dyDescent="0.3">
      <c r="A139" s="52" t="s">
        <v>155</v>
      </c>
      <c r="B139" s="52" t="s">
        <v>225</v>
      </c>
      <c r="C139" s="52" t="s">
        <v>214</v>
      </c>
      <c r="D139" s="52" t="s">
        <v>130</v>
      </c>
      <c r="E139" s="52">
        <v>30</v>
      </c>
      <c r="F139" s="52">
        <v>9</v>
      </c>
      <c r="G139" s="52">
        <v>6</v>
      </c>
      <c r="H139" s="52">
        <v>24.89</v>
      </c>
      <c r="I139" s="52">
        <v>25.7</v>
      </c>
      <c r="J139" s="11">
        <f t="shared" si="12"/>
        <v>11.68181818181818</v>
      </c>
    </row>
    <row r="140" spans="1:10" x14ac:dyDescent="0.3">
      <c r="A140" s="52" t="s">
        <v>155</v>
      </c>
      <c r="B140" s="52" t="s">
        <v>225</v>
      </c>
      <c r="C140" s="52" t="s">
        <v>219</v>
      </c>
      <c r="D140" s="52" t="s">
        <v>130</v>
      </c>
      <c r="E140" s="52">
        <v>30</v>
      </c>
      <c r="F140" s="52">
        <v>9</v>
      </c>
      <c r="G140" s="52">
        <v>6</v>
      </c>
      <c r="H140" s="52">
        <v>21.66</v>
      </c>
      <c r="I140" s="52">
        <v>25.7</v>
      </c>
      <c r="J140" s="11">
        <f t="shared" si="12"/>
        <v>11.68181818181818</v>
      </c>
    </row>
    <row r="141" spans="1:10" x14ac:dyDescent="0.3">
      <c r="A141" s="52" t="s">
        <v>155</v>
      </c>
      <c r="B141" s="52" t="s">
        <v>225</v>
      </c>
      <c r="C141" s="52" t="s">
        <v>234</v>
      </c>
      <c r="D141" s="52" t="s">
        <v>130</v>
      </c>
      <c r="E141" s="52">
        <v>30</v>
      </c>
      <c r="F141" s="52">
        <v>9</v>
      </c>
      <c r="G141" s="52">
        <v>6</v>
      </c>
      <c r="H141" s="52">
        <v>151.83000000000001</v>
      </c>
      <c r="I141" s="52">
        <v>24.8</v>
      </c>
      <c r="J141" s="11">
        <f t="shared" si="12"/>
        <v>11.272727272727272</v>
      </c>
    </row>
    <row r="142" spans="1:10" x14ac:dyDescent="0.3">
      <c r="A142" s="52" t="s">
        <v>155</v>
      </c>
      <c r="B142" s="52" t="s">
        <v>225</v>
      </c>
      <c r="C142" s="52" t="s">
        <v>213</v>
      </c>
      <c r="D142" s="52" t="s">
        <v>130</v>
      </c>
      <c r="E142" s="52">
        <v>30</v>
      </c>
      <c r="F142" s="52">
        <v>10</v>
      </c>
      <c r="G142" s="52">
        <v>6</v>
      </c>
      <c r="H142" s="52">
        <v>5.17</v>
      </c>
      <c r="I142" s="52">
        <v>1.6</v>
      </c>
      <c r="J142" s="11">
        <f t="shared" si="12"/>
        <v>0.72727272727272729</v>
      </c>
    </row>
    <row r="143" spans="1:10" x14ac:dyDescent="0.3">
      <c r="A143" s="52" t="s">
        <v>155</v>
      </c>
      <c r="B143" s="52" t="s">
        <v>225</v>
      </c>
      <c r="C143" s="52" t="s">
        <v>214</v>
      </c>
      <c r="D143" s="52" t="s">
        <v>130</v>
      </c>
      <c r="E143" s="52">
        <v>30</v>
      </c>
      <c r="F143" s="52">
        <v>10</v>
      </c>
      <c r="G143" s="52">
        <v>6</v>
      </c>
      <c r="H143" s="52">
        <v>24.94</v>
      </c>
      <c r="I143" s="52">
        <v>27.5</v>
      </c>
      <c r="J143" s="11">
        <f t="shared" si="12"/>
        <v>12.499999999999998</v>
      </c>
    </row>
    <row r="144" spans="1:10" x14ac:dyDescent="0.3">
      <c r="A144" s="52" t="s">
        <v>155</v>
      </c>
      <c r="B144" s="52" t="s">
        <v>225</v>
      </c>
      <c r="C144" s="52" t="s">
        <v>219</v>
      </c>
      <c r="D144" s="52" t="s">
        <v>130</v>
      </c>
      <c r="E144" s="52">
        <v>30</v>
      </c>
      <c r="F144" s="52">
        <v>10</v>
      </c>
      <c r="G144" s="52">
        <v>6</v>
      </c>
      <c r="H144" s="52">
        <v>21.71</v>
      </c>
      <c r="I144" s="52">
        <v>27.7</v>
      </c>
      <c r="J144" s="11">
        <f t="shared" si="12"/>
        <v>12.59090909090909</v>
      </c>
    </row>
    <row r="145" spans="1:10" x14ac:dyDescent="0.3">
      <c r="A145" s="52" t="s">
        <v>155</v>
      </c>
      <c r="B145" s="52" t="s">
        <v>225</v>
      </c>
      <c r="C145" s="52" t="s">
        <v>234</v>
      </c>
      <c r="D145" s="52" t="s">
        <v>130</v>
      </c>
      <c r="E145" s="52">
        <v>30</v>
      </c>
      <c r="F145" s="52">
        <v>10</v>
      </c>
      <c r="G145" s="52">
        <v>6</v>
      </c>
      <c r="H145" s="52">
        <v>37.409999999999997</v>
      </c>
      <c r="I145" s="52">
        <v>26.3</v>
      </c>
      <c r="J145" s="11">
        <f t="shared" si="12"/>
        <v>11.954545454545453</v>
      </c>
    </row>
    <row r="146" spans="1:10" x14ac:dyDescent="0.3">
      <c r="A146" s="52" t="s">
        <v>155</v>
      </c>
      <c r="B146" s="52" t="s">
        <v>225</v>
      </c>
      <c r="C146" s="52" t="s">
        <v>213</v>
      </c>
      <c r="D146" s="52" t="s">
        <v>130</v>
      </c>
      <c r="E146" s="52">
        <v>30</v>
      </c>
      <c r="F146" s="52">
        <v>12</v>
      </c>
      <c r="G146" s="52">
        <v>6</v>
      </c>
      <c r="H146" s="52">
        <v>5.15</v>
      </c>
      <c r="I146" s="52">
        <v>1.8</v>
      </c>
      <c r="J146" s="11">
        <f t="shared" si="12"/>
        <v>0.81818181818181812</v>
      </c>
    </row>
    <row r="147" spans="1:10" x14ac:dyDescent="0.3">
      <c r="A147" s="52" t="s">
        <v>155</v>
      </c>
      <c r="B147" s="52" t="s">
        <v>225</v>
      </c>
      <c r="C147" s="52" t="s">
        <v>214</v>
      </c>
      <c r="D147" s="52" t="s">
        <v>130</v>
      </c>
      <c r="E147" s="52">
        <v>30</v>
      </c>
      <c r="F147" s="52">
        <v>12</v>
      </c>
      <c r="G147" s="52">
        <v>6</v>
      </c>
      <c r="H147" s="52">
        <v>24.94</v>
      </c>
      <c r="I147" s="52">
        <v>30.5</v>
      </c>
      <c r="J147" s="11">
        <f t="shared" si="12"/>
        <v>13.863636363636363</v>
      </c>
    </row>
    <row r="148" spans="1:10" x14ac:dyDescent="0.3">
      <c r="A148" s="52" t="s">
        <v>155</v>
      </c>
      <c r="B148" s="52" t="s">
        <v>225</v>
      </c>
      <c r="C148" s="52" t="s">
        <v>219</v>
      </c>
      <c r="D148" s="52" t="s">
        <v>130</v>
      </c>
      <c r="E148" s="52">
        <v>30</v>
      </c>
      <c r="F148" s="52">
        <v>12</v>
      </c>
      <c r="G148" s="52">
        <v>6</v>
      </c>
      <c r="H148" s="52">
        <v>21.53</v>
      </c>
      <c r="I148" s="52">
        <v>31.4</v>
      </c>
      <c r="J148" s="11">
        <f t="shared" si="12"/>
        <v>14.272727272727272</v>
      </c>
    </row>
    <row r="149" spans="1:10" x14ac:dyDescent="0.3">
      <c r="A149" s="52" t="s">
        <v>155</v>
      </c>
      <c r="B149" s="52" t="s">
        <v>225</v>
      </c>
      <c r="C149" s="52" t="s">
        <v>234</v>
      </c>
      <c r="D149" s="52" t="s">
        <v>130</v>
      </c>
      <c r="E149" s="52">
        <v>30</v>
      </c>
      <c r="F149" s="52">
        <v>12</v>
      </c>
      <c r="G149" s="52">
        <v>6</v>
      </c>
      <c r="H149" s="52">
        <v>133.22999999999999</v>
      </c>
      <c r="I149" s="52">
        <v>28.7</v>
      </c>
      <c r="J149" s="11">
        <f t="shared" si="12"/>
        <v>13.045454545454543</v>
      </c>
    </row>
    <row r="150" spans="1:10" x14ac:dyDescent="0.3">
      <c r="A150" s="52" t="s">
        <v>155</v>
      </c>
      <c r="B150" s="52" t="s">
        <v>225</v>
      </c>
      <c r="C150" s="52" t="s">
        <v>213</v>
      </c>
      <c r="D150" s="52" t="s">
        <v>130</v>
      </c>
      <c r="E150" s="52">
        <v>30</v>
      </c>
      <c r="F150" s="52">
        <v>14</v>
      </c>
      <c r="G150" s="52">
        <v>6</v>
      </c>
      <c r="H150" s="52">
        <v>5.17</v>
      </c>
      <c r="I150" s="52">
        <v>2</v>
      </c>
      <c r="J150" s="11">
        <f t="shared" si="12"/>
        <v>0.90909090909090906</v>
      </c>
    </row>
    <row r="151" spans="1:10" x14ac:dyDescent="0.3">
      <c r="A151" s="52" t="s">
        <v>155</v>
      </c>
      <c r="B151" s="52" t="s">
        <v>225</v>
      </c>
      <c r="C151" s="52" t="s">
        <v>214</v>
      </c>
      <c r="D151" s="52" t="s">
        <v>130</v>
      </c>
      <c r="E151" s="52">
        <v>30</v>
      </c>
      <c r="F151" s="52">
        <v>14</v>
      </c>
      <c r="G151" s="52">
        <v>6</v>
      </c>
      <c r="H151" s="52">
        <v>24.92</v>
      </c>
      <c r="I151" s="52">
        <v>33</v>
      </c>
      <c r="J151" s="11">
        <f t="shared" si="12"/>
        <v>14.999999999999998</v>
      </c>
    </row>
    <row r="152" spans="1:10" x14ac:dyDescent="0.3">
      <c r="A152" s="52" t="s">
        <v>155</v>
      </c>
      <c r="B152" s="52" t="s">
        <v>225</v>
      </c>
      <c r="C152" s="52" t="s">
        <v>219</v>
      </c>
      <c r="D152" s="52" t="s">
        <v>130</v>
      </c>
      <c r="E152" s="52">
        <v>30</v>
      </c>
      <c r="F152" s="52">
        <v>14</v>
      </c>
      <c r="G152" s="52">
        <v>6</v>
      </c>
      <c r="H152" s="52">
        <v>21.56</v>
      </c>
      <c r="I152" s="52">
        <v>34.200000000000003</v>
      </c>
      <c r="J152" s="11">
        <f t="shared" si="12"/>
        <v>15.545454545454545</v>
      </c>
    </row>
    <row r="153" spans="1:10" x14ac:dyDescent="0.3">
      <c r="A153" s="52" t="s">
        <v>155</v>
      </c>
      <c r="B153" s="52" t="s">
        <v>225</v>
      </c>
      <c r="C153" s="52" t="s">
        <v>234</v>
      </c>
      <c r="D153" s="52" t="s">
        <v>130</v>
      </c>
      <c r="E153" s="52">
        <v>30</v>
      </c>
      <c r="F153" s="52">
        <v>14</v>
      </c>
      <c r="G153" s="52">
        <v>6</v>
      </c>
      <c r="H153" s="52">
        <v>52.71</v>
      </c>
      <c r="I153" s="52">
        <v>30.4</v>
      </c>
      <c r="J153" s="11">
        <f t="shared" si="12"/>
        <v>13.818181818181817</v>
      </c>
    </row>
    <row r="154" spans="1:10" x14ac:dyDescent="0.3">
      <c r="A154" s="52" t="s">
        <v>155</v>
      </c>
      <c r="B154" s="52" t="s">
        <v>225</v>
      </c>
      <c r="C154" s="52" t="s">
        <v>213</v>
      </c>
      <c r="D154" s="52" t="s">
        <v>130</v>
      </c>
      <c r="E154" s="52">
        <v>30</v>
      </c>
      <c r="F154" s="52">
        <v>16</v>
      </c>
      <c r="G154" s="52">
        <v>6</v>
      </c>
      <c r="H154" s="52">
        <v>5.14</v>
      </c>
      <c r="I154" s="52">
        <v>2.2000000000000002</v>
      </c>
      <c r="J154" s="11">
        <f t="shared" si="12"/>
        <v>1</v>
      </c>
    </row>
    <row r="155" spans="1:10" x14ac:dyDescent="0.3">
      <c r="A155" s="52" t="s">
        <v>155</v>
      </c>
      <c r="B155" s="52" t="s">
        <v>225</v>
      </c>
      <c r="C155" s="52" t="s">
        <v>214</v>
      </c>
      <c r="D155" s="52" t="s">
        <v>130</v>
      </c>
      <c r="E155" s="52">
        <v>30</v>
      </c>
      <c r="F155" s="52">
        <v>16</v>
      </c>
      <c r="G155" s="52">
        <v>6</v>
      </c>
      <c r="H155" s="52">
        <v>24.88</v>
      </c>
      <c r="I155" s="52">
        <v>34.4</v>
      </c>
      <c r="J155" s="11">
        <f t="shared" si="12"/>
        <v>15.636363636363635</v>
      </c>
    </row>
    <row r="156" spans="1:10" x14ac:dyDescent="0.3">
      <c r="A156" s="52" t="s">
        <v>155</v>
      </c>
      <c r="B156" s="52" t="s">
        <v>225</v>
      </c>
      <c r="C156" s="52" t="s">
        <v>219</v>
      </c>
      <c r="D156" s="52" t="s">
        <v>130</v>
      </c>
      <c r="E156" s="52">
        <v>30</v>
      </c>
      <c r="F156" s="52">
        <v>16</v>
      </c>
      <c r="G156" s="52">
        <v>6</v>
      </c>
      <c r="H156" s="52">
        <v>21.66</v>
      </c>
      <c r="I156" s="52">
        <v>35.200000000000003</v>
      </c>
      <c r="J156" s="11">
        <f t="shared" si="12"/>
        <v>16</v>
      </c>
    </row>
    <row r="157" spans="1:10" x14ac:dyDescent="0.3">
      <c r="A157" s="52" t="s">
        <v>155</v>
      </c>
      <c r="B157" s="52" t="s">
        <v>225</v>
      </c>
      <c r="C157" s="52" t="s">
        <v>234</v>
      </c>
      <c r="D157" s="52" t="s">
        <v>130</v>
      </c>
      <c r="E157" s="52">
        <v>30</v>
      </c>
      <c r="F157" s="52">
        <v>16</v>
      </c>
      <c r="G157" s="52">
        <v>6</v>
      </c>
      <c r="H157" s="52">
        <v>73.069999999999993</v>
      </c>
      <c r="I157" s="52">
        <v>31</v>
      </c>
      <c r="J157" s="11">
        <f t="shared" si="12"/>
        <v>14.09090909090909</v>
      </c>
    </row>
    <row r="158" spans="1:10" x14ac:dyDescent="0.3">
      <c r="A158" s="52" t="s">
        <v>155</v>
      </c>
      <c r="B158" s="52" t="s">
        <v>241</v>
      </c>
      <c r="C158" s="52" t="s">
        <v>213</v>
      </c>
      <c r="D158" s="52" t="s">
        <v>130</v>
      </c>
      <c r="E158" s="52">
        <v>5</v>
      </c>
      <c r="F158" s="52">
        <v>4</v>
      </c>
      <c r="G158" s="52">
        <v>4</v>
      </c>
      <c r="H158" s="52">
        <v>3.76</v>
      </c>
      <c r="I158" s="52">
        <v>99374</v>
      </c>
      <c r="J158" s="11">
        <f>I158/I$158</f>
        <v>1</v>
      </c>
    </row>
    <row r="159" spans="1:10" x14ac:dyDescent="0.3">
      <c r="A159" s="52" t="s">
        <v>155</v>
      </c>
      <c r="B159" s="52" t="s">
        <v>241</v>
      </c>
      <c r="C159" s="52" t="s">
        <v>214</v>
      </c>
      <c r="D159" s="52" t="s">
        <v>130</v>
      </c>
      <c r="E159" s="52">
        <v>5</v>
      </c>
      <c r="F159" s="52">
        <v>4</v>
      </c>
      <c r="G159" s="52">
        <v>4</v>
      </c>
      <c r="H159" s="52">
        <v>7.89</v>
      </c>
      <c r="I159" s="52">
        <v>135425</v>
      </c>
      <c r="J159" s="11">
        <f t="shared" ref="J159:J165" si="13">I159/I$158</f>
        <v>1.3627810091170729</v>
      </c>
    </row>
    <row r="160" spans="1:10" x14ac:dyDescent="0.3">
      <c r="A160" s="52" t="s">
        <v>155</v>
      </c>
      <c r="B160" s="52" t="s">
        <v>241</v>
      </c>
      <c r="C160" s="52" t="s">
        <v>219</v>
      </c>
      <c r="D160" s="52" t="s">
        <v>130</v>
      </c>
      <c r="E160" s="52">
        <v>5</v>
      </c>
      <c r="F160" s="52">
        <v>4</v>
      </c>
      <c r="G160" s="52">
        <v>4</v>
      </c>
      <c r="H160" s="52">
        <v>7.89</v>
      </c>
      <c r="I160" s="52">
        <v>136775</v>
      </c>
      <c r="J160" s="11">
        <f t="shared" si="13"/>
        <v>1.3763660514822791</v>
      </c>
    </row>
    <row r="161" spans="1:10" x14ac:dyDescent="0.3">
      <c r="A161" s="52" t="s">
        <v>155</v>
      </c>
      <c r="B161" s="52" t="s">
        <v>241</v>
      </c>
      <c r="C161" s="52" t="s">
        <v>234</v>
      </c>
      <c r="D161" s="52" t="s">
        <v>130</v>
      </c>
      <c r="E161" s="52">
        <v>5</v>
      </c>
      <c r="F161" s="52">
        <v>4</v>
      </c>
      <c r="G161" s="52">
        <v>4</v>
      </c>
      <c r="H161" s="52">
        <v>7.43</v>
      </c>
      <c r="I161" s="52">
        <v>107580</v>
      </c>
      <c r="J161" s="11">
        <f t="shared" si="13"/>
        <v>1.0825769315917644</v>
      </c>
    </row>
    <row r="162" spans="1:10" x14ac:dyDescent="0.3">
      <c r="A162" s="52" t="s">
        <v>155</v>
      </c>
      <c r="B162" s="52" t="s">
        <v>242</v>
      </c>
      <c r="C162" s="52" t="s">
        <v>213</v>
      </c>
      <c r="D162" s="52" t="s">
        <v>130</v>
      </c>
      <c r="E162" s="52">
        <v>10</v>
      </c>
      <c r="F162" s="52">
        <v>4</v>
      </c>
      <c r="G162" s="52">
        <v>4</v>
      </c>
      <c r="H162" s="52">
        <v>3.6</v>
      </c>
      <c r="I162" s="52">
        <v>95682</v>
      </c>
      <c r="J162" s="11">
        <f>I162/I$162</f>
        <v>1</v>
      </c>
    </row>
    <row r="163" spans="1:10" x14ac:dyDescent="0.3">
      <c r="A163" s="52" t="s">
        <v>155</v>
      </c>
      <c r="B163" s="52" t="s">
        <v>242</v>
      </c>
      <c r="C163" s="52" t="s">
        <v>214</v>
      </c>
      <c r="D163" s="52" t="s">
        <v>130</v>
      </c>
      <c r="E163" s="52">
        <v>10</v>
      </c>
      <c r="F163" s="52">
        <v>4</v>
      </c>
      <c r="G163" s="52">
        <v>4</v>
      </c>
      <c r="H163" s="52">
        <v>8.11</v>
      </c>
      <c r="I163" s="52">
        <v>128525</v>
      </c>
      <c r="J163" s="11">
        <f t="shared" ref="J163:J165" si="14">I163/I$162</f>
        <v>1.343251604272486</v>
      </c>
    </row>
    <row r="164" spans="1:10" x14ac:dyDescent="0.3">
      <c r="A164" s="52" t="s">
        <v>155</v>
      </c>
      <c r="B164" s="52" t="s">
        <v>242</v>
      </c>
      <c r="C164" s="52" t="s">
        <v>219</v>
      </c>
      <c r="D164" s="52" t="s">
        <v>130</v>
      </c>
      <c r="E164" s="52">
        <v>10</v>
      </c>
      <c r="F164" s="52">
        <v>4</v>
      </c>
      <c r="G164" s="52">
        <v>4</v>
      </c>
      <c r="H164" s="52">
        <v>8.11</v>
      </c>
      <c r="I164" s="52">
        <v>130600</v>
      </c>
      <c r="J164" s="11">
        <f t="shared" si="14"/>
        <v>1.3649380238707385</v>
      </c>
    </row>
    <row r="165" spans="1:10" x14ac:dyDescent="0.3">
      <c r="A165" s="52" t="s">
        <v>155</v>
      </c>
      <c r="B165" s="52" t="s">
        <v>242</v>
      </c>
      <c r="C165" s="52" t="s">
        <v>234</v>
      </c>
      <c r="D165" s="52" t="s">
        <v>130</v>
      </c>
      <c r="E165" s="52">
        <v>10</v>
      </c>
      <c r="F165" s="52">
        <v>4</v>
      </c>
      <c r="G165" s="52">
        <v>4</v>
      </c>
      <c r="H165" s="52">
        <v>5.98</v>
      </c>
      <c r="I165" s="52">
        <v>115500</v>
      </c>
      <c r="J165" s="11">
        <f t="shared" si="14"/>
        <v>1.2071235969147802</v>
      </c>
    </row>
    <row r="166" spans="1:10" x14ac:dyDescent="0.3">
      <c r="A166" s="52" t="s">
        <v>155</v>
      </c>
      <c r="B166" s="52" t="s">
        <v>243</v>
      </c>
      <c r="C166" s="52" t="s">
        <v>213</v>
      </c>
      <c r="D166" s="52" t="s">
        <v>130</v>
      </c>
      <c r="E166" s="52">
        <v>15</v>
      </c>
      <c r="F166" s="52">
        <v>4</v>
      </c>
      <c r="G166" s="52">
        <v>4</v>
      </c>
      <c r="H166" s="52">
        <v>3.6</v>
      </c>
      <c r="I166" s="52">
        <v>49002</v>
      </c>
      <c r="J166" s="11">
        <f>I166/I$166</f>
        <v>1</v>
      </c>
    </row>
    <row r="167" spans="1:10" x14ac:dyDescent="0.3">
      <c r="A167" s="52" t="s">
        <v>155</v>
      </c>
      <c r="B167" s="52" t="s">
        <v>243</v>
      </c>
      <c r="C167" s="52" t="s">
        <v>214</v>
      </c>
      <c r="D167" s="52" t="s">
        <v>130</v>
      </c>
      <c r="E167" s="52">
        <v>15</v>
      </c>
      <c r="F167" s="52">
        <v>4</v>
      </c>
      <c r="G167" s="52">
        <v>4</v>
      </c>
      <c r="H167" s="52">
        <v>8.18</v>
      </c>
      <c r="I167" s="52">
        <v>84868</v>
      </c>
      <c r="J167" s="11">
        <f t="shared" ref="J167:J170" si="15">I167/I$166</f>
        <v>1.7319293090077956</v>
      </c>
    </row>
    <row r="168" spans="1:10" x14ac:dyDescent="0.3">
      <c r="A168" s="52" t="s">
        <v>155</v>
      </c>
      <c r="B168" s="52" t="s">
        <v>243</v>
      </c>
      <c r="C168" s="52" t="s">
        <v>219</v>
      </c>
      <c r="D168" s="52" t="s">
        <v>130</v>
      </c>
      <c r="E168" s="52">
        <v>15</v>
      </c>
      <c r="F168" s="52">
        <v>4</v>
      </c>
      <c r="G168" s="52">
        <v>4</v>
      </c>
      <c r="H168" s="52">
        <v>8.18</v>
      </c>
      <c r="I168" s="52">
        <v>84907.5</v>
      </c>
      <c r="J168" s="11">
        <f t="shared" si="15"/>
        <v>1.732735398555161</v>
      </c>
    </row>
    <row r="169" spans="1:10" x14ac:dyDescent="0.3">
      <c r="A169" s="52" t="s">
        <v>155</v>
      </c>
      <c r="B169" s="52" t="s">
        <v>243</v>
      </c>
      <c r="C169" s="52" t="s">
        <v>234</v>
      </c>
      <c r="D169" s="52" t="s">
        <v>130</v>
      </c>
      <c r="E169" s="52">
        <v>15</v>
      </c>
      <c r="F169" s="52">
        <v>4</v>
      </c>
      <c r="G169" s="52">
        <v>4</v>
      </c>
      <c r="H169" s="52">
        <v>6.28</v>
      </c>
      <c r="I169" s="52">
        <v>75534</v>
      </c>
      <c r="J169" s="11">
        <f t="shared" si="15"/>
        <v>1.5414472878658014</v>
      </c>
    </row>
    <row r="170" spans="1:10" x14ac:dyDescent="0.3">
      <c r="A170" s="52" t="s">
        <v>155</v>
      </c>
      <c r="B170" s="52" t="s">
        <v>244</v>
      </c>
      <c r="C170" s="52" t="s">
        <v>213</v>
      </c>
      <c r="D170" s="52" t="s">
        <v>130</v>
      </c>
      <c r="E170" s="52">
        <v>20</v>
      </c>
      <c r="F170" s="52">
        <v>4</v>
      </c>
      <c r="G170" s="52">
        <v>4</v>
      </c>
      <c r="H170" s="52">
        <v>3.6</v>
      </c>
      <c r="I170" s="52">
        <v>2861.8</v>
      </c>
      <c r="J170" s="11">
        <f>I170/I$170</f>
        <v>1</v>
      </c>
    </row>
    <row r="171" spans="1:10" x14ac:dyDescent="0.3">
      <c r="A171" s="52" t="s">
        <v>155</v>
      </c>
      <c r="B171" s="52" t="s">
        <v>244</v>
      </c>
      <c r="C171" s="52" t="s">
        <v>214</v>
      </c>
      <c r="D171" s="52" t="s">
        <v>130</v>
      </c>
      <c r="E171" s="52">
        <v>20</v>
      </c>
      <c r="F171" s="52">
        <v>4</v>
      </c>
      <c r="G171" s="52">
        <v>4</v>
      </c>
      <c r="H171" s="52">
        <v>8.2200000000000006</v>
      </c>
      <c r="I171" s="52">
        <v>6987</v>
      </c>
      <c r="J171" s="11">
        <f t="shared" ref="J171:J174" si="16">I171/I$170</f>
        <v>2.4414704032427141</v>
      </c>
    </row>
    <row r="172" spans="1:10" x14ac:dyDescent="0.3">
      <c r="A172" s="52" t="s">
        <v>155</v>
      </c>
      <c r="B172" s="52" t="s">
        <v>244</v>
      </c>
      <c r="C172" s="52" t="s">
        <v>219</v>
      </c>
      <c r="D172" s="52" t="s">
        <v>130</v>
      </c>
      <c r="E172" s="52">
        <v>20</v>
      </c>
      <c r="F172" s="52">
        <v>4</v>
      </c>
      <c r="G172" s="52">
        <v>4</v>
      </c>
      <c r="H172" s="52">
        <v>8.2200000000000006</v>
      </c>
      <c r="I172" s="52">
        <v>6960.2</v>
      </c>
      <c r="J172" s="11">
        <f t="shared" si="16"/>
        <v>2.4321056677615482</v>
      </c>
    </row>
    <row r="173" spans="1:10" x14ac:dyDescent="0.3">
      <c r="A173" s="52" t="s">
        <v>155</v>
      </c>
      <c r="B173" s="52" t="s">
        <v>244</v>
      </c>
      <c r="C173" s="52" t="s">
        <v>234</v>
      </c>
      <c r="D173" s="52" t="s">
        <v>130</v>
      </c>
      <c r="E173" s="52">
        <v>20</v>
      </c>
      <c r="F173" s="52">
        <v>4</v>
      </c>
      <c r="G173" s="52">
        <v>4</v>
      </c>
      <c r="H173" s="52">
        <v>5.93</v>
      </c>
      <c r="I173" s="52">
        <v>7529.6</v>
      </c>
      <c r="J173" s="11">
        <f t="shared" si="16"/>
        <v>2.6310713536934798</v>
      </c>
    </row>
    <row r="174" spans="1:10" x14ac:dyDescent="0.3">
      <c r="A174" s="52" t="s">
        <v>155</v>
      </c>
      <c r="B174" s="52" t="s">
        <v>245</v>
      </c>
      <c r="C174" s="52" t="s">
        <v>213</v>
      </c>
      <c r="D174" s="52" t="s">
        <v>130</v>
      </c>
      <c r="E174" s="52">
        <v>25</v>
      </c>
      <c r="F174" s="52">
        <v>4</v>
      </c>
      <c r="G174" s="52">
        <v>4</v>
      </c>
      <c r="H174" s="52">
        <v>3.57</v>
      </c>
      <c r="I174" s="52">
        <v>76.2</v>
      </c>
      <c r="J174" s="11">
        <f>I174/I$174</f>
        <v>1</v>
      </c>
    </row>
    <row r="175" spans="1:10" x14ac:dyDescent="0.3">
      <c r="A175" s="52" t="s">
        <v>155</v>
      </c>
      <c r="B175" s="52" t="s">
        <v>245</v>
      </c>
      <c r="C175" s="52" t="s">
        <v>214</v>
      </c>
      <c r="D175" s="52" t="s">
        <v>130</v>
      </c>
      <c r="E175" s="52">
        <v>25</v>
      </c>
      <c r="F175" s="52">
        <v>4</v>
      </c>
      <c r="G175" s="52">
        <v>4</v>
      </c>
      <c r="H175" s="52">
        <v>8.07</v>
      </c>
      <c r="I175" s="52">
        <v>189.1</v>
      </c>
      <c r="J175" s="11">
        <f t="shared" ref="J175:J177" si="17">I175/I$174</f>
        <v>2.4816272965879262</v>
      </c>
    </row>
    <row r="176" spans="1:10" x14ac:dyDescent="0.3">
      <c r="A176" s="52" t="s">
        <v>155</v>
      </c>
      <c r="B176" s="52" t="s">
        <v>245</v>
      </c>
      <c r="C176" s="52" t="s">
        <v>219</v>
      </c>
      <c r="D176" s="52" t="s">
        <v>130</v>
      </c>
      <c r="E176" s="52">
        <v>25</v>
      </c>
      <c r="F176" s="52">
        <v>4</v>
      </c>
      <c r="G176" s="52">
        <v>4</v>
      </c>
      <c r="H176" s="52">
        <v>8.07</v>
      </c>
      <c r="I176" s="52">
        <v>193</v>
      </c>
      <c r="J176" s="11">
        <f t="shared" si="17"/>
        <v>2.5328083989501313</v>
      </c>
    </row>
    <row r="177" spans="1:10" x14ac:dyDescent="0.3">
      <c r="A177" s="52" t="s">
        <v>155</v>
      </c>
      <c r="B177" s="52" t="s">
        <v>245</v>
      </c>
      <c r="C177" s="52" t="s">
        <v>234</v>
      </c>
      <c r="D177" s="52" t="s">
        <v>130</v>
      </c>
      <c r="E177" s="52">
        <v>25</v>
      </c>
      <c r="F177" s="52">
        <v>4</v>
      </c>
      <c r="G177" s="52">
        <v>4</v>
      </c>
      <c r="H177" s="52">
        <v>6.08</v>
      </c>
      <c r="I177" s="52">
        <v>213.5</v>
      </c>
      <c r="J177" s="11">
        <f t="shared" si="17"/>
        <v>2.8018372703412071</v>
      </c>
    </row>
  </sheetData>
  <phoneticPr fontId="6" type="noConversion"/>
  <conditionalFormatting pivot="1" sqref="M5:P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S5:V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  <vt:lpstr>Clusters</vt:lpstr>
      <vt:lpstr>ClusBig</vt:lpstr>
      <vt:lpstr>Schedulers</vt:lpstr>
      <vt:lpstr>Qulacs0818</vt:lpstr>
      <vt:lpstr>Big0818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2020-08-19T19:37:14Z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