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0DB6256F_32F8_4396_8EB2_A5CFE21FA8A2_.wvu.FilterData">Dictionary!$A$1:$Q$5394</definedName>
    <definedName hidden="1" localSheetId="0" name="Z_04C19F01_DCA9_4D28_98B8_AE0059DC177F_.wvu.FilterData">Dictionary!$A$1:$Q$5112</definedName>
  </definedNames>
  <calcPr/>
  <customWorkbookViews>
    <customWorkbookView activeSheetId="0" maximized="1" windowHeight="0" windowWidth="0" guid="{04C19F01-DCA9-4D28-98B8-AE0059DC177F}" name="Genolexi"/>
    <customWorkbookView activeSheetId="0" maximized="1" windowHeight="0" windowWidth="0" guid="{0DB6256F-32F8-4396-8EB2-A5CFE21FA8A2}" name="Fikso"/>
  </customWorkbookViews>
</workbook>
</file>

<file path=xl/sharedStrings.xml><?xml version="1.0" encoding="utf-8"?>
<sst xmlns="http://schemas.openxmlformats.org/spreadsheetml/2006/main" count="45994" uniqueCount="30585">
  <si>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</si>
  <si>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</si>
  <si>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</si>
  <si>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</si>
  <si>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</si>
  <si>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</si>
  <si>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</si>
  <si>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</si>
  <si>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</si>
  <si>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</si>
  <si>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</si>
  <si>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</si>
  <si>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</si>
  <si>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</si>
  <si>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</si>
  <si>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</si>
  <si>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</si>
  <si>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</si>
  <si>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</si>
  <si>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</si>
  <si>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</si>
  <si>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</si>
  <si>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</si>
  <si>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</si>
  <si>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</si>
  <si>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</si>
  <si>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</si>
  <si>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</si>
  <si>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</si>
  <si>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</si>
  <si>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</si>
  <si>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</si>
  <si>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</si>
  <si>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</si>
  <si>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</si>
  <si>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</si>
  <si>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</si>
  <si>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</si>
  <si>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</si>
  <si>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</si>
  <si>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</si>
  <si>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</si>
  <si>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</si>
  <si>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</si>
  <si>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</si>
  <si>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</si>
  <si>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</si>
  <si>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</si>
  <si>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</si>
  <si>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</si>
  <si>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</si>
  <si>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</si>
  <si>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</si>
  <si>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</si>
  <si>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</si>
  <si>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</si>
  <si>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</si>
  <si>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</si>
  <si>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</si>
  <si>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</si>
  <si>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</si>
  <si>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</si>
  <si>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</si>
  <si>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</si>
  <si>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</si>
  <si>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</si>
  <si>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</si>
  <si>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</si>
  <si>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</si>
  <si>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</si>
  <si>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</si>
  <si>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</si>
  <si>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</si>
  <si>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</si>
  <si>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</si>
  <si>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</si>
  <si>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</si>
  <si>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</si>
  <si>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</si>
  <si>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</si>
  <si>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</si>
  <si>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</si>
  <si>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</si>
  <si>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</si>
  <si>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</si>
  <si>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</si>
  <si>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</si>
  <si>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</si>
  <si>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</si>
  <si>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</si>
  <si>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</si>
  <si>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</si>
  <si>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</si>
  <si>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</si>
  <si>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</si>
  <si>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</si>
  <si>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</si>
  <si>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</si>
  <si>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</si>
  <si>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</si>
  <si>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</si>
  <si>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</si>
  <si>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</si>
  <si>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</si>
  <si>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</si>
  <si>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</si>
  <si>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</si>
  <si>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</si>
  <si>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</si>
  <si>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</si>
  <si>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</si>
  <si>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</si>
  <si>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</si>
  <si>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</si>
  <si>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</si>
  <si>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</si>
  <si>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</si>
  <si>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</si>
  <si>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</si>
  <si>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</si>
  <si>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</si>
  <si>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</si>
  <si>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</si>
  <si>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</si>
  <si>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</si>
  <si>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</si>
  <si>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</si>
  <si>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</si>
  <si>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</si>
  <si>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</si>
  <si>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</si>
  <si>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</si>
  <si>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</si>
  <si>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</si>
  <si>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</si>
  <si>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</si>
  <si>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</si>
  <si>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</si>
  <si>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</si>
  <si>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</si>
  <si>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</si>
  <si>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</si>
  <si>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</si>
  <si>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</si>
  <si>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</si>
  <si>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</si>
  <si>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</si>
  <si>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</si>
  <si>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</si>
  <si>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</si>
  <si>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</si>
  <si>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</si>
  <si>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</si>
  <si>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</si>
  <si>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</si>
  <si>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</si>
  <si>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</si>
  <si>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</si>
  <si>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</si>
  <si>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</si>
  <si>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</si>
  <si>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</si>
  <si>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</si>
  <si>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</si>
  <si>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</si>
  <si>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</si>
  <si>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</si>
  <si>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</si>
  <si>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</si>
  <si>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</si>
  <si>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</si>
  <si>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</si>
  <si>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</si>
  <si>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</si>
  <si>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</si>
  <si>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</si>
  <si>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</si>
  <si>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</si>
  <si>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</si>
  <si>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</si>
  <si>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</si>
  <si>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</si>
  <si>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</si>
  <si>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</si>
  <si>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</si>
  <si>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</si>
  <si>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</si>
  <si>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</si>
  <si>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</si>
  <si>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</si>
  <si>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</si>
  <si>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</si>
  <si>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</si>
  <si>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</si>
  <si>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</si>
  <si>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</si>
  <si>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</si>
  <si>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</si>
  <si>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</si>
  <si>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</si>
  <si>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</si>
  <si>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</si>
  <si>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</si>
  <si>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</si>
  <si>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</si>
  <si>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</si>
  <si>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</si>
  <si>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</si>
  <si>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</si>
  <si>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</si>
  <si>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</si>
  <si>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</si>
  <si>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</si>
  <si>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</si>
  <si>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</si>
  <si>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</si>
  <si>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</si>
  <si>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</si>
  <si>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</si>
  <si>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</si>
  <si>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</si>
  <si>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</si>
  <si>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</si>
  <si>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</si>
  <si>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</si>
  <si>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</si>
  <si>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</si>
  <si>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</si>
  <si>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</si>
  <si>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</si>
  <si>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</si>
  <si>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</si>
  <si>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</si>
  <si>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</si>
  <si>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</si>
  <si>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</si>
  <si>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</si>
  <si>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</si>
  <si>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</si>
  <si>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</si>
  <si>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</si>
  <si>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</si>
  <si>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</si>
  <si>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</si>
  <si>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</si>
  <si>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</si>
  <si>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</si>
  <si>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</si>
  <si>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</si>
  <si>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</si>
  <si>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</si>
  <si>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</si>
  <si>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</si>
  <si>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</si>
  <si>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</si>
  <si>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</si>
  <si>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</si>
  <si>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</si>
  <si>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</si>
  <si>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</si>
  <si>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</si>
  <si>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</si>
  <si>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</si>
  <si>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</si>
  <si>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</si>
  <si>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</si>
  <si>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</si>
  <si>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</si>
  <si>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</si>
  <si>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</si>
  <si>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</si>
  <si>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</si>
  <si>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</si>
  <si>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</si>
  <si>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</si>
  <si>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</si>
  <si>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</si>
  <si>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</si>
  <si>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</si>
  <si>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</si>
  <si>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</si>
  <si>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</si>
  <si>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</si>
  <si>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</si>
  <si>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</si>
  <si>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</si>
  <si>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</si>
  <si>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</si>
  <si>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</si>
  <si>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</si>
  <si>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</si>
  <si>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</si>
  <si>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</si>
  <si>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</si>
  <si>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</si>
  <si>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</si>
  <si>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</si>
  <si>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</si>
  <si>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</si>
  <si>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</si>
  <si>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</si>
  <si>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</si>
  <si>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</si>
  <si>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</si>
  <si>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</si>
  <si>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</si>
  <si>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</si>
  <si>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</si>
  <si>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</si>
  <si>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</si>
  <si>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</si>
  <si>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</si>
  <si>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</si>
  <si>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</si>
  <si>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</si>
  <si>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</si>
  <si>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</si>
  <si>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</si>
  <si>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</si>
  <si>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</si>
  <si>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</si>
  <si>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</si>
  <si>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</si>
  <si>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</si>
  <si>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</si>
  <si>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</si>
  <si>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</si>
  <si>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</si>
  <si>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</si>
  <si>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</si>
  <si>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</si>
  <si>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</si>
  <si>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</si>
  <si>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</si>
  <si>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</si>
  <si>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</si>
  <si>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</si>
  <si>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</si>
  <si>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</si>
  <si>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</si>
  <si>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</si>
  <si>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</si>
  <si>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</si>
  <si>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</si>
  <si>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</si>
  <si>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</si>
  <si>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</si>
  <si>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</si>
  <si>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</si>
  <si>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</si>
  <si>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</si>
  <si>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</si>
  <si>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</si>
  <si>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</si>
  <si>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</si>
  <si>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</si>
  <si>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</si>
  <si>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</si>
  <si>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</si>
  <si>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</si>
  <si>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</si>
  <si>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</si>
  <si>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</si>
  <si>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</si>
  <si>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</si>
  <si>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</si>
  <si>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</si>
  <si>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</si>
  <si>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</si>
  <si>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</si>
  <si>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</si>
  <si>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</si>
  <si>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</si>
  <si>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</si>
  <si>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</si>
  <si>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</si>
  <si>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</si>
  <si>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</si>
  <si>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</si>
  <si>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</si>
  <si>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</si>
  <si>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</si>
  <si>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</si>
  <si>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</si>
  <si>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</si>
  <si>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</si>
  <si>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</si>
  <si>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</si>
  <si>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</si>
  <si>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</si>
  <si>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</si>
  <si>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</si>
  <si>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</si>
  <si>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</si>
  <si>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</si>
  <si>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</si>
  <si>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</si>
  <si>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</si>
  <si>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</si>
  <si>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</si>
  <si>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</si>
  <si>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</si>
  <si>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</si>
  <si>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</si>
  <si>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</si>
  <si>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</si>
  <si>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</si>
  <si>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</si>
  <si>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</si>
  <si>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</si>
  <si>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</si>
  <si>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</si>
  <si>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</si>
  <si>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</si>
  <si>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</si>
  <si>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</si>
  <si>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</si>
  <si>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</si>
  <si>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</si>
  <si>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</si>
  <si>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</si>
  <si>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</si>
  <si>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</si>
  <si>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</si>
  <si>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</si>
  <si>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</si>
  <si>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</si>
  <si>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</si>
  <si>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</si>
  <si>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</si>
  <si>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</si>
  <si>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</si>
  <si>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</si>
  <si>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</si>
  <si>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</si>
  <si>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</si>
  <si>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</si>
  <si>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</si>
  <si>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</si>
  <si>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</si>
  <si>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</si>
  <si>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</si>
  <si>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</si>
  <si>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</si>
  <si>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</si>
  <si>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</si>
  <si>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</si>
  <si>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</si>
  <si>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</si>
  <si>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</si>
  <si>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</si>
  <si>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</si>
  <si>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</si>
  <si>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</si>
  <si>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</si>
  <si>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</si>
  <si>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</si>
  <si>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</si>
  <si>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</si>
  <si>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</si>
  <si>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</si>
  <si>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</si>
  <si>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</si>
  <si>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</si>
  <si>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</si>
  <si>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</si>
  <si>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</si>
  <si>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</si>
  <si>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</si>
  <si>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</si>
  <si>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</si>
  <si>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</si>
  <si>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</si>
  <si>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</si>
  <si>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</si>
  <si>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</si>
  <si>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</si>
  <si>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</si>
  <si>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</si>
  <si>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</si>
  <si>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</si>
  <si>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</si>
  <si>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</si>
  <si>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</si>
  <si>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</si>
  <si>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</si>
  <si>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</si>
  <si>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</si>
  <si>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</si>
  <si>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</si>
  <si>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</si>
  <si>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</si>
  <si>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</si>
  <si>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</si>
  <si>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</si>
  <si>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</si>
  <si>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</si>
  <si>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</si>
  <si>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</si>
  <si>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</si>
  <si>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</si>
  <si>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</si>
  <si>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</si>
  <si>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</si>
  <si>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</si>
  <si>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</si>
  <si>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</si>
  <si>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</si>
  <si>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</si>
  <si>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</si>
  <si>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</si>
  <si>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</si>
  <si>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</si>
  <si>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</si>
  <si>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</si>
  <si>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</si>
  <si>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</si>
  <si>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</si>
  <si>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</si>
  <si>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</si>
  <si>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</si>
  <si>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</si>
  <si>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</si>
  <si>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</si>
  <si>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</si>
  <si>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</si>
  <si>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</si>
  <si>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</si>
  <si>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</si>
  <si>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</si>
  <si>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</si>
  <si>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</si>
  <si>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</si>
  <si>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</si>
  <si>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</si>
  <si>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</si>
  <si>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</si>
  <si>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</si>
  <si>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</si>
  <si>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</si>
  <si>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</si>
  <si>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</si>
  <si>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</si>
  <si>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</si>
  <si>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</si>
  <si>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</si>
  <si>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</si>
  <si>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</si>
  <si>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</si>
  <si>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</si>
  <si>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</si>
  <si>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</si>
  <si>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</si>
  <si>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</si>
  <si>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</si>
  <si>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</si>
  <si>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</si>
  <si>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</si>
  <si>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</si>
  <si>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</si>
  <si>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</si>
  <si>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</si>
  <si>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</si>
  <si>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</si>
  <si>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</si>
  <si>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</si>
  <si>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</si>
  <si>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</si>
  <si>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</si>
  <si>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</si>
  <si>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</si>
  <si>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</si>
  <si>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</si>
  <si>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</si>
  <si>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</si>
  <si>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</si>
  <si>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</si>
  <si>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</si>
  <si>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</si>
  <si>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</si>
  <si>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</si>
  <si>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</si>
  <si>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</si>
  <si>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</si>
  <si>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</si>
  <si>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</si>
  <si>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</si>
  <si>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</si>
  <si>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</si>
  <si>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</si>
  <si>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</si>
  <si>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</si>
  <si>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</si>
  <si>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</si>
  <si>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</si>
  <si>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</si>
  <si>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</si>
  <si>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</si>
  <si>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</si>
  <si>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</si>
  <si>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</si>
  <si>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</si>
  <si>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</si>
  <si>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</si>
  <si>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</si>
  <si>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</si>
  <si>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</si>
  <si>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</si>
  <si>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</si>
  <si>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</si>
  <si>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</si>
  <si>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</si>
  <si>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</si>
  <si>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</si>
  <si>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</si>
  <si>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</si>
  <si>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</si>
  <si>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</si>
  <si>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</si>
  <si>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</si>
  <si>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</si>
  <si>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</si>
  <si>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</si>
  <si>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</si>
  <si>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</si>
  <si>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</si>
  <si>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</si>
  <si>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</si>
  <si>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</si>
  <si>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</si>
  <si>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</si>
  <si>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</si>
  <si>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</si>
  <si>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</si>
  <si>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</si>
  <si>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</si>
  <si>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</si>
  <si>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</si>
  <si>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</si>
  <si>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</si>
  <si>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</si>
  <si>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</si>
  <si>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</si>
  <si>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</si>
  <si>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</si>
  <si>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</si>
  <si>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</si>
  <si>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</si>
  <si>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</si>
  <si>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</si>
  <si>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</si>
  <si>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</si>
  <si>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</si>
  <si>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</si>
  <si>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</si>
  <si>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</si>
  <si>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</si>
  <si>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</si>
  <si>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</si>
  <si>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</si>
  <si>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</si>
  <si>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</si>
  <si>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</si>
  <si>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</si>
  <si>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</si>
  <si>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</si>
  <si>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</si>
  <si>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</si>
  <si>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</si>
  <si>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</si>
  <si>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</si>
  <si>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</si>
  <si>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</si>
  <si>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</si>
  <si>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</si>
  <si>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</si>
  <si>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</si>
  <si>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</si>
  <si>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</si>
  <si>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</si>
  <si>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</si>
  <si>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</si>
  <si>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</si>
  <si>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</si>
  <si>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</si>
  <si>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</si>
  <si>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</si>
  <si>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</si>
  <si>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</si>
  <si>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</si>
  <si>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</si>
  <si>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</si>
  <si>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</si>
  <si>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</si>
  <si>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</si>
  <si>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</si>
  <si>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</si>
  <si>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</si>
  <si>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</si>
  <si>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</si>
  <si>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</si>
  <si>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</si>
  <si>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</si>
  <si>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</si>
  <si>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</si>
  <si>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</si>
  <si>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</si>
  <si>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</si>
  <si>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</si>
  <si>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</si>
  <si>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</si>
  <si>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</si>
  <si>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</si>
  <si>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</si>
  <si>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</si>
  <si>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</si>
  <si>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</si>
  <si>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</si>
  <si>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</si>
  <si>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</si>
  <si>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</si>
  <si>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</si>
  <si>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</si>
  <si>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</si>
  <si>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</si>
  <si>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</si>
  <si>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</si>
  <si>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</si>
  <si>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</si>
  <si>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</si>
  <si>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</si>
  <si>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</si>
  <si>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</si>
  <si>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</si>
  <si>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</si>
  <si>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</si>
  <si>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</si>
  <si>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</si>
  <si>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</si>
  <si>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</si>
  <si>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</si>
  <si>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</si>
  <si>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</si>
  <si>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</si>
  <si>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</si>
  <si>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</si>
  <si>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</si>
  <si>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</si>
  <si>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</si>
  <si>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</si>
  <si>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</si>
  <si>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</si>
  <si>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</si>
  <si>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</si>
  <si>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</si>
  <si>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</si>
  <si>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</si>
  <si>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</si>
  <si>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</si>
  <si>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</si>
  <si>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</si>
  <si>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</si>
  <si>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</si>
  <si>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</si>
  <si>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</si>
  <si>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</si>
  <si>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</si>
  <si>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</si>
  <si>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</si>
  <si>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</si>
  <si>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</si>
  <si>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</si>
  <si>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</si>
  <si>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</si>
  <si>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</si>
  <si>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</si>
  <si>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</si>
  <si>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</si>
  <si>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</si>
  <si>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</si>
  <si>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</si>
  <si>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</si>
  <si>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</si>
  <si>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</si>
  <si>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</si>
  <si>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</si>
  <si>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</si>
  <si>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</si>
  <si>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</si>
  <si>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</si>
  <si>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</si>
  <si>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</si>
  <si>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</si>
  <si>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</si>
  <si>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</si>
  <si>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</si>
  <si>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</si>
  <si>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</si>
  <si>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</si>
  <si>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</si>
  <si>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</si>
  <si>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</si>
  <si>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</si>
  <si>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</si>
  <si>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</si>
  <si>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</si>
  <si>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</si>
  <si>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</si>
  <si>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</si>
  <si>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</si>
  <si>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</si>
  <si>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</si>
  <si>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</si>
  <si>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</si>
  <si>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</si>
  <si>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</si>
  <si>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</si>
  <si>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</si>
  <si>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</si>
  <si>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</si>
  <si>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</si>
  <si>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</si>
  <si>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</si>
  <si>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</si>
  <si>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</si>
  <si>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</si>
  <si>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</si>
  <si>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</si>
  <si>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</si>
  <si>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</si>
  <si>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</si>
  <si>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</si>
  <si>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</si>
  <si>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</si>
  <si>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</si>
  <si>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</si>
  <si>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</si>
  <si>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</si>
  <si>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</si>
  <si>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</si>
  <si>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</si>
  <si>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</si>
  <si>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</si>
  <si>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</si>
  <si>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</si>
  <si>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</si>
  <si>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</si>
  <si>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</si>
  <si>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</si>
  <si>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</si>
  <si>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</si>
  <si>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</si>
  <si>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</si>
  <si>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</si>
  <si>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</si>
  <si>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</si>
  <si>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</si>
  <si>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</si>
  <si>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</si>
  <si>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</si>
  <si>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</si>
  <si>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</si>
  <si>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</si>
  <si>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</si>
  <si>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</si>
  <si>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</si>
  <si>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</si>
  <si>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</si>
  <si>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</si>
  <si>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</si>
  <si>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</si>
  <si>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</si>
  <si>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</si>
  <si>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</si>
  <si>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</si>
  <si>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</si>
  <si>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</si>
  <si>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</si>
  <si>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</si>
  <si>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</si>
  <si>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</si>
  <si>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</si>
  <si>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</si>
  <si>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</si>
  <si>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</si>
  <si>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</si>
  <si>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</si>
  <si>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</si>
  <si>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</si>
  <si>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</si>
  <si>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</si>
  <si>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</si>
  <si>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</si>
  <si>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</si>
  <si>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</si>
  <si>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</si>
  <si>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</si>
  <si>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</si>
  <si>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</si>
  <si>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</si>
  <si>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</si>
  <si>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</si>
  <si>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</si>
  <si>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</si>
  <si>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</si>
  <si>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</si>
  <si>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</si>
  <si>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</si>
  <si>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</si>
  <si>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</si>
  <si>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</si>
  <si>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</si>
  <si>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</si>
  <si>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</si>
  <si>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</si>
  <si>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</si>
  <si>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</si>
  <si>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</si>
  <si>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</si>
  <si>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</si>
  <si>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</si>
  <si>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</si>
  <si>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</si>
  <si>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</si>
  <si>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</si>
  <si>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</si>
  <si>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</si>
  <si>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</si>
  <si>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</si>
  <si>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</si>
  <si>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</si>
  <si>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</si>
  <si>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</si>
  <si>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</si>
  <si>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</si>
  <si>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</si>
  <si>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</si>
  <si>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</si>
  <si>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</si>
  <si>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</si>
  <si>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</si>
  <si>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</si>
  <si>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</si>
  <si>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</si>
  <si>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</si>
  <si>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</si>
  <si>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</si>
  <si>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</si>
  <si>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</si>
  <si>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</si>
  <si>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</si>
  <si>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</si>
  <si>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</si>
  <si>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</si>
  <si>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</si>
  <si>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</si>
  <si>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</si>
  <si>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</si>
  <si>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</si>
  <si>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</si>
  <si>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</si>
  <si>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</si>
  <si>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</si>
  <si>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</si>
  <si>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</si>
  <si>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</si>
  <si>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</si>
  <si>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</si>
  <si>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</si>
  <si>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</si>
  <si>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</si>
  <si>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</si>
  <si>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</si>
  <si>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</si>
  <si>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</si>
  <si>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</si>
  <si>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</si>
  <si>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</si>
  <si>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</si>
  <si>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</si>
  <si>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</si>
  <si>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</si>
  <si>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</si>
  <si>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</si>
  <si>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</si>
  <si>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</si>
  <si>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</si>
  <si>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</si>
  <si>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</si>
  <si>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</si>
  <si>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</si>
  <si>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</si>
  <si>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</si>
  <si>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</si>
  <si>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</si>
  <si>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</si>
  <si>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</si>
  <si>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</si>
  <si>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</si>
  <si>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</si>
  <si>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</si>
  <si>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</si>
  <si>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</si>
  <si>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</si>
  <si>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</si>
  <si>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</si>
  <si>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</si>
  <si>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</si>
  <si>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</si>
  <si>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</si>
  <si>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</si>
  <si>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</si>
  <si>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</si>
  <si>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</si>
  <si>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</si>
  <si>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</si>
  <si>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</si>
  <si>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</si>
  <si>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</si>
  <si>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</si>
  <si>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</si>
  <si>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</si>
  <si>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</si>
  <si>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</si>
  <si>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</si>
  <si>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</si>
  <si>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</si>
  <si>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</si>
  <si>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</si>
  <si>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</si>
  <si>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</si>
  <si>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</si>
  <si>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</si>
  <si>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</si>
  <si>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</si>
  <si>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</si>
  <si>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</si>
  <si>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</si>
  <si>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</si>
  <si>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</si>
  <si>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</si>
  <si>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</si>
  <si>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</si>
  <si>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</si>
  <si>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</si>
  <si>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</si>
  <si>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</si>
  <si>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</si>
  <si>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</si>
  <si>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</si>
  <si>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</si>
  <si>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</si>
  <si>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</si>
  <si>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</si>
  <si>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</si>
  <si>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</si>
  <si>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</si>
  <si>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</si>
  <si>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</si>
  <si>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</si>
  <si>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</si>
  <si>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</si>
  <si>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</si>
  <si>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</si>
  <si>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</si>
  <si>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</si>
  <si>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</si>
  <si>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</si>
  <si>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</si>
  <si>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</si>
  <si>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</si>
  <si>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</si>
  <si>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</si>
  <si>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</si>
  <si>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</si>
  <si>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</si>
  <si>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</si>
  <si>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</si>
  <si>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</si>
  <si>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</si>
  <si>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</si>
  <si>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</si>
  <si>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</si>
  <si>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</si>
  <si>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</si>
  <si>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</si>
  <si>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</si>
  <si>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</si>
  <si>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</si>
  <si>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</si>
  <si>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</si>
  <si>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</si>
  <si>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</si>
  <si>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</si>
  <si>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</si>
  <si>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</si>
  <si>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</si>
  <si>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</si>
  <si>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</si>
  <si>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</si>
  <si>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</si>
  <si>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</si>
  <si>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</si>
  <si>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</si>
  <si>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</si>
  <si>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</si>
  <si>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</si>
  <si>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</si>
  <si>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</si>
  <si>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</si>
  <si>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</si>
  <si>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</si>
  <si>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</si>
  <si>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</si>
  <si>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</si>
  <si>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</si>
  <si>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</si>
  <si>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</si>
  <si>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</si>
  <si>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</si>
  <si>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</si>
  <si>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</si>
  <si>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</si>
  <si>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</si>
  <si>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</si>
  <si>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</si>
  <si>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</si>
  <si>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</si>
  <si>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</si>
  <si>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</si>
  <si>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</si>
  <si>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</si>
  <si>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</si>
  <si>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</si>
  <si>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</si>
  <si>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</si>
  <si>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</si>
  <si>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</si>
  <si>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</si>
  <si>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</si>
  <si>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</si>
  <si>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</si>
  <si>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</si>
  <si>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</si>
  <si>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</si>
  <si>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</si>
  <si>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</si>
  <si>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</si>
  <si>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</si>
  <si>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</si>
  <si>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</si>
  <si>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</si>
  <si>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</si>
  <si>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</si>
  <si>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</si>
  <si>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</si>
  <si>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</si>
  <si>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</si>
  <si>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</si>
  <si>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</si>
  <si>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</si>
  <si>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</si>
  <si>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</si>
  <si>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</si>
  <si>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</si>
  <si>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</si>
  <si>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</si>
  <si>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</si>
  <si>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</si>
  <si>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</si>
  <si>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</si>
  <si>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</si>
  <si>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</si>
  <si>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</si>
  <si>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</si>
  <si>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</si>
  <si>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</si>
  <si>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</si>
  <si>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</si>
  <si>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</si>
  <si>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</si>
  <si>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</si>
  <si>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</si>
  <si>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</si>
  <si>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</si>
  <si>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</si>
  <si>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</si>
  <si>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</si>
  <si>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</si>
  <si>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</si>
  <si>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</si>
  <si>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</si>
  <si>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</si>
  <si>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</si>
  <si>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</si>
  <si>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</si>
  <si>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</si>
  <si>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</si>
  <si>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</si>
  <si>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</si>
  <si>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</si>
  <si>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</si>
  <si>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</si>
  <si>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</si>
  <si>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</si>
  <si>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</si>
  <si>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</si>
  <si>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</si>
  <si>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</si>
  <si>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</si>
  <si>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</si>
  <si>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</si>
  <si>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</si>
  <si>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</si>
  <si>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</si>
  <si>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</si>
  <si>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</si>
  <si>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</si>
  <si>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</si>
  <si>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</si>
  <si>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</si>
  <si>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</si>
  <si>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</si>
  <si>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</si>
  <si>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</si>
  <si>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</si>
  <si>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</si>
  <si>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</si>
  <si>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</si>
  <si>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</si>
  <si>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</si>
  <si>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</si>
  <si>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</si>
  <si>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</si>
  <si>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</si>
  <si>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</si>
  <si>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</si>
  <si>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</si>
  <si>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</si>
  <si>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</si>
  <si>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</si>
  <si>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</si>
  <si>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</si>
  <si>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</si>
  <si>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</si>
  <si>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</si>
  <si>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</si>
  <si>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</si>
  <si>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</si>
  <si>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</si>
  <si>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</si>
  <si>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</si>
  <si>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</si>
  <si>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</si>
  <si>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</si>
  <si>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</si>
  <si>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</si>
  <si>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</si>
  <si>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</si>
  <si>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</si>
  <si>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</si>
  <si>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</si>
  <si>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</si>
  <si>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</si>
  <si>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</si>
  <si>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</si>
  <si>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</si>
  <si>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</si>
  <si>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</si>
  <si>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</si>
  <si>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</si>
  <si>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</si>
  <si>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</si>
  <si>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</si>
  <si>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</si>
  <si>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</si>
  <si>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</si>
  <si>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</si>
  <si>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</si>
  <si>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</si>
  <si>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</si>
  <si>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</si>
  <si>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</si>
  <si>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</si>
  <si>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</si>
  <si>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</si>
  <si>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</si>
  <si>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</si>
  <si>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</si>
  <si>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</si>
  <si>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</si>
  <si>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</si>
  <si>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</si>
  <si>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</si>
  <si>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</si>
  <si>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</si>
  <si>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</si>
  <si>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</si>
  <si>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</si>
  <si>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</si>
  <si>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</si>
  <si>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</si>
  <si>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</si>
  <si>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</si>
  <si>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</si>
  <si>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</si>
  <si>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</si>
  <si>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</si>
  <si>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</si>
  <si>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</si>
  <si>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</si>
  <si>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</si>
  <si>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</si>
  <si>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</si>
  <si>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</si>
  <si>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</si>
  <si>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</si>
  <si>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</si>
  <si>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</si>
  <si>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</si>
  <si>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</si>
  <si>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</si>
  <si>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</si>
  <si>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</si>
  <si>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</si>
  <si>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</si>
  <si>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</si>
  <si>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</si>
  <si>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</si>
  <si>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</si>
  <si>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</si>
  <si>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</si>
  <si>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</si>
  <si>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</si>
  <si>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</si>
  <si>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</si>
  <si>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</si>
  <si>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</si>
  <si>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</si>
  <si>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</si>
  <si>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</si>
  <si>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</si>
  <si>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</si>
  <si>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</si>
  <si>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</si>
  <si>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</si>
  <si>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</si>
  <si>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</si>
  <si>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</si>
  <si>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</si>
  <si>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</si>
  <si>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</si>
  <si>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</si>
  <si>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</si>
  <si>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</si>
  <si>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</si>
  <si>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</si>
  <si>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</si>
  <si>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</si>
  <si>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</si>
  <si>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</si>
  <si>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</si>
  <si>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</si>
  <si>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</si>
  <si>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</si>
  <si>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</si>
  <si>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</si>
  <si>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</si>
  <si>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</si>
  <si>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</si>
  <si>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</si>
  <si>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</si>
  <si>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</si>
  <si>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</si>
  <si>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</si>
  <si>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</si>
  <si>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</si>
  <si>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</si>
  <si>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</si>
  <si>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</si>
  <si>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</si>
  <si>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</si>
  <si>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</si>
  <si>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</si>
  <si>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</si>
  <si>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</si>
  <si>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</si>
  <si>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</si>
  <si>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</si>
  <si>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</si>
  <si>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</si>
  <si>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</si>
  <si>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</si>
  <si>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</si>
  <si>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</si>
  <si>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</si>
  <si>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</si>
  <si>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</si>
  <si>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</si>
  <si>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</si>
  <si>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</si>
  <si>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</si>
  <si>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</si>
  <si>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</si>
  <si>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</si>
  <si>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</si>
  <si>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</si>
  <si>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</si>
  <si>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</si>
  <si>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</si>
  <si>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</si>
  <si>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</si>
  <si>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</si>
  <si>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</si>
  <si>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</si>
  <si>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</si>
  <si>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</si>
  <si>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</si>
  <si>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</si>
  <si>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</si>
  <si>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</si>
  <si>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</si>
  <si>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</si>
  <si>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</si>
  <si>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</si>
  <si>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</si>
  <si>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</si>
  <si>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</si>
  <si>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</si>
  <si>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</si>
  <si>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</si>
  <si>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</si>
  <si>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</si>
  <si>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</si>
  <si>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</si>
  <si>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</si>
  <si>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</si>
  <si>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</si>
  <si>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</si>
  <si>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</si>
  <si>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</si>
  <si>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</si>
  <si>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</si>
  <si>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</si>
  <si>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</si>
  <si>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</si>
  <si>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</si>
  <si>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</si>
  <si>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</si>
  <si>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</si>
  <si>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</si>
  <si>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</si>
  <si>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</si>
  <si>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</si>
  <si>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</si>
  <si>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</si>
  <si>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</si>
  <si>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</si>
  <si>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</si>
  <si>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</si>
  <si>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</si>
  <si>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</si>
  <si>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</si>
  <si>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</si>
  <si>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</si>
  <si>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</si>
  <si>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</si>
  <si>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</si>
  <si>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</si>
  <si>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</si>
  <si>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</si>
  <si>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</si>
  <si>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</si>
  <si>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</si>
  <si>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</si>
  <si>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</si>
  <si>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</si>
  <si>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</si>
  <si>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</si>
  <si>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</si>
  <si>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</si>
  <si>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</si>
  <si>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</si>
  <si>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</si>
  <si>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</si>
  <si>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</si>
  <si>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</si>
  <si>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</si>
  <si>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</si>
  <si>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</si>
  <si>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</si>
  <si>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</si>
  <si>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</si>
  <si>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</si>
  <si>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</si>
  <si>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</si>
  <si>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</si>
  <si>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</si>
  <si>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</si>
  <si>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</si>
  <si>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</si>
  <si>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</si>
  <si>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</si>
  <si>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</si>
  <si>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</si>
  <si>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</si>
  <si>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</si>
  <si>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</si>
  <si>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</si>
  <si>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</si>
  <si>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</si>
  <si>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</si>
  <si>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</si>
  <si>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</si>
  <si>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</si>
  <si>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</si>
  <si>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</si>
  <si>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</si>
  <si>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</si>
  <si>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</si>
  <si>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</si>
  <si>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</si>
  <si>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</si>
  <si>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</si>
  <si>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</si>
  <si>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</si>
  <si>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</si>
  <si>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</si>
  <si>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</si>
  <si>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</si>
  <si>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</si>
  <si>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</si>
  <si>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</si>
  <si>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</si>
  <si>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</si>
  <si>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</si>
  <si>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</si>
  <si>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</si>
  <si>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</si>
  <si>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</si>
  <si>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</si>
  <si>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</si>
  <si>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</si>
  <si>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</si>
  <si>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</si>
  <si>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</si>
  <si>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</si>
  <si>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</si>
  <si>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</si>
  <si>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</si>
  <si>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</si>
  <si>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</si>
  <si>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</si>
  <si>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</si>
  <si>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</si>
  <si>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</si>
  <si>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</si>
  <si>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</si>
  <si>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</si>
  <si>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</si>
  <si>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</si>
  <si>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</si>
  <si>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</si>
  <si>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</si>
  <si>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</si>
  <si>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</si>
  <si>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</si>
  <si>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</si>
  <si>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</si>
  <si>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</si>
  <si>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</si>
  <si>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</si>
  <si>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</si>
  <si>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</si>
  <si>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</si>
  <si>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</si>
  <si>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</si>
  <si>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</si>
  <si>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</si>
  <si>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</si>
  <si>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</si>
  <si>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</si>
  <si>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</si>
  <si>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</si>
  <si>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</si>
  <si>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</si>
  <si>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</si>
  <si>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</si>
  <si>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</si>
  <si>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</si>
  <si>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</si>
  <si>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</si>
  <si>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</si>
  <si>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</si>
  <si>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</si>
  <si>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</si>
  <si>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</si>
  <si>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</si>
  <si>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</si>
  <si>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</si>
  <si>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</si>
  <si>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</si>
  <si>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</si>
  <si>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</si>
  <si>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</si>
  <si>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</si>
  <si>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</si>
  <si>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</si>
  <si>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</si>
  <si>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</si>
  <si>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</si>
  <si>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</si>
  <si>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</si>
  <si>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</si>
  <si>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</si>
  <si>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</si>
  <si>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</si>
  <si>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</si>
  <si>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</si>
  <si>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</si>
  <si>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</si>
  <si>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</si>
  <si>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</si>
  <si>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</si>
  <si>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</si>
  <si>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</si>
  <si>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</si>
  <si>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</si>
  <si>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</si>
  <si>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</si>
  <si>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</si>
  <si>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</si>
  <si>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</si>
  <si>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</si>
  <si>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</si>
  <si>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</si>
  <si>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</si>
  <si>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</si>
  <si>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</si>
  <si>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</si>
  <si>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</si>
  <si>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</si>
  <si>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</si>
  <si>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</si>
  <si>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</si>
  <si>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</si>
  <si>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</si>
  <si>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</si>
  <si>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</si>
  <si>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</si>
  <si>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</si>
  <si>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</si>
  <si>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</si>
  <si>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</si>
  <si>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</si>
  <si>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</si>
  <si>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</si>
  <si>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</si>
  <si>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</si>
  <si>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</si>
  <si>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</si>
  <si>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</si>
  <si>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</si>
  <si>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</si>
  <si>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</si>
  <si>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</si>
  <si>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</si>
  <si>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</si>
  <si>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</si>
  <si>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</si>
  <si>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</si>
  <si>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</si>
  <si>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</si>
  <si>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</si>
  <si>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</si>
  <si>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</si>
  <si>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</si>
  <si>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</si>
  <si>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</si>
  <si>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</si>
  <si>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</si>
  <si>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</si>
  <si>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</si>
  <si>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</si>
  <si>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</si>
  <si>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</si>
  <si>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</si>
  <si>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</si>
  <si>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</si>
  <si>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</si>
  <si>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</si>
  <si>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</si>
  <si>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</si>
  <si>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</si>
  <si>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</si>
  <si>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</si>
  <si>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</si>
  <si>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</si>
  <si>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</si>
  <si>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</si>
  <si>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</si>
  <si>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</si>
  <si>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</si>
  <si>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</si>
  <si>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</si>
  <si>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</si>
  <si>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</si>
  <si>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</si>
  <si>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</si>
  <si>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</si>
  <si>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</si>
  <si>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</si>
  <si>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</si>
  <si>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</si>
  <si>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</si>
  <si>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</si>
  <si>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</si>
  <si>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</si>
  <si>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</si>
  <si>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</si>
  <si>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</si>
  <si>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</si>
  <si>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</si>
  <si>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</si>
  <si>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</si>
  <si>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</si>
  <si>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</si>
  <si>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</si>
  <si>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</si>
  <si>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</si>
  <si>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</si>
  <si>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</si>
  <si>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</si>
  <si>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</si>
  <si>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</si>
  <si>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</si>
  <si>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</si>
  <si>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</si>
  <si>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</si>
  <si>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</si>
  <si>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</si>
  <si>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</si>
  <si>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</si>
  <si>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</si>
  <si>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</si>
  <si>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</si>
  <si>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</si>
  <si>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</si>
  <si>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</si>
  <si>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</si>
  <si>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</si>
  <si>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</si>
  <si>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</si>
  <si>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</si>
  <si>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</si>
  <si>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</si>
  <si>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</si>
  <si>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</si>
  <si>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</si>
  <si>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</si>
  <si>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</si>
  <si>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</si>
  <si>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</si>
  <si>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</si>
  <si>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</si>
  <si>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</si>
  <si>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</si>
  <si>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</si>
  <si>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</si>
  <si>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</si>
  <si>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</si>
  <si>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</si>
  <si>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</si>
  <si>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</si>
  <si>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</si>
  <si>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</si>
  <si>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</si>
  <si>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</si>
  <si>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</si>
  <si>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</si>
  <si>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</si>
  <si>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</si>
  <si>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</si>
  <si>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</si>
  <si>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</si>
  <si>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</si>
  <si>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</si>
  <si>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</si>
  <si>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</si>
  <si>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</si>
  <si>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</si>
  <si>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</si>
  <si>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</si>
  <si>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</si>
  <si>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</si>
  <si>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</si>
  <si>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</si>
  <si>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</si>
  <si>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</si>
  <si>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</si>
  <si>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</si>
  <si>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</si>
  <si>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</si>
  <si>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</si>
  <si>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</si>
  <si>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</si>
  <si>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</si>
  <si>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</si>
  <si>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</si>
  <si>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</si>
  <si>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</si>
  <si>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</si>
  <si>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</si>
  <si>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</si>
  <si>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</si>
  <si>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</si>
  <si>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</si>
  <si>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</si>
  <si>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</si>
  <si>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</si>
  <si>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</si>
  <si>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</si>
  <si>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</si>
  <si>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</si>
  <si>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</si>
  <si>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</si>
  <si>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</si>
  <si>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</si>
  <si>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</si>
  <si>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</si>
  <si>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</si>
  <si>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</si>
  <si>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</si>
  <si>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</si>
  <si>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</si>
  <si>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</si>
  <si>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</si>
  <si>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</si>
  <si>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</si>
  <si>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</si>
  <si>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</si>
  <si>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</si>
  <si>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</si>
  <si>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</si>
  <si>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</si>
  <si>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</si>
  <si>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</si>
  <si>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</si>
  <si>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</si>
  <si>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</si>
  <si>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</si>
  <si>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</si>
  <si>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</si>
  <si>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</si>
  <si>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</si>
  <si>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</si>
  <si>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</si>
  <si>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</si>
  <si>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</si>
  <si>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</si>
  <si>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</si>
  <si>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</si>
  <si>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</si>
  <si>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</si>
  <si>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</si>
  <si>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</si>
  <si>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</si>
  <si>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</si>
  <si>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</si>
  <si>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</si>
  <si>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</si>
  <si>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</si>
  <si>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</si>
  <si>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</si>
  <si>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</si>
  <si>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</si>
  <si>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</si>
  <si>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</si>
  <si>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</si>
  <si>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</si>
  <si>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</si>
  <si>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</si>
  <si>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</si>
  <si>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</si>
  <si>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</si>
  <si>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</si>
  <si>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</si>
  <si>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</si>
  <si>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</si>
  <si>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</si>
  <si>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</si>
  <si>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</si>
  <si>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</si>
  <si>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</si>
  <si>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</si>
  <si>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</si>
  <si>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</si>
  <si>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</si>
  <si>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</si>
  <si>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</si>
  <si>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</si>
  <si>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</si>
  <si>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</si>
  <si>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</si>
  <si>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</si>
  <si>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</si>
  <si>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</si>
  <si>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</si>
  <si>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</si>
  <si>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</si>
  <si>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</si>
  <si>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</si>
  <si>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</si>
  <si>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</si>
  <si>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</si>
  <si>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</si>
  <si>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</si>
  <si>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</si>
  <si>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</si>
  <si>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</si>
  <si>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</si>
  <si>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</si>
  <si>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</si>
  <si>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</si>
  <si>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</si>
  <si>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</si>
  <si>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</si>
  <si>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</si>
  <si>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</si>
  <si>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</si>
  <si>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</si>
  <si>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</si>
  <si>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</si>
  <si>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</si>
  <si>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</si>
  <si>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</si>
  <si>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</si>
  <si>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</si>
  <si>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</si>
  <si>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</si>
  <si>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</si>
  <si>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</si>
  <si>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</si>
  <si>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</si>
  <si>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</si>
  <si>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</si>
  <si>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</si>
  <si>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</si>
  <si>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</si>
  <si>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</si>
  <si>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</si>
  <si>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</si>
  <si>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</si>
  <si>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</si>
  <si>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</si>
  <si>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</si>
  <si>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</si>
  <si>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</si>
  <si>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</si>
  <si>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</si>
  <si>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</si>
  <si>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</si>
  <si>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</si>
  <si>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</si>
  <si>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</si>
  <si>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</si>
  <si>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</si>
  <si>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</si>
  <si>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</si>
  <si>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</si>
  <si>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</si>
  <si>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</si>
  <si>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</si>
  <si>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</si>
  <si>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</si>
  <si>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</si>
  <si>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</si>
  <si>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</si>
  <si>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</si>
  <si>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</si>
  <si>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</si>
  <si>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</si>
  <si>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</si>
  <si>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</si>
  <si>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</si>
  <si>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</si>
  <si>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</si>
  <si>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</si>
  <si>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</si>
  <si>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</si>
  <si>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</si>
  <si>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</si>
  <si>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</si>
  <si>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</si>
  <si>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</si>
  <si>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</si>
  <si>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</si>
  <si>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</si>
  <si>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</si>
  <si>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</si>
  <si>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</si>
  <si>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</si>
  <si>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</si>
  <si>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</si>
  <si>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</si>
  <si>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</si>
  <si>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</si>
  <si>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</si>
  <si>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</si>
  <si>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</si>
  <si>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</si>
  <si>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</si>
  <si>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</si>
  <si>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</si>
  <si>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</si>
  <si>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</si>
  <si>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</si>
  <si>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</si>
  <si>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</si>
  <si>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</si>
  <si>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</si>
  <si>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</si>
  <si>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</si>
  <si>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</si>
  <si>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</si>
  <si>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</si>
  <si>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</si>
  <si>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</si>
  <si>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</si>
  <si>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</si>
  <si>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</si>
  <si>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</si>
  <si>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</si>
  <si>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</si>
  <si>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</si>
  <si>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</si>
  <si>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</si>
  <si>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</si>
  <si>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</si>
  <si>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</si>
  <si>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</si>
  <si>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</si>
  <si>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</si>
  <si>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</si>
  <si>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</si>
  <si>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</si>
  <si>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</si>
  <si>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</si>
  <si>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</si>
  <si>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</si>
  <si>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</si>
  <si>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</si>
  <si>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</si>
  <si>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</si>
  <si>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</si>
  <si>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</si>
  <si>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</si>
  <si>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</si>
  <si>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</si>
  <si>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</si>
  <si>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</si>
  <si>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</si>
  <si>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</si>
  <si>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</si>
  <si>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</si>
  <si>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</si>
  <si>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</si>
  <si>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</si>
  <si>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</si>
  <si>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</si>
  <si>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</si>
  <si>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</si>
  <si>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</si>
  <si>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</si>
  <si>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</si>
  <si>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</si>
  <si>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</si>
  <si>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</si>
  <si>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</si>
  <si>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</si>
  <si>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</si>
  <si>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</si>
  <si>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</si>
  <si>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</si>
  <si>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</si>
  <si>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</si>
  <si>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</si>
  <si>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</si>
  <si>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</si>
  <si>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</si>
  <si>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</si>
  <si>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</si>
  <si>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</si>
  <si>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</si>
  <si>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</si>
  <si>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</si>
  <si>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</si>
  <si>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</si>
  <si>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</si>
  <si>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</si>
  <si>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</si>
  <si>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</si>
  <si>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</si>
  <si>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</si>
  <si>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</si>
  <si>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</si>
  <si>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</si>
  <si>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</si>
  <si>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</si>
  <si>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</si>
  <si>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</si>
  <si>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</si>
  <si>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</si>
  <si>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</si>
  <si>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</si>
  <si>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</si>
  <si>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</si>
  <si>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</si>
  <si>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</si>
  <si>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</si>
  <si>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</si>
  <si>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</si>
  <si>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</si>
  <si>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</si>
  <si>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</si>
  <si>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</si>
  <si>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</si>
  <si>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</si>
  <si>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</si>
  <si>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</si>
  <si>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</si>
  <si>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</si>
  <si>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</si>
  <si>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</si>
  <si>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</si>
  <si>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</si>
  <si>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</si>
  <si>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</si>
  <si>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</si>
  <si>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</si>
  <si>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</si>
  <si>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</si>
  <si>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</si>
  <si>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</si>
  <si>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</si>
  <si>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</si>
  <si>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</si>
  <si>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</si>
  <si>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</si>
  <si>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</si>
  <si>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</si>
  <si>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</si>
  <si>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</si>
  <si>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</si>
  <si>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</si>
  <si>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</si>
  <si>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</si>
  <si>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</si>
  <si>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</si>
  <si>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</si>
  <si>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</si>
  <si>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</si>
  <si>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</si>
  <si>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</si>
  <si>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</si>
  <si>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</si>
  <si>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</si>
  <si>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</si>
  <si>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</si>
  <si>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</si>
  <si>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</si>
  <si>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</si>
  <si>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</si>
  <si>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</si>
  <si>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</si>
  <si>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</si>
  <si>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</si>
  <si>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</si>
  <si>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</si>
  <si>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</si>
  <si>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</si>
  <si>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</si>
  <si>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</si>
  <si>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</si>
  <si>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</si>
  <si>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</si>
  <si>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</si>
  <si>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</si>
  <si>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</si>
  <si>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</si>
  <si>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</si>
  <si>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</si>
  <si>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</si>
  <si>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</si>
  <si>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</si>
  <si>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</si>
  <si>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</si>
  <si>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</si>
  <si>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</si>
  <si>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</si>
  <si>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</si>
  <si>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</si>
  <si>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</si>
  <si>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</si>
  <si>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</si>
  <si>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</si>
  <si>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</si>
  <si>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</si>
  <si>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</si>
  <si>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</si>
  <si>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</si>
  <si>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</si>
  <si>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</si>
  <si>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</si>
  <si>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</si>
  <si>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</si>
  <si>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</si>
  <si>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</si>
  <si>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</si>
  <si>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</si>
  <si>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</si>
  <si>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</si>
  <si>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</si>
  <si>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</si>
  <si>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</si>
  <si>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</si>
  <si>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</si>
  <si>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</si>
  <si>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</si>
  <si>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</si>
  <si>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</si>
  <si>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</si>
  <si>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</si>
  <si>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</si>
  <si>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</si>
  <si>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</si>
  <si>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</si>
  <si>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</si>
  <si>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</si>
  <si>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</si>
  <si>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</si>
  <si>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</si>
  <si>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</si>
  <si>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</si>
  <si>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</si>
  <si>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</si>
  <si>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</si>
  <si>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</si>
  <si>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</si>
  <si>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</si>
  <si>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</si>
  <si>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</si>
  <si>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</si>
  <si>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</si>
  <si>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</si>
  <si>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</si>
  <si>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</si>
  <si>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</si>
  <si>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</si>
  <si>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</si>
  <si>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</si>
  <si>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</si>
  <si>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</si>
  <si>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</si>
  <si>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</si>
  <si>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</si>
  <si>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</si>
  <si>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</si>
  <si>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</si>
  <si>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</si>
  <si>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</si>
  <si>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</si>
  <si>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</si>
  <si>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</si>
  <si>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</si>
  <si>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</si>
  <si>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</si>
  <si>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</si>
  <si>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</si>
  <si>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</si>
  <si>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</si>
  <si>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</si>
  <si>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</si>
  <si>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</si>
  <si>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</si>
  <si>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</si>
  <si>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</si>
  <si>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</si>
  <si>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</si>
  <si>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</si>
  <si>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</si>
  <si>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</si>
  <si>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</si>
  <si>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</si>
  <si>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</si>
  <si>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</si>
  <si>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</si>
  <si>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</si>
  <si>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</si>
  <si>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</si>
  <si>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</si>
  <si>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</si>
  <si>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</si>
  <si>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</si>
  <si>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</si>
  <si>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</si>
  <si>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</si>
  <si>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</si>
  <si>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</si>
  <si>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</si>
  <si>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</si>
  <si>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</si>
  <si>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</si>
  <si>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</si>
  <si>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</si>
  <si>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</si>
  <si>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</si>
  <si>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</si>
  <si>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</si>
  <si>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</si>
  <si>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</si>
  <si>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</si>
  <si>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</si>
  <si>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</si>
  <si>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</si>
  <si>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</si>
  <si>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</si>
  <si>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</si>
  <si>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</si>
  <si>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</si>
  <si>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</si>
  <si>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</si>
  <si>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</si>
  <si>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</si>
  <si>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</si>
  <si>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</si>
  <si>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</si>
  <si>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</si>
  <si>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</si>
  <si>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</si>
  <si>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</si>
  <si>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</si>
  <si>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</si>
  <si>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</si>
  <si>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</si>
  <si>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</si>
  <si>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</si>
  <si>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</si>
  <si>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</si>
  <si>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</si>
  <si>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</si>
  <si>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</si>
  <si>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</si>
  <si>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</si>
  <si>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</si>
  <si>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</si>
  <si>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</si>
  <si>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</si>
  <si>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</si>
  <si>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</si>
  <si>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</si>
  <si>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</si>
  <si>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</si>
  <si>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</si>
  <si>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</si>
  <si>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</si>
  <si>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</si>
  <si>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</si>
  <si>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</si>
  <si>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</si>
  <si>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</si>
  <si>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</si>
  <si>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</si>
  <si>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</si>
  <si>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</si>
  <si>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</si>
  <si>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</si>
  <si>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</si>
  <si>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</si>
  <si>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</si>
  <si>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</si>
  <si>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</si>
  <si>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</si>
  <si>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</si>
  <si>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</si>
  <si>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</si>
  <si>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</si>
  <si>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</si>
  <si>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</si>
  <si>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</si>
  <si>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</si>
  <si>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</si>
  <si>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</si>
  <si>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</si>
  <si>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</si>
  <si>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</si>
  <si>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</si>
  <si>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</si>
  <si>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</si>
  <si>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</si>
  <si>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</si>
  <si>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</si>
  <si>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</si>
  <si>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</si>
  <si>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</si>
  <si>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</si>
  <si>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</si>
  <si>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</si>
  <si>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</si>
  <si>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</si>
  <si>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</si>
  <si>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</si>
  <si>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</si>
  <si>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</si>
  <si>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</si>
  <si>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</si>
  <si>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</si>
  <si>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</si>
  <si>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</si>
  <si>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</si>
  <si>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</si>
  <si>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</si>
  <si>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</si>
  <si>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</si>
  <si>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</si>
  <si>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</si>
  <si>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</si>
  <si>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</si>
  <si>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</si>
  <si>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</si>
  <si>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</si>
  <si>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</si>
  <si>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</si>
  <si>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</si>
  <si>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</si>
  <si>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</si>
  <si>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</si>
  <si>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</si>
  <si>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</si>
  <si>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</si>
  <si>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</si>
  <si>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</si>
  <si>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</si>
  <si>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</si>
  <si>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</si>
  <si>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</si>
  <si>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</si>
  <si>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</si>
  <si>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</si>
  <si>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</si>
  <si>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</si>
  <si>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</si>
  <si>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</si>
  <si>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</si>
  <si>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</si>
  <si>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</si>
  <si>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</si>
  <si>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</si>
  <si>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</si>
  <si>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</si>
  <si>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</si>
  <si>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</si>
  <si>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</si>
  <si>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</si>
  <si>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</si>
  <si>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</si>
  <si>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</si>
  <si>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</si>
  <si>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</si>
  <si>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</si>
  <si>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</si>
  <si>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</si>
  <si>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</si>
  <si>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</si>
  <si>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</si>
  <si>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</si>
  <si>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</si>
  <si>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</si>
  <si>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</si>
  <si>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</si>
  <si>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</si>
  <si>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</si>
  <si>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</si>
  <si>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</si>
  <si>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</si>
  <si>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</si>
  <si>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</si>
  <si>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</si>
  <si>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</si>
  <si>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</si>
  <si>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</si>
  <si>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</si>
  <si>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</si>
  <si>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</si>
  <si>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</si>
  <si>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</si>
  <si>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</si>
  <si>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</si>
  <si>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</si>
  <si>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</si>
  <si>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</si>
  <si>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</si>
  <si>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</si>
  <si>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</si>
  <si>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</si>
  <si>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</si>
  <si>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</si>
  <si>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</si>
  <si>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</si>
  <si>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</si>
  <si>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</si>
  <si>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</si>
  <si>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</si>
  <si>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</si>
  <si>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</si>
  <si>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</si>
  <si>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</si>
  <si>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</si>
  <si>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</si>
  <si>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</si>
  <si>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</si>
  <si>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</si>
  <si>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</si>
  <si>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</si>
  <si>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</si>
  <si>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</si>
  <si>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</si>
  <si>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</si>
  <si>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</si>
  <si>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</si>
  <si>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</si>
  <si>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</si>
  <si>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</si>
  <si>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</si>
  <si>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</si>
  <si>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</si>
  <si>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</si>
  <si>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</si>
  <si>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</si>
  <si>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</si>
  <si>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</si>
  <si>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</si>
  <si>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</si>
  <si>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</si>
  <si>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</si>
  <si>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</si>
  <si>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</si>
  <si>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</si>
  <si>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</si>
  <si>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</si>
  <si>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</si>
  <si>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</si>
  <si>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</si>
  <si>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</si>
  <si>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</si>
  <si>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</si>
  <si>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</si>
  <si>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</si>
  <si>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</si>
  <si>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</si>
  <si>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</si>
  <si>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</si>
  <si>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</si>
  <si>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</si>
  <si>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</si>
  <si>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</si>
  <si>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</si>
  <si>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</si>
  <si>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</si>
  <si>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</si>
  <si>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</si>
  <si>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</si>
  <si>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</si>
  <si>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</si>
  <si>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</si>
  <si>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</si>
  <si>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</si>
  <si>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</si>
  <si>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</si>
  <si>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</si>
  <si>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</si>
  <si>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</si>
  <si>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</si>
  <si>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</si>
  <si>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</si>
  <si>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</si>
  <si>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</si>
  <si>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</si>
  <si>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</si>
  <si>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</si>
  <si>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</si>
  <si>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</si>
  <si>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</si>
  <si>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</si>
  <si>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</si>
  <si>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</si>
  <si>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</si>
  <si>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</si>
  <si>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</si>
  <si>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</si>
  <si>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</si>
  <si>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</si>
  <si>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</si>
  <si>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</si>
  <si>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</si>
  <si>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</si>
  <si>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</si>
  <si>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</si>
  <si>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</si>
  <si>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</si>
  <si>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</si>
  <si>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</si>
  <si>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</si>
  <si>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</si>
  <si>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</si>
  <si>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</si>
  <si>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</si>
  <si>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</si>
  <si>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</si>
  <si>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</si>
  <si>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</si>
  <si>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</si>
  <si>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</si>
  <si>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</si>
  <si>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</si>
  <si>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</si>
  <si>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</si>
  <si>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</si>
  <si>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</si>
  <si>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</si>
  <si>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</si>
  <si>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</si>
  <si>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</si>
  <si>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</si>
  <si>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</si>
  <si>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</si>
  <si>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</si>
  <si>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</si>
  <si>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</si>
  <si>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</si>
  <si>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</si>
  <si>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</si>
  <si>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</si>
  <si>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</si>
  <si>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</si>
  <si>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</si>
  <si>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</si>
  <si>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</si>
  <si>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</si>
  <si>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</si>
  <si>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</si>
  <si>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</si>
  <si>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</si>
  <si>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</si>
  <si>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</si>
  <si>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</si>
  <si>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</si>
  <si>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</si>
  <si>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</si>
  <si>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</si>
  <si>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</si>
  <si>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</si>
  <si>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</si>
  <si>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</si>
  <si>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</si>
  <si>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</si>
  <si>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</si>
  <si>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</si>
  <si>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</si>
  <si>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</si>
  <si>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</si>
  <si>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</si>
  <si>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</si>
  <si>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</si>
  <si>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</si>
  <si>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</si>
  <si>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</si>
  <si>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</si>
  <si>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</si>
  <si>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</si>
  <si>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</si>
  <si>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</si>
  <si>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</si>
  <si>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</si>
  <si>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</si>
  <si>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</si>
  <si>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</si>
  <si>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</si>
  <si>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</si>
  <si>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</si>
  <si>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</si>
  <si>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</si>
  <si>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</si>
  <si>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</si>
  <si>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</si>
  <si>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</si>
  <si>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</si>
  <si>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</si>
  <si>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</si>
  <si>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</si>
  <si>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</si>
  <si>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</si>
  <si>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</si>
  <si>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</si>
  <si>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</si>
  <si>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</si>
  <si>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</si>
  <si>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</si>
  <si>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</si>
  <si>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</si>
  <si>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</si>
  <si>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</si>
  <si>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</si>
  <si>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</si>
  <si>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</si>
  <si>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</si>
  <si>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</si>
  <si>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</si>
  <si>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</si>
  <si>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</si>
  <si>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</si>
  <si>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</si>
  <si>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</si>
  <si>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</si>
  <si>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</si>
  <si>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</si>
  <si>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</si>
  <si>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</si>
  <si>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</si>
  <si>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</si>
  <si>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</si>
  <si>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</si>
  <si>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</si>
  <si>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</si>
  <si>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</si>
  <si>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</si>
  <si>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</si>
  <si>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</si>
  <si>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</si>
  <si>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</si>
  <si>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</si>
  <si>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</si>
  <si>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</si>
  <si>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</si>
  <si>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</si>
  <si>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</si>
  <si>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</si>
  <si>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</si>
  <si>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</si>
  <si>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</si>
  <si>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</si>
  <si>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</si>
  <si>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</si>
  <si>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</si>
  <si>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</si>
  <si>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</si>
  <si>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</si>
  <si>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</si>
  <si>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</si>
  <si>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</si>
  <si>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</si>
  <si>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</si>
  <si>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</si>
  <si>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</si>
  <si>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</si>
  <si>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</si>
  <si>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</si>
  <si>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</si>
  <si>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</si>
  <si>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</si>
  <si>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</si>
  <si>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</si>
  <si>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</si>
  <si>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</si>
  <si>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</si>
  <si>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</si>
  <si>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</si>
  <si>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</si>
  <si>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</si>
  <si>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</si>
  <si>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</si>
  <si>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</si>
  <si>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</si>
  <si>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</si>
  <si>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</si>
  <si>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</si>
  <si>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</si>
  <si>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</si>
  <si>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</si>
  <si>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</si>
  <si>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</si>
  <si>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</si>
  <si>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</si>
  <si>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</si>
  <si>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</si>
  <si>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</si>
  <si>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</si>
  <si>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</si>
  <si>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</si>
  <si>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</si>
  <si>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</si>
  <si>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</si>
  <si>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</si>
  <si>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</si>
  <si>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</si>
  <si>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</si>
  <si>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</si>
  <si>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</si>
  <si>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</si>
  <si>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</si>
  <si>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</si>
  <si>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</si>
  <si>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</si>
  <si>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</si>
  <si>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</si>
  <si>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</si>
  <si>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</si>
  <si>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</si>
  <si>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</si>
  <si>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</si>
  <si>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</si>
  <si>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</si>
  <si>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</si>
  <si>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</si>
  <si>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</si>
  <si>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</si>
  <si>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</si>
  <si>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</si>
  <si>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</si>
  <si>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</si>
  <si>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</si>
  <si>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</si>
  <si>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</si>
  <si>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</si>
  <si>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</si>
  <si>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</si>
  <si>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</si>
  <si>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</si>
  <si>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</si>
  <si>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</si>
  <si>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</si>
  <si>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</si>
  <si>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</si>
  <si>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</si>
  <si>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</si>
  <si>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</si>
  <si>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</si>
  <si>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</si>
  <si>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</si>
  <si>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</si>
  <si>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</si>
  <si>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</si>
  <si>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</si>
  <si>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</si>
  <si>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</si>
  <si>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</si>
  <si>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</si>
  <si>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</si>
  <si>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</si>
  <si>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</si>
  <si>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</si>
  <si>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</si>
  <si>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</si>
  <si>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</si>
  <si>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</si>
  <si>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</si>
  <si>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</si>
  <si>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</si>
  <si>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</si>
  <si>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</si>
  <si>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</si>
  <si>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</si>
  <si>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</si>
  <si>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</si>
  <si>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</si>
  <si>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</si>
  <si>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</si>
  <si>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</si>
  <si>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</si>
  <si>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</si>
  <si>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</si>
  <si>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</si>
  <si>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</si>
  <si>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</si>
  <si>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</si>
  <si>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</si>
  <si>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</si>
  <si>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</si>
  <si>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</si>
  <si>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</si>
  <si>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</si>
  <si>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</si>
  <si>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</si>
  <si>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</si>
  <si>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</si>
  <si>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</si>
  <si>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</si>
  <si>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</si>
  <si>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</si>
  <si>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</si>
  <si>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</si>
  <si>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</si>
  <si>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</si>
  <si>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</si>
  <si>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</si>
  <si>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</si>
  <si>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</si>
  <si>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</si>
  <si>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</si>
  <si>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</si>
  <si>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</si>
  <si>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</si>
  <si>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</si>
  <si>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</si>
  <si>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</si>
  <si>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</si>
  <si>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</si>
  <si>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</si>
  <si>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</si>
  <si>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</si>
  <si>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</si>
  <si>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</si>
  <si>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</si>
  <si>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</si>
  <si>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</si>
  <si>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</si>
  <si>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</si>
  <si>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</si>
  <si>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</si>
  <si>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</si>
  <si>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</si>
  <si>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</si>
  <si>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</si>
  <si>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</si>
  <si>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</si>
  <si>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</si>
  <si>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</si>
  <si>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</si>
  <si>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</si>
  <si>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</si>
  <si>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</si>
  <si>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</si>
  <si>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</si>
  <si>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</si>
  <si>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</si>
  <si>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</si>
  <si>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</si>
  <si>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</si>
  <si>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</si>
  <si>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</si>
  <si>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</si>
  <si>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</si>
  <si>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</si>
  <si>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</si>
  <si>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</si>
  <si>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</si>
  <si>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</si>
  <si>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</si>
  <si>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</si>
  <si>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</si>
  <si>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</si>
  <si>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</si>
  <si>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</si>
  <si>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</si>
  <si>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</si>
  <si>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</si>
  <si>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</si>
  <si>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</si>
  <si>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</si>
  <si>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</si>
  <si>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</si>
  <si>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</si>
  <si>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</si>
  <si>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</si>
  <si>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</si>
  <si>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</si>
  <si>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</si>
  <si>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</si>
  <si>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</si>
  <si>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</si>
  <si>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</si>
  <si>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</si>
  <si>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</si>
  <si>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</si>
  <si>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</si>
  <si>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</si>
  <si>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</si>
  <si>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</si>
  <si>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</si>
  <si>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</si>
  <si>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</si>
  <si>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</si>
  <si>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</si>
  <si>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</si>
  <si>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</si>
  <si>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</si>
  <si>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</si>
  <si>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</si>
  <si>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</si>
  <si>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</si>
  <si>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</si>
  <si>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</si>
  <si>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</si>
  <si>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</si>
  <si>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</si>
  <si>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</si>
  <si>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</si>
  <si>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</si>
  <si>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</si>
  <si>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</si>
  <si>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</si>
  <si>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</si>
  <si>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</si>
  <si>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</si>
  <si>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</si>
  <si>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</si>
  <si>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</si>
  <si>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</si>
  <si>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</si>
  <si>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</si>
  <si>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</si>
  <si>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</si>
  <si>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</si>
  <si>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</si>
  <si>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</si>
  <si>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</si>
  <si>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</si>
  <si>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</si>
  <si>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</si>
  <si>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</si>
  <si>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</si>
  <si>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</si>
  <si>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</si>
  <si>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</si>
  <si>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</si>
  <si>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</si>
  <si>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</si>
  <si>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</si>
  <si>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</si>
  <si>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</si>
  <si>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</si>
  <si>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</si>
  <si>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</si>
  <si>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</si>
  <si>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</si>
  <si>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</si>
  <si>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</si>
  <si>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</si>
  <si>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</si>
  <si>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</si>
  <si>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</si>
  <si>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</si>
  <si>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</si>
  <si>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</si>
  <si>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</si>
  <si>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</si>
  <si>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</si>
  <si>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</si>
  <si>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</si>
  <si>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</si>
  <si>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</si>
  <si>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</si>
  <si>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</si>
  <si>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</si>
  <si>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</si>
  <si>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</si>
  <si>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</si>
  <si>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</si>
  <si>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</si>
  <si>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</si>
  <si>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</si>
  <si>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</si>
  <si>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</si>
  <si>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</si>
  <si>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</si>
  <si>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</si>
  <si>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</si>
  <si>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</si>
  <si>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</si>
  <si>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</si>
  <si>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</si>
  <si>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</si>
  <si>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</si>
  <si>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</si>
  <si>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</si>
  <si>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</si>
  <si>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</si>
  <si>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</si>
  <si>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</si>
  <si>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</si>
  <si>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</si>
  <si>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</si>
  <si>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</si>
  <si>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</si>
  <si>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</si>
  <si>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</si>
  <si>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</si>
  <si>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</si>
  <si>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</si>
  <si>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</si>
  <si>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</si>
  <si>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</si>
  <si>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</si>
  <si>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</si>
  <si>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</si>
  <si>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</si>
  <si>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</si>
  <si>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</si>
  <si>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</si>
  <si>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</si>
  <si>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</si>
  <si>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</si>
  <si>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</si>
  <si>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</si>
  <si>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</si>
  <si>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</si>
  <si>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</si>
  <si>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</si>
  <si>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</si>
  <si>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</si>
  <si>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</si>
  <si>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</si>
  <si>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</si>
  <si>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</si>
  <si>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</si>
  <si>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</si>
  <si>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</si>
  <si>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</si>
  <si>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</si>
  <si>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</si>
  <si>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</si>
  <si>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</si>
  <si>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</si>
  <si>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</si>
  <si>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</si>
  <si>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</si>
  <si>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</si>
  <si>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</si>
  <si>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</si>
  <si>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</si>
  <si>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</si>
  <si>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</si>
  <si>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</si>
  <si>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</si>
  <si>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</si>
  <si>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</si>
  <si>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</si>
  <si>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</si>
  <si>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</si>
  <si>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</si>
  <si>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</si>
  <si>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</si>
  <si>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</si>
  <si>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</si>
  <si>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</si>
  <si>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</si>
  <si>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</si>
  <si>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</si>
  <si>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</si>
  <si>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</si>
  <si>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</si>
  <si>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</si>
  <si>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</si>
  <si>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</si>
  <si>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</si>
  <si>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</si>
  <si>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</si>
  <si>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</si>
  <si>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</si>
  <si>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</si>
  <si>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</si>
  <si>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</si>
  <si>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</si>
  <si>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</si>
  <si>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</si>
  <si>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</si>
  <si>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</si>
  <si>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</si>
  <si>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</si>
  <si>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</si>
  <si>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</si>
  <si>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</si>
  <si>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</si>
  <si>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</si>
  <si>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</si>
  <si>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</si>
  <si>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</si>
  <si>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</si>
  <si>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</si>
  <si>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</si>
  <si>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</si>
  <si>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</si>
  <si>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</si>
  <si>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</si>
  <si>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</si>
  <si>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</si>
  <si>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</si>
  <si>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</si>
  <si>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</si>
  <si>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</si>
  <si>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</si>
  <si>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</si>
  <si>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</si>
  <si>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</si>
  <si>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</si>
  <si>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</si>
  <si>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</si>
  <si>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</si>
  <si>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</si>
  <si>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</si>
  <si>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</si>
  <si>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</si>
  <si>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</si>
  <si>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</si>
  <si>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</si>
  <si>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</si>
  <si>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</si>
  <si>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</si>
  <si>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</si>
  <si>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</si>
  <si>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</si>
  <si>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</si>
  <si>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</si>
  <si>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</si>
  <si>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</si>
  <si>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</si>
  <si>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</si>
  <si>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</si>
  <si>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</si>
  <si>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</si>
  <si>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</si>
  <si>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</si>
  <si>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</si>
  <si>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</si>
  <si>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</si>
  <si>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</si>
  <si>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</si>
  <si>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</si>
  <si>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</si>
  <si>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</si>
  <si>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</si>
  <si>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</si>
  <si>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</si>
  <si>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</si>
  <si>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</si>
  <si>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</si>
  <si>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</si>
  <si>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</si>
  <si>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</si>
  <si>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</si>
  <si>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</si>
  <si>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</si>
  <si>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</si>
  <si>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</si>
  <si>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</si>
  <si>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</si>
  <si>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</si>
  <si>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</si>
  <si>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</si>
  <si>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</si>
  <si>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</si>
  <si>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</si>
  <si>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</si>
  <si>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</si>
  <si>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</si>
  <si>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</si>
  <si>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</si>
  <si>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</si>
  <si>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</si>
  <si>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</si>
  <si>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</si>
  <si>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</si>
  <si>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</si>
  <si>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</si>
  <si>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</si>
  <si>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</si>
  <si>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</si>
  <si>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</si>
  <si>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</si>
  <si>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</si>
  <si>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</si>
  <si>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</si>
  <si>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</si>
  <si>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</si>
  <si>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</si>
  <si>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</si>
  <si>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</si>
  <si>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</si>
  <si>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</si>
  <si>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</si>
  <si>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</si>
  <si>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</si>
  <si>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</si>
  <si>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</si>
  <si>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</si>
  <si>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</si>
  <si>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</si>
  <si>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</si>
  <si>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</si>
  <si>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</si>
  <si>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</si>
  <si>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</si>
  <si>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</si>
  <si>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</si>
  <si>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</si>
  <si>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</si>
  <si>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</si>
  <si>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</si>
  <si>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</si>
  <si>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</si>
  <si>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</si>
  <si>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</si>
  <si>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</si>
  <si>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</si>
  <si>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</si>
  <si>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</si>
  <si>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</si>
  <si>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</si>
  <si>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</si>
  <si>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</si>
  <si>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</si>
  <si>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</si>
  <si>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</si>
  <si>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</si>
  <si>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</si>
  <si>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</si>
  <si>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</si>
  <si>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</si>
  <si>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</si>
  <si>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</si>
  <si>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</si>
  <si>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</si>
  <si>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</si>
  <si>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</si>
  <si>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</si>
  <si>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</si>
  <si>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</si>
  <si>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</si>
  <si>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</si>
  <si>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</si>
  <si>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</si>
  <si>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</si>
  <si>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</si>
  <si>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</si>
  <si>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</si>
  <si>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</si>
  <si>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</si>
  <si>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</si>
  <si>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</si>
  <si>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</si>
  <si>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</si>
  <si>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</si>
  <si>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</si>
  <si>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</si>
  <si>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</si>
  <si>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</si>
  <si>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</si>
  <si>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</si>
  <si>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</si>
  <si>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</si>
  <si>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</si>
  <si>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</si>
  <si>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</si>
  <si>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</si>
  <si>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</si>
  <si>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</si>
  <si>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</si>
  <si>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</si>
  <si>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</si>
  <si>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</si>
  <si>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</si>
  <si>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</si>
  <si>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</si>
  <si>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</si>
  <si>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</si>
  <si>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</si>
  <si>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</si>
  <si>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</si>
  <si>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</si>
  <si>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</si>
  <si>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</si>
  <si>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</si>
  <si>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</si>
  <si>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</si>
  <si>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</si>
  <si>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</si>
  <si>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</si>
  <si>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</si>
  <si>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</si>
  <si>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</si>
  <si>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</si>
  <si>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</si>
  <si>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</si>
  <si>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</si>
  <si>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</si>
  <si>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</si>
  <si>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</si>
  <si>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</si>
  <si>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</si>
  <si>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</si>
  <si>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</si>
  <si>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</si>
  <si>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</si>
  <si>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</si>
  <si>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</si>
  <si>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</si>
  <si>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</si>
  <si>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</si>
  <si>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</si>
  <si>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</si>
  <si>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</si>
  <si>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</si>
  <si>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</si>
  <si>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</si>
  <si>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</si>
  <si>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</si>
  <si>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</si>
  <si>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</si>
  <si>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</si>
  <si>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</si>
  <si>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</si>
  <si>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</si>
  <si>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</si>
  <si>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</si>
  <si>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</si>
  <si>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</si>
  <si>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</si>
  <si>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</si>
  <si>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</si>
  <si>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</si>
  <si>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</si>
  <si>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</si>
  <si>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</si>
  <si>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</si>
  <si>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</si>
  <si>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</si>
  <si>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</si>
  <si>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</si>
  <si>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</si>
  <si>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</si>
  <si>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</si>
  <si>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</si>
  <si>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</si>
  <si>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</si>
  <si>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</si>
  <si>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</si>
  <si>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</si>
  <si>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</si>
  <si>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</si>
  <si>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</si>
  <si>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</si>
  <si>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</si>
  <si>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</si>
  <si>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</si>
  <si>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</si>
  <si>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</si>
  <si>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</si>
  <si>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</si>
  <si>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</si>
  <si>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</si>
  <si>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</si>
  <si>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</si>
  <si>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</si>
  <si>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</si>
  <si>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</si>
  <si>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</si>
  <si>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</si>
  <si>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</si>
  <si>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</si>
  <si>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</si>
  <si>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</si>
  <si>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</si>
  <si>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</si>
  <si>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</si>
  <si>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</si>
  <si>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</si>
  <si>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</si>
  <si>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</si>
  <si>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</si>
  <si>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</si>
  <si>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</si>
  <si>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</si>
  <si>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</si>
  <si>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</si>
  <si>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</si>
  <si>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</si>
  <si>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</si>
  <si>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</si>
  <si>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</si>
  <si>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</si>
  <si>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</si>
  <si>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</si>
  <si>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</si>
  <si>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</si>
  <si>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</si>
  <si>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</si>
  <si>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</si>
  <si>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</si>
  <si>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</si>
  <si>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</si>
  <si>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</si>
  <si>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</si>
  <si>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</si>
  <si>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</si>
  <si>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</si>
  <si>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</si>
  <si>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</si>
  <si>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</si>
  <si>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</si>
  <si>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</si>
  <si>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</si>
  <si>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</si>
  <si>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</si>
  <si>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</si>
  <si>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</si>
  <si>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</si>
  <si>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</si>
  <si>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</si>
  <si>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</si>
  <si>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</si>
  <si>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</si>
  <si>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</si>
  <si>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</si>
  <si>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</si>
  <si>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</si>
  <si>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</si>
  <si>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</si>
  <si>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</si>
  <si>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</si>
  <si>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</si>
  <si>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</si>
  <si>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</si>
  <si>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</si>
  <si>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</si>
  <si>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</si>
  <si>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</si>
  <si>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</si>
  <si>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</si>
  <si>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</si>
  <si>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</si>
  <si>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</si>
  <si>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</si>
  <si>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</si>
  <si>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</si>
  <si>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</si>
  <si>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</si>
  <si>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</si>
  <si>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</si>
  <si>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</si>
  <si>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</si>
  <si>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</si>
  <si>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</si>
  <si>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</si>
  <si>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</si>
  <si>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</si>
  <si>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</si>
  <si>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</si>
  <si>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</si>
  <si>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</si>
  <si>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</si>
  <si>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</si>
  <si>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</si>
  <si>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</si>
  <si>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</si>
  <si>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</si>
  <si>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</si>
  <si>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</si>
  <si>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</si>
  <si>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</si>
  <si>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</si>
  <si>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</si>
  <si>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</si>
  <si>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</si>
  <si>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</si>
  <si>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</si>
  <si>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</si>
  <si>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</si>
  <si>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</si>
  <si>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</si>
  <si>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</si>
  <si>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</si>
  <si>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</si>
  <si>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</si>
  <si>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</si>
  <si>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</si>
  <si>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</si>
  <si>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</si>
  <si>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</si>
  <si>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</si>
  <si>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</si>
  <si>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</si>
  <si>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</si>
  <si>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</si>
  <si>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</si>
  <si>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</si>
  <si>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</si>
  <si>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</si>
  <si>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</si>
  <si>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</si>
  <si>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</si>
  <si>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</si>
  <si>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</si>
  <si>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</si>
  <si>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</si>
  <si>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</si>
  <si>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</si>
  <si>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</si>
  <si>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</si>
  <si>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</si>
  <si>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</si>
  <si>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</si>
  <si>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</si>
  <si>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</si>
  <si>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</si>
  <si>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</si>
  <si>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</si>
  <si>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</si>
  <si>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</si>
  <si>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</si>
  <si>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</si>
  <si>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</si>
  <si>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</si>
  <si>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</si>
  <si>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</si>
  <si>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</si>
  <si>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</si>
  <si>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</si>
  <si>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</si>
  <si>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</si>
  <si>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</si>
  <si>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</si>
  <si>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</si>
  <si>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</si>
  <si>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</si>
  <si>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</si>
  <si>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</si>
  <si>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</si>
  <si>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</si>
  <si>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</si>
  <si>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</si>
  <si>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</si>
  <si>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</si>
  <si>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</si>
  <si>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</si>
  <si>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</si>
  <si>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</si>
  <si>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</si>
  <si>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</si>
  <si>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</si>
  <si>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</si>
  <si>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</si>
  <si>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</si>
  <si>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</si>
  <si>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</si>
  <si>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</si>
  <si>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</si>
  <si>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</si>
  <si>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</si>
  <si>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</si>
  <si>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</si>
  <si>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</si>
  <si>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</si>
  <si>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</si>
  <si>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</si>
  <si>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</si>
  <si>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</si>
  <si>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</si>
  <si>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</si>
  <si>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</si>
  <si>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</si>
  <si>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</si>
  <si>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</si>
  <si>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</si>
  <si>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</si>
  <si>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</si>
  <si>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</si>
  <si>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</si>
  <si>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</si>
  <si>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</si>
  <si>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</si>
  <si>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</si>
  <si>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</si>
  <si>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</si>
  <si>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</si>
  <si>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</si>
  <si>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</si>
  <si>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</si>
  <si>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</si>
  <si>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</si>
  <si>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</si>
  <si>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</si>
  <si>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</si>
  <si>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</si>
  <si>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</si>
  <si>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</si>
  <si>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</si>
  <si>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</si>
  <si>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</si>
  <si>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</si>
  <si>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</si>
  <si>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</si>
  <si>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</si>
  <si>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</si>
  <si>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</si>
  <si>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</si>
  <si>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</si>
  <si>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</si>
  <si>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</si>
  <si>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</si>
  <si>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</si>
  <si>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</si>
  <si>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</si>
  <si>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</si>
  <si>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</si>
  <si>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</si>
  <si>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</si>
  <si>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</si>
  <si>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</si>
  <si>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</si>
  <si>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</si>
  <si>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</si>
  <si>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</si>
  <si>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</si>
  <si>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</si>
  <si>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</si>
  <si>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</si>
  <si>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</si>
  <si>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</si>
  <si>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</si>
  <si>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</si>
  <si>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</si>
  <si>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</si>
  <si>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</si>
  <si>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</si>
  <si>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</si>
  <si>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</si>
  <si>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</si>
  <si>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</si>
  <si>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</si>
  <si>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</si>
  <si>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</si>
  <si>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</si>
  <si>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</si>
  <si>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</si>
  <si>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</si>
  <si>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</si>
  <si>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</si>
  <si>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</si>
  <si>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</si>
  <si>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</si>
  <si>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</si>
  <si>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</si>
  <si>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</si>
  <si>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</si>
  <si>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</si>
  <si>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</si>
  <si>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</si>
  <si>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</si>
  <si>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</si>
  <si>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</si>
  <si>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</si>
  <si>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</si>
  <si>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</si>
  <si>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</si>
  <si>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</si>
  <si>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</si>
  <si>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</si>
  <si>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</si>
  <si>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</si>
  <si>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</si>
  <si>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</si>
  <si>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</si>
  <si>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</si>
  <si>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</si>
  <si>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</si>
  <si>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</si>
  <si>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</si>
  <si>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</si>
  <si>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</si>
  <si>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</si>
  <si>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</si>
  <si>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</si>
  <si>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</si>
  <si>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</si>
  <si>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</si>
  <si>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</si>
  <si>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</si>
  <si>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</si>
  <si>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</si>
  <si>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</si>
  <si>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</si>
  <si>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</si>
  <si>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</si>
  <si>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</si>
  <si>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</si>
  <si>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</si>
  <si>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</si>
  <si>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</si>
  <si>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</si>
  <si>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</si>
  <si>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</si>
  <si>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</si>
  <si>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</si>
  <si>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</si>
  <si>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</si>
  <si>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</si>
  <si>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</si>
  <si>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</si>
  <si>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</si>
  <si>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</si>
  <si>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</si>
  <si>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</si>
  <si>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</si>
  <si>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</si>
  <si>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</si>
  <si>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</si>
  <si>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</si>
  <si>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</si>
  <si>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</si>
  <si>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</si>
  <si>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</si>
  <si>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</si>
  <si>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</si>
  <si>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</si>
  <si>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</si>
  <si>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</si>
  <si>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</si>
  <si>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</si>
  <si>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</si>
  <si>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</si>
  <si>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</si>
  <si>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</si>
  <si>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</si>
  <si>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</si>
  <si>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</si>
  <si>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</si>
  <si>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</si>
  <si>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</si>
  <si>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</si>
  <si>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</si>
  <si>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</si>
  <si>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</si>
  <si>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</si>
  <si>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</si>
  <si>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</si>
  <si>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</si>
  <si>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</si>
  <si>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</si>
  <si>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</si>
  <si>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</si>
  <si>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</si>
  <si>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</si>
  <si>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</si>
  <si>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</si>
  <si>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</si>
  <si>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</si>
  <si>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</si>
  <si>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</si>
  <si>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</si>
  <si>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</si>
  <si>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</si>
  <si>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</si>
  <si>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</si>
  <si>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</si>
  <si>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</si>
  <si>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</si>
  <si>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</si>
  <si>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</si>
  <si>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</si>
  <si>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</si>
  <si>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</si>
  <si>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</si>
  <si>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</si>
  <si>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</si>
  <si>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</si>
  <si>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</si>
  <si>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</si>
  <si>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</si>
  <si>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</si>
  <si>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</si>
  <si>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</si>
  <si>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</si>
  <si>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</si>
  <si>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</si>
  <si>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</si>
  <si>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</si>
  <si>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</si>
  <si>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</si>
  <si>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</si>
  <si>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</si>
  <si>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</si>
  <si>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</si>
  <si>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</si>
  <si>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</si>
  <si>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</si>
  <si>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</si>
  <si>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</si>
  <si>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</si>
  <si>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</si>
  <si>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</si>
  <si>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</si>
  <si>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</si>
  <si>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</si>
  <si>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</si>
  <si>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</si>
  <si>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</si>
  <si>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</si>
  <si>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</si>
  <si>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</si>
  <si>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</si>
  <si>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</si>
  <si>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</si>
  <si>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</si>
  <si>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</si>
  <si>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</si>
  <si>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</si>
  <si>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</si>
  <si>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</si>
  <si>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</si>
  <si>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</si>
  <si>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</si>
  <si>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</si>
  <si>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</si>
  <si>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</si>
  <si>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</si>
  <si>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</si>
  <si>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</si>
  <si>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</si>
  <si>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</si>
  <si>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</si>
  <si>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</si>
  <si>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</si>
  <si>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</si>
  <si>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</si>
  <si>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</si>
  <si>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</si>
  <si>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</si>
  <si>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</si>
  <si>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</si>
  <si>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</si>
  <si>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</si>
  <si>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</si>
  <si>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</si>
  <si>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</si>
  <si>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</si>
  <si>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</si>
  <si>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</si>
  <si>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</si>
  <si>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</si>
  <si>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</si>
  <si>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</si>
  <si>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</si>
  <si>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</si>
  <si>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</si>
  <si>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</si>
  <si>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</si>
  <si>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</si>
  <si>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</si>
  <si>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</si>
  <si>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</si>
  <si>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</si>
  <si>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</si>
  <si>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</si>
  <si>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</si>
  <si>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</si>
  <si>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</si>
  <si>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</si>
  <si>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</si>
  <si>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</si>
  <si>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</si>
  <si>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</si>
  <si>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</si>
  <si>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</si>
  <si>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</si>
  <si>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</si>
  <si>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</si>
  <si>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</si>
  <si>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</si>
  <si>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</si>
  <si>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</si>
  <si>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</si>
  <si>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</si>
  <si>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</si>
  <si>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</si>
  <si>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</si>
  <si>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</si>
  <si>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</si>
  <si>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</si>
  <si>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</si>
  <si>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</si>
  <si>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</si>
  <si>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</si>
  <si>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</si>
  <si>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</si>
  <si>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</si>
  <si>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</si>
  <si>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</si>
  <si>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</si>
  <si>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</si>
  <si>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</si>
  <si>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</si>
  <si>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</si>
  <si>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</si>
  <si>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</si>
  <si>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</si>
  <si>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</si>
  <si>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</si>
  <si>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</si>
  <si>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</si>
  <si>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</si>
  <si>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</si>
  <si>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</si>
  <si>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</si>
  <si>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</si>
  <si>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</si>
  <si>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</si>
  <si>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</si>
  <si>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</si>
  <si>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</si>
  <si>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</si>
  <si>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</si>
  <si>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</si>
  <si>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</si>
  <si>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</si>
  <si>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</si>
  <si>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</si>
  <si>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</si>
  <si>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</si>
  <si>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</si>
  <si>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</si>
  <si>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</si>
  <si>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</si>
  <si>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</si>
  <si>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</si>
  <si>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</si>
  <si>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</si>
  <si>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</si>
  <si>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</si>
  <si>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</si>
  <si>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</si>
  <si>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</si>
  <si>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</si>
  <si>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</si>
  <si>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</si>
  <si>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</si>
  <si>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</si>
  <si>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</si>
  <si>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</si>
  <si>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</si>
  <si>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</si>
  <si>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</si>
  <si>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</si>
  <si>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</si>
  <si>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</si>
  <si>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</si>
  <si>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</si>
  <si>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</si>
  <si>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</si>
  <si>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</si>
  <si>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</si>
  <si>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</si>
  <si>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</si>
  <si>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</si>
  <si>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</si>
  <si>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</si>
  <si>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</si>
  <si>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</si>
  <si>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</si>
  <si>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</si>
  <si>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</si>
  <si>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</si>
  <si>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</si>
  <si>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</si>
  <si>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</si>
  <si>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</si>
  <si>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</si>
  <si>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</si>
  <si>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</si>
  <si>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</si>
  <si>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</si>
  <si>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</si>
  <si>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</si>
  <si>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</si>
  <si>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</si>
  <si>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</si>
  <si>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</si>
  <si>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</si>
  <si>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</si>
  <si>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</si>
  <si>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</si>
  <si>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</si>
  <si>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</si>
  <si>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</si>
  <si>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</si>
  <si>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</si>
  <si>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</si>
  <si>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</si>
  <si>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</si>
  <si>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</si>
  <si>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</si>
  <si>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</si>
  <si>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</si>
  <si>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</si>
  <si>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</si>
  <si>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</si>
  <si>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</si>
  <si>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</si>
  <si>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</si>
  <si>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</si>
  <si>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</si>
  <si>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</si>
  <si>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</si>
  <si>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</si>
  <si>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</si>
  <si>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</si>
  <si>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</si>
  <si>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</si>
  <si>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</si>
  <si>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</si>
  <si>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</si>
  <si>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</si>
  <si>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</si>
  <si>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</si>
  <si>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</si>
  <si>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</si>
  <si>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</si>
  <si>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</si>
  <si>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</si>
  <si>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</si>
  <si>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</si>
  <si>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</si>
  <si>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</si>
  <si>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</si>
  <si>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</si>
  <si>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</si>
  <si>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</si>
  <si>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</si>
  <si>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</si>
  <si>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</si>
  <si>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</si>
  <si>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</si>
  <si>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</si>
  <si>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</si>
  <si>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</si>
  <si>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</si>
  <si>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</si>
  <si>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</si>
  <si>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</si>
  <si>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</si>
  <si>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</si>
  <si>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</si>
  <si>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</si>
  <si>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</si>
  <si>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</si>
  <si>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</si>
  <si>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</si>
  <si>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</si>
  <si>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</si>
  <si>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</si>
  <si>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</si>
  <si>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</si>
  <si>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</si>
  <si>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</si>
  <si>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</si>
  <si>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</si>
  <si>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</si>
  <si>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</si>
  <si>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</si>
  <si>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</si>
  <si>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</si>
  <si>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</si>
  <si>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</si>
  <si>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</si>
  <si>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</si>
  <si>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</si>
  <si>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</si>
  <si>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</si>
  <si>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</si>
  <si>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</si>
  <si>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</si>
  <si>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</si>
  <si>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</si>
  <si>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</si>
  <si>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</si>
  <si>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</si>
  <si>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</si>
  <si>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</si>
  <si>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</si>
  <si>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</si>
  <si>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</si>
  <si>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</si>
  <si>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</si>
  <si>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</si>
  <si>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</si>
  <si>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</si>
  <si>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</si>
  <si>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</si>
  <si>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</si>
  <si>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</si>
  <si>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</si>
  <si>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</si>
  <si>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</si>
  <si>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</si>
  <si>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</si>
  <si>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</si>
  <si>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</si>
  <si>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</si>
  <si>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</si>
  <si>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</si>
  <si>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</si>
  <si>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</si>
  <si>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</si>
  <si>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</si>
  <si>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</si>
  <si>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</si>
  <si>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</si>
  <si>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</si>
  <si>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</si>
  <si>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</si>
  <si>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</si>
  <si>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</si>
  <si>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</si>
  <si>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</si>
  <si>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</si>
  <si>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</si>
  <si>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</si>
  <si>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</si>
  <si>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</si>
  <si>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</si>
  <si>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</si>
  <si>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</si>
  <si>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</si>
  <si>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</si>
  <si>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</si>
  <si>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</si>
  <si>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</si>
  <si>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</si>
  <si>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</si>
  <si>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</si>
  <si>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</si>
  <si>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</si>
  <si>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</si>
  <si>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</si>
  <si>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</si>
  <si>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</si>
  <si>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</si>
  <si>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</si>
  <si>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</si>
  <si>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</si>
  <si>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</si>
  <si>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</si>
  <si>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</si>
  <si>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</si>
  <si>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</si>
  <si>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</si>
  <si>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</si>
  <si>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</si>
  <si>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</si>
  <si>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</si>
  <si>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</si>
  <si>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</si>
  <si>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</si>
  <si>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</si>
  <si>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</si>
  <si>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</si>
  <si>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</si>
  <si>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</si>
  <si>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</si>
  <si>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</si>
  <si>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</si>
  <si>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</si>
  <si>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</si>
  <si>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</si>
  <si>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</si>
  <si>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</si>
  <si>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</si>
  <si>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</si>
  <si>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</si>
  <si>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</si>
  <si>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</si>
  <si>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</si>
  <si>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</si>
  <si>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</si>
  <si>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</si>
  <si>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</si>
  <si>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</si>
  <si>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</si>
  <si>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</si>
  <si>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</si>
  <si>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</si>
  <si>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</si>
  <si>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</si>
  <si>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</si>
  <si>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</si>
  <si>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</si>
  <si>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</si>
  <si>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</si>
  <si>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</si>
  <si>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</si>
  <si>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</si>
  <si>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</si>
  <si>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</si>
  <si>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</si>
  <si>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</si>
  <si>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</si>
  <si>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</si>
  <si>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</si>
  <si>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</si>
  <si>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</si>
  <si>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</si>
  <si>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</si>
  <si>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</si>
  <si>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</si>
  <si>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</si>
  <si>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</si>
  <si>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</si>
  <si>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</si>
  <si>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</si>
  <si>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</si>
  <si>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</si>
  <si>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</si>
  <si>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</si>
  <si>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</si>
  <si>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</si>
  <si>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</si>
  <si>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</si>
  <si>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</si>
  <si>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</si>
  <si>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</si>
  <si>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</si>
  <si>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</si>
  <si>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</si>
  <si>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</si>
  <si>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</si>
  <si>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</si>
  <si>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</si>
  <si>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</si>
  <si>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</si>
  <si>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</si>
  <si>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</si>
  <si>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</si>
  <si>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</si>
  <si>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</si>
  <si>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</si>
  <si>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</si>
  <si>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</si>
  <si>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</si>
  <si>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</si>
  <si>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</si>
  <si>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</si>
  <si>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</si>
  <si>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</si>
  <si>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</si>
  <si>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</si>
  <si>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</si>
  <si>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</si>
  <si>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</si>
  <si>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</si>
  <si>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</si>
  <si>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</si>
  <si>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</si>
  <si>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</si>
  <si>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</si>
  <si>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</si>
  <si>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</si>
  <si>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</si>
  <si>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</si>
  <si>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</si>
  <si>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</si>
  <si>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</si>
  <si>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</si>
  <si>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</si>
  <si>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</si>
  <si>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</si>
  <si>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</si>
  <si>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</si>
  <si>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</si>
  <si>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</si>
  <si>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</si>
  <si>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</si>
  <si>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</si>
  <si>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</si>
  <si>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</si>
  <si>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</si>
  <si>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</si>
  <si>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</si>
  <si>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</si>
  <si>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</si>
  <si>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</si>
  <si>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</si>
  <si>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</si>
  <si>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</si>
  <si>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</si>
  <si>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</si>
  <si>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</si>
  <si>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</si>
  <si>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</si>
  <si>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</si>
  <si>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</si>
  <si>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</si>
  <si>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</si>
  <si>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</si>
  <si>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</si>
  <si>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</si>
  <si>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</si>
  <si>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</si>
  <si>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</si>
  <si>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</si>
  <si>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</si>
  <si>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</si>
  <si>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</si>
  <si>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</si>
  <si>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</si>
  <si>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</si>
  <si>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</si>
  <si>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</si>
  <si>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</si>
  <si>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</si>
  <si>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</si>
  <si>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</si>
  <si>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</si>
  <si>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</si>
  <si>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</si>
  <si>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</si>
  <si>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</si>
  <si>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</si>
  <si>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</si>
  <si>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</si>
  <si>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</si>
  <si>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</si>
  <si>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</si>
  <si>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</si>
  <si>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</si>
  <si>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</si>
  <si>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</si>
  <si>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</si>
  <si>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</si>
  <si>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</si>
  <si>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</si>
  <si>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</si>
  <si>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</si>
  <si>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</si>
  <si>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</si>
  <si>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</si>
  <si>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</si>
  <si>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</si>
  <si>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</si>
  <si>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</si>
  <si>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</si>
  <si>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</si>
  <si>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</si>
  <si>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</si>
  <si>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</si>
  <si>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</si>
  <si>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</si>
  <si>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</si>
  <si>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</si>
  <si>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</si>
  <si>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</si>
  <si>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</si>
  <si>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</si>
  <si>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</si>
  <si>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</si>
  <si>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</si>
  <si>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</si>
  <si>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</si>
  <si>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</si>
  <si>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</si>
  <si>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</si>
  <si>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</si>
  <si>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</si>
  <si>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</si>
  <si>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</si>
  <si>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</si>
  <si>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</si>
  <si>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</si>
  <si>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</si>
  <si>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</si>
  <si>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</si>
  <si>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</si>
  <si>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</si>
  <si>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</si>
  <si>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</si>
  <si>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</si>
  <si>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</si>
  <si>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</si>
  <si>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</si>
  <si>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</si>
  <si>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</si>
  <si>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</si>
  <si>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</si>
  <si>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</si>
  <si>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</si>
  <si>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</si>
  <si>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</si>
  <si>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</si>
  <si>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</si>
  <si>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</si>
  <si>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</si>
  <si>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</si>
  <si>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</si>
  <si>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</si>
  <si>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</si>
  <si>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</si>
  <si>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</si>
  <si>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</si>
  <si>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</si>
  <si>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</si>
  <si>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</si>
  <si>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</si>
  <si>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</si>
  <si>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</si>
  <si>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</si>
  <si>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</si>
  <si>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</si>
  <si>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</si>
  <si>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</si>
  <si>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</si>
  <si>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</si>
  <si>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</si>
  <si>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</si>
  <si>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</si>
  <si>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</si>
  <si>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</si>
  <si>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</si>
  <si>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</si>
  <si>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</si>
  <si>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</si>
  <si>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</si>
  <si>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</si>
  <si>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</si>
  <si>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</si>
  <si>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</si>
  <si>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</si>
  <si>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</si>
  <si>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</si>
  <si>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</si>
  <si>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</si>
  <si>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</si>
  <si>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</si>
  <si>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</si>
  <si>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</si>
  <si>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</si>
  <si>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</si>
  <si>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</si>
  <si>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</si>
  <si>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</si>
  <si>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</si>
  <si>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</si>
  <si>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</si>
  <si>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</si>
  <si>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</si>
  <si>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</si>
  <si>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</si>
  <si>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</si>
  <si>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</si>
  <si>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</si>
  <si>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</si>
  <si>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</si>
  <si>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</si>
  <si>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</si>
  <si>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</si>
  <si>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</si>
  <si>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</si>
  <si>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</si>
  <si>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</si>
  <si>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</si>
  <si>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</si>
  <si>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</si>
  <si>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</si>
  <si>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</si>
  <si>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</si>
  <si>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</si>
  <si>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</si>
  <si>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</si>
  <si>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</si>
  <si>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</si>
  <si>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</si>
  <si>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</si>
  <si>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</si>
  <si>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</si>
  <si>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</si>
  <si>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</si>
  <si>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</si>
  <si>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</si>
  <si>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</si>
  <si>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</si>
  <si>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</si>
  <si>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</si>
  <si>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</si>
  <si>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</si>
  <si>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</si>
  <si>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</si>
  <si>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</si>
  <si>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</si>
  <si>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</si>
  <si>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</si>
  <si>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</si>
  <si>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</si>
  <si>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</si>
  <si>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</si>
  <si>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</si>
  <si>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</si>
  <si>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</si>
  <si>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</si>
  <si>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</si>
  <si>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</si>
  <si>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</si>
  <si>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</si>
  <si>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</si>
  <si>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</si>
  <si>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</si>
  <si>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</si>
  <si>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</si>
  <si>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</si>
  <si>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</si>
  <si>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</si>
  <si>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</si>
  <si>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</si>
  <si>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</si>
  <si>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</si>
  <si>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</si>
  <si>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</si>
  <si>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</si>
  <si>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</si>
  <si>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</si>
  <si>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</si>
  <si>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</si>
  <si>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</si>
  <si>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</si>
  <si>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</si>
  <si>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</si>
  <si>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</si>
  <si>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</si>
  <si>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</si>
  <si>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</si>
  <si>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</si>
  <si>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</si>
  <si>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</si>
  <si>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</si>
  <si>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</si>
  <si>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</si>
  <si>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</si>
  <si>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</si>
  <si>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</si>
  <si>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</si>
  <si>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</si>
  <si>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</si>
  <si>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</si>
  <si>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</si>
  <si>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</si>
  <si>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</si>
  <si>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</si>
  <si>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</si>
  <si>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</si>
  <si>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</si>
  <si>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</si>
  <si>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</si>
  <si>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</si>
  <si>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</si>
  <si>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</si>
  <si>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</si>
  <si>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</si>
  <si>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</si>
  <si>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</si>
  <si>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</si>
  <si>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</si>
  <si>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</si>
  <si>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</si>
  <si>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</si>
  <si>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</si>
  <si>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</si>
  <si>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</si>
  <si>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</si>
  <si>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</si>
  <si>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</si>
  <si>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</si>
  <si>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</si>
  <si>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</si>
  <si>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</si>
  <si>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</si>
  <si>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</si>
  <si>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</si>
  <si>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</si>
  <si>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</si>
  <si>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</si>
  <si>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</si>
  <si>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</si>
  <si>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</si>
  <si>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</si>
  <si>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</si>
  <si>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</si>
  <si>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</si>
  <si>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</si>
  <si>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</si>
  <si>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</si>
  <si>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</si>
  <si>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</si>
  <si>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</si>
  <si>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</si>
  <si>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</si>
  <si>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</si>
  <si>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</si>
  <si>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</si>
  <si>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</si>
  <si>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</si>
  <si>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</si>
  <si>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</si>
  <si>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</si>
  <si>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</si>
  <si>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</si>
  <si>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</si>
  <si>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</si>
  <si>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</si>
  <si>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</si>
  <si>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</si>
  <si>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</si>
  <si>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</si>
  <si>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</si>
  <si>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</si>
  <si>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</si>
  <si>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</si>
  <si>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</si>
  <si>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</si>
  <si>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</si>
  <si>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</si>
  <si>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</si>
  <si>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</si>
  <si>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</si>
  <si>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</si>
  <si>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</si>
  <si>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</si>
  <si>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</si>
  <si>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</si>
  <si>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</si>
  <si>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</si>
  <si>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</si>
  <si>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</si>
  <si>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</si>
  <si>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</si>
  <si>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</si>
  <si>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</si>
  <si>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</si>
  <si>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</si>
  <si>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</si>
  <si>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</si>
  <si>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</si>
  <si>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</si>
  <si>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</si>
  <si>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</si>
  <si>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</si>
  <si>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</si>
  <si>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</si>
  <si>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</si>
  <si>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</si>
  <si>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</si>
  <si>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</si>
  <si>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</si>
  <si>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</si>
  <si>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</si>
  <si>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</si>
  <si>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</si>
  <si>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</si>
  <si>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</si>
  <si>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</si>
  <si>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</si>
  <si>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</si>
  <si>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</si>
  <si>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</si>
  <si>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</si>
  <si>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</si>
  <si>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</si>
  <si>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</si>
  <si>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</si>
  <si>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</si>
  <si>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</si>
  <si>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</si>
  <si>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</si>
  <si>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</si>
  <si>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</si>
  <si>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</si>
  <si>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</si>
  <si>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</si>
  <si>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</si>
  <si>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</si>
  <si>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</si>
  <si>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</si>
  <si>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</si>
  <si>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</si>
  <si>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</si>
  <si>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</si>
  <si>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</si>
  <si>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</si>
  <si>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</si>
  <si>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</si>
  <si>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</si>
  <si>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</si>
  <si>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</si>
  <si>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</si>
  <si>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</si>
  <si>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</si>
  <si>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</si>
  <si>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</si>
  <si>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</si>
  <si>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</si>
  <si>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</si>
  <si>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</si>
  <si>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</si>
  <si>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</si>
  <si>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</si>
  <si>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</si>
  <si>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</si>
  <si>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</si>
  <si>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</si>
  <si>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</si>
  <si>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</si>
  <si>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</si>
  <si>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</si>
  <si>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</si>
  <si>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</si>
  <si>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</si>
  <si>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</si>
  <si>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</si>
  <si>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</si>
  <si>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</si>
  <si>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</si>
  <si>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</si>
  <si>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</si>
  <si>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</si>
  <si>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</si>
  <si>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</si>
  <si>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</si>
  <si>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</si>
  <si>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</si>
  <si>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</si>
  <si>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</si>
  <si>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</si>
  <si>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</si>
  <si>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</si>
  <si>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</si>
  <si>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</si>
  <si>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</si>
  <si>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</si>
  <si>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</si>
  <si>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</si>
  <si>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</si>
  <si>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</si>
  <si>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</si>
  <si>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</si>
  <si>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</si>
  <si>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</si>
  <si>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</si>
  <si>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</si>
  <si>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</si>
  <si>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</si>
  <si>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</si>
  <si>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</si>
  <si>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</si>
  <si>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</si>
  <si>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</si>
  <si>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</si>
  <si>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</si>
  <si>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</si>
  <si>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</si>
  <si>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</si>
  <si>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</si>
  <si>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</si>
  <si>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</si>
  <si>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</si>
  <si>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</si>
  <si>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</si>
  <si>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</si>
  <si>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</si>
  <si>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</si>
  <si>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</si>
  <si>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</si>
  <si>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</si>
  <si>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</si>
  <si>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</si>
  <si>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</si>
  <si>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</si>
  <si>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</si>
  <si>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</si>
  <si>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</si>
  <si>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</si>
  <si>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</si>
  <si>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</si>
  <si>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</si>
  <si>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</si>
  <si>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</si>
  <si>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</si>
  <si>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</si>
  <si>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</si>
  <si>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</si>
  <si>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</si>
  <si>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</si>
  <si>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</si>
  <si>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</si>
  <si>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</si>
  <si>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</si>
  <si>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</si>
  <si>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</si>
  <si>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</si>
  <si>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</si>
  <si>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</si>
  <si>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</si>
  <si>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</si>
  <si>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</si>
  <si>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</si>
  <si>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</si>
  <si>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</si>
  <si>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</si>
  <si>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</si>
  <si>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</si>
  <si>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</si>
  <si>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</si>
  <si>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</si>
  <si>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</si>
  <si>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</si>
  <si>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</si>
  <si>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</si>
  <si>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</si>
  <si>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</si>
  <si>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</si>
  <si>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</si>
  <si>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</si>
  <si>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</si>
  <si>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</si>
  <si>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</si>
  <si>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</si>
  <si>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</si>
  <si>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</si>
  <si>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</si>
  <si>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</si>
  <si>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</si>
  <si>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</si>
  <si>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</si>
  <si>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</si>
  <si>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</si>
  <si>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</si>
  <si>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</si>
  <si>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</si>
  <si>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</si>
  <si>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</si>
  <si>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</si>
  <si>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</si>
  <si>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</si>
  <si>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</si>
  <si>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</si>
  <si>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</si>
  <si>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</si>
  <si>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</si>
  <si>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</si>
  <si>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</si>
  <si>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</si>
  <si>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</si>
  <si>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</si>
  <si>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</si>
  <si>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</si>
  <si>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</si>
  <si>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</si>
  <si>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</si>
  <si>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</si>
  <si>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</si>
  <si>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</si>
  <si>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</si>
  <si>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</si>
  <si>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</si>
  <si>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</si>
  <si>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</si>
  <si>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</si>
  <si>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</si>
  <si>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</si>
  <si>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</si>
  <si>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</si>
  <si>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</si>
  <si>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</si>
  <si>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</si>
  <si>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</si>
  <si>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</si>
  <si>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</si>
  <si>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</si>
  <si>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</si>
  <si>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</si>
  <si>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</si>
  <si>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</si>
  <si>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</si>
  <si>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</si>
  <si>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</si>
  <si>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</si>
  <si>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</si>
  <si>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</si>
  <si>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</si>
  <si>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</si>
  <si>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</si>
  <si>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</si>
  <si>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</si>
  <si>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</si>
  <si>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</si>
  <si>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</si>
  <si>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</si>
  <si>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</si>
  <si>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</si>
  <si>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</si>
  <si>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</si>
  <si>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</si>
  <si>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</si>
  <si>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</si>
  <si>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</si>
  <si>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</si>
  <si>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</si>
  <si>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</si>
  <si>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</si>
  <si>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</si>
  <si>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</si>
  <si>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</si>
  <si>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</si>
  <si>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</si>
  <si>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</si>
  <si>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</si>
  <si>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</si>
  <si>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</si>
  <si>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</si>
  <si>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</si>
  <si>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</si>
  <si>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</si>
  <si>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</si>
  <si>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</si>
  <si>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</si>
  <si>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</si>
  <si>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</si>
  <si>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</si>
  <si>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</si>
  <si>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</si>
  <si>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</si>
  <si>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</si>
  <si>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</si>
  <si>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</si>
  <si>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</si>
  <si>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</si>
  <si>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</si>
  <si>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</si>
  <si>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</si>
  <si>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</si>
  <si>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</si>
  <si>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</si>
  <si>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</si>
  <si>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</si>
  <si>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</si>
  <si>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</si>
  <si>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</si>
  <si>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</si>
  <si>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</si>
  <si>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</si>
  <si>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</si>
  <si>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</si>
  <si>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</si>
  <si>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</si>
  <si>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</si>
  <si>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</si>
  <si>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</si>
  <si>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</si>
  <si>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</si>
  <si>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</si>
  <si>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</si>
  <si>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</si>
  <si>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</si>
  <si>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</si>
  <si>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</si>
  <si>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</si>
  <si>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</si>
  <si>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</si>
  <si>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</si>
  <si>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</si>
  <si>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</si>
  <si>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</si>
  <si>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</si>
  <si>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</si>
  <si>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</si>
  <si>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</si>
  <si>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</si>
  <si>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</si>
  <si>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</si>
  <si>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</si>
  <si>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</si>
  <si>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</si>
  <si>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</si>
  <si>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</si>
  <si>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</si>
  <si>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</si>
  <si>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</si>
  <si>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</si>
  <si>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</si>
  <si>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</si>
  <si>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</si>
  <si>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</si>
  <si>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</si>
  <si>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</si>
  <si>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</si>
  <si>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</si>
  <si>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</si>
  <si>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</si>
  <si>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</si>
  <si>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</si>
  <si>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</si>
  <si>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</si>
  <si>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</si>
  <si>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</si>
  <si>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</si>
  <si>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</si>
  <si>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</si>
  <si>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</si>
  <si>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</si>
  <si>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</si>
  <si>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</si>
  <si>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</si>
  <si>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</si>
  <si>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</si>
  <si>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</si>
  <si>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</si>
  <si>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</si>
  <si>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</si>
  <si>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</si>
  <si>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</si>
  <si>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</si>
  <si>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</si>
  <si>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</si>
  <si>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</si>
  <si>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</si>
  <si>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</si>
  <si>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</si>
  <si>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</si>
  <si>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</si>
  <si>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</si>
  <si>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</si>
  <si>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</si>
  <si>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</si>
  <si>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</si>
  <si>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</si>
  <si>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</si>
  <si>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</si>
  <si>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</si>
  <si>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</si>
  <si>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</si>
  <si>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</si>
  <si>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</si>
  <si>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</si>
  <si>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</si>
  <si>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</si>
  <si>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</si>
  <si>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</si>
  <si>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</si>
  <si>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</si>
  <si>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</si>
  <si>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</si>
  <si>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</si>
  <si>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</si>
  <si>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</si>
  <si>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</si>
  <si>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</si>
  <si>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</si>
  <si>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</si>
  <si>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</si>
  <si>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</si>
  <si>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</si>
  <si>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</si>
  <si>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</si>
  <si>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</si>
  <si>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</si>
  <si>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</si>
  <si>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</si>
  <si>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</si>
  <si>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</si>
  <si>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</si>
  <si>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</si>
  <si>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</si>
  <si>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</si>
  <si>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</si>
  <si>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</si>
  <si>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</si>
  <si>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</si>
  <si>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</si>
  <si>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</si>
  <si>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</si>
  <si>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</si>
  <si>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</si>
  <si>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</si>
  <si>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</si>
  <si>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</si>
  <si>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</si>
  <si>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</si>
  <si>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</si>
  <si>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</si>
  <si>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</si>
  <si>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</si>
  <si>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</si>
  <si>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</si>
  <si>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</si>
  <si>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</si>
  <si>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</si>
  <si>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</si>
  <si>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</si>
  <si>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</si>
  <si>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</si>
  <si>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</si>
  <si>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</si>
  <si>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</si>
  <si>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</si>
  <si>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</si>
  <si>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</si>
  <si>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</si>
  <si>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</si>
  <si>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</si>
  <si>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</si>
  <si>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</si>
  <si>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</si>
  <si>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</si>
  <si>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</si>
  <si>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</si>
  <si>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</si>
  <si>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</si>
  <si>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</si>
  <si>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</si>
  <si>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</si>
  <si>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</si>
  <si>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</si>
  <si>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</si>
  <si>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</si>
  <si>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</si>
  <si>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</si>
  <si>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</si>
  <si>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</si>
  <si>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</si>
  <si>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</si>
  <si>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</si>
  <si>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</si>
  <si>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</si>
  <si>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</si>
  <si>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</si>
  <si>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</si>
  <si>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</si>
  <si>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</si>
  <si>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</si>
  <si>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</si>
  <si>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</si>
  <si>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</si>
  <si>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</si>
  <si>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</si>
  <si>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</si>
  <si>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</si>
  <si>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</si>
  <si>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</si>
  <si>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</si>
  <si>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</si>
  <si>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</si>
  <si>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</si>
  <si>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</si>
  <si>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</si>
  <si>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</si>
  <si>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</si>
  <si>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</si>
  <si>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</si>
  <si>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</si>
  <si>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</si>
  <si>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</si>
  <si>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</si>
  <si>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</si>
  <si>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</si>
  <si>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</si>
  <si>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</si>
  <si>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</si>
  <si>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</si>
  <si>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</si>
  <si>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</si>
  <si>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</si>
  <si>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</si>
  <si>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</si>
  <si>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</si>
  <si>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</si>
  <si>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</si>
  <si>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</si>
  <si>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</si>
  <si>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</si>
  <si>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</si>
  <si>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</si>
  <si>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</si>
  <si>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</si>
  <si>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</si>
  <si>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</si>
  <si>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</si>
  <si>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</si>
  <si>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</si>
  <si>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</si>
  <si>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</si>
  <si>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</si>
  <si>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</si>
  <si>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</si>
  <si>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</si>
  <si>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</si>
  <si>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</si>
  <si>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</si>
  <si>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</si>
  <si>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</si>
  <si>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</si>
  <si>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</si>
  <si>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</si>
  <si>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</si>
  <si>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</si>
  <si>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</si>
  <si>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</si>
  <si>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</si>
  <si>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</si>
  <si>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</si>
  <si>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</si>
  <si>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</si>
  <si>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</si>
  <si>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</si>
  <si>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</si>
  <si>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</si>
  <si>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</si>
  <si>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</si>
  <si>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</si>
  <si>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</si>
  <si>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</si>
  <si>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</si>
  <si>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</si>
  <si>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</si>
  <si>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</si>
  <si>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</si>
  <si>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</si>
  <si>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</si>
  <si>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</si>
  <si>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</si>
  <si>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</si>
  <si>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</si>
  <si>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</si>
  <si>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</si>
  <si>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</si>
  <si>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</si>
  <si>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</si>
  <si>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</si>
  <si>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</si>
  <si>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</si>
  <si>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</si>
  <si>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</si>
  <si>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</si>
  <si>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</si>
  <si>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</si>
  <si>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</si>
  <si>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</si>
  <si>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</si>
  <si>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</si>
  <si>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</si>
  <si>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</si>
  <si>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</si>
  <si>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</si>
  <si>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</si>
  <si>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</si>
  <si>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</si>
  <si>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</si>
  <si>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</si>
  <si>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</si>
  <si>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</si>
  <si>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</si>
  <si>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</si>
  <si>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</si>
  <si>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</si>
  <si>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</si>
  <si>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</si>
  <si>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</si>
  <si>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</si>
  <si>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</si>
  <si>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</si>
  <si>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</si>
  <si>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</si>
  <si>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</si>
  <si>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</si>
  <si>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</si>
  <si>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</si>
  <si>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</si>
  <si>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</si>
  <si>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</si>
  <si>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</si>
  <si>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</si>
  <si>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</si>
  <si>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</si>
  <si>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</si>
  <si>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</si>
  <si>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</si>
  <si>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</si>
  <si>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</si>
  <si>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</si>
  <si>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</si>
  <si>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</si>
  <si>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</si>
  <si>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</si>
  <si>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</si>
  <si>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</si>
  <si>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</si>
  <si>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</si>
  <si>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</si>
  <si>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</si>
  <si>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</si>
  <si>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</si>
  <si>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</si>
  <si>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</si>
  <si>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</si>
  <si>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</si>
  <si>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</si>
  <si>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</si>
  <si>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</si>
  <si>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</si>
  <si>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</si>
  <si>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</si>
  <si>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</si>
  <si>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</si>
  <si>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</si>
  <si>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</si>
  <si>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</si>
  <si>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</si>
  <si>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</si>
  <si>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</si>
  <si>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</si>
  <si>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</si>
  <si>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</si>
  <si>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</si>
  <si>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</si>
  <si>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</si>
  <si>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</si>
  <si>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</si>
  <si>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</si>
  <si>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</si>
  <si>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</si>
  <si>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</si>
  <si>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</si>
  <si>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</si>
  <si>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</si>
  <si>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</si>
  <si>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</si>
  <si>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</si>
  <si>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</si>
  <si>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</si>
  <si>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</si>
  <si>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</si>
  <si>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</si>
  <si>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</si>
  <si>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</si>
  <si>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</si>
  <si>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</si>
  <si>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</si>
  <si>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</si>
  <si>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</si>
  <si>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</si>
  <si>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</si>
  <si>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</si>
  <si>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</si>
  <si>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</si>
  <si>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</si>
  <si>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</si>
  <si>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</si>
  <si>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</si>
  <si>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</si>
  <si>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</si>
  <si>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</si>
  <si>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</si>
  <si>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</si>
  <si>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</si>
  <si>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</si>
  <si>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</si>
  <si>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</si>
  <si>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</si>
  <si>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</si>
  <si>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</si>
  <si>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</si>
  <si>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</si>
  <si>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</si>
  <si>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</si>
  <si>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</si>
  <si>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</si>
  <si>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</si>
  <si>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</si>
  <si>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</si>
  <si>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</si>
  <si>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</si>
  <si>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</si>
  <si>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</si>
  <si>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</si>
  <si>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</si>
  <si>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</si>
  <si>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</si>
  <si>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</si>
  <si>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</si>
  <si>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</si>
  <si>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</si>
  <si>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</si>
  <si>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</si>
  <si>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</si>
  <si>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</si>
  <si>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</si>
  <si>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</si>
  <si>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</si>
  <si>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</si>
  <si>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</si>
  <si>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</si>
  <si>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</si>
  <si>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</si>
  <si>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</si>
  <si>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</si>
  <si>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</si>
  <si>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</si>
  <si>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</si>
  <si>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</si>
  <si>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</si>
  <si>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</si>
  <si>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</si>
  <si>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</si>
  <si>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</si>
  <si>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</si>
  <si>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</si>
  <si>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</si>
  <si>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</si>
  <si>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</si>
  <si>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</si>
  <si>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</si>
  <si>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</si>
  <si>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</si>
  <si>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</si>
  <si>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</si>
  <si>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</si>
  <si>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</si>
  <si>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</si>
  <si>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</si>
  <si>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</si>
  <si>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</si>
  <si>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</si>
  <si>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</si>
  <si>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</si>
  <si>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</si>
  <si>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</si>
  <si>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</si>
  <si>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</si>
  <si>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</si>
  <si>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</si>
  <si>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</si>
  <si>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</si>
  <si>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</si>
  <si>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</si>
  <si>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</si>
  <si>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</si>
  <si>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</si>
  <si>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</si>
  <si>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</si>
  <si>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</si>
  <si>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</si>
  <si>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</si>
  <si>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</si>
  <si>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</si>
  <si>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</si>
  <si>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</si>
  <si>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</si>
  <si>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</si>
  <si>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</si>
  <si>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</si>
  <si>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</si>
  <si>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</si>
  <si>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</si>
  <si>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</si>
  <si>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</si>
  <si>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</si>
  <si>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</si>
  <si>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</si>
  <si>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</si>
  <si>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</si>
  <si>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</si>
  <si>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</si>
  <si>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</si>
  <si>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</si>
  <si>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</si>
  <si>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</si>
  <si>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</si>
  <si>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</si>
  <si>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</si>
  <si>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</si>
  <si>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</si>
  <si>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</si>
  <si>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</si>
  <si>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</si>
  <si>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</si>
  <si>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</si>
  <si>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</si>
  <si>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</si>
  <si>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</si>
  <si>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</si>
  <si>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</si>
  <si>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</si>
  <si>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</si>
  <si>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</si>
  <si>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</si>
  <si>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</si>
  <si>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</si>
  <si>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</si>
  <si>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</si>
  <si>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</si>
  <si>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</si>
  <si>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</si>
  <si>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</si>
  <si>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</si>
  <si>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</si>
  <si>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</si>
  <si>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</si>
  <si>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</si>
  <si>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</si>
  <si>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</si>
  <si>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</si>
  <si>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</si>
  <si>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</si>
  <si>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</si>
  <si>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</si>
  <si>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</si>
  <si>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</si>
  <si>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</si>
  <si>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</si>
  <si>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</si>
  <si>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</si>
  <si>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</si>
  <si>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</si>
  <si>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</si>
  <si>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</si>
  <si>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</si>
  <si>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</si>
  <si>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</si>
  <si>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</si>
  <si>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</si>
  <si>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</si>
  <si>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</si>
  <si>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</si>
  <si>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</si>
  <si>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</si>
  <si>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</si>
  <si>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</si>
  <si>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</si>
  <si>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</si>
  <si>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</si>
  <si>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</si>
  <si>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</si>
  <si>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</si>
  <si>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</si>
  <si>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</si>
  <si>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</si>
  <si>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</si>
  <si>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</si>
  <si>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</si>
  <si>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</si>
  <si>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</si>
  <si>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</si>
  <si>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</si>
  <si>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</si>
  <si>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</si>
  <si>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</si>
  <si>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</si>
  <si>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</si>
  <si>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</si>
  <si>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</si>
  <si>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</si>
  <si>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</si>
  <si>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</si>
  <si>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</si>
  <si>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</si>
  <si>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</si>
  <si>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</si>
  <si>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</si>
  <si>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</si>
  <si>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</si>
  <si>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</si>
  <si>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</si>
  <si>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</si>
  <si>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</si>
  <si>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</si>
  <si>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</si>
  <si>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</si>
  <si>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</si>
  <si>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</si>
  <si>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</si>
  <si>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</si>
  <si>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</si>
  <si>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</si>
  <si>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</si>
  <si>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</si>
  <si>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</si>
  <si>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</si>
  <si>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</si>
  <si>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</si>
  <si>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</si>
  <si>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</si>
  <si>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</si>
  <si>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</si>
  <si>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</si>
  <si>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</si>
  <si>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</si>
  <si>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</si>
  <si>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</si>
  <si>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</si>
  <si>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</si>
  <si>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</si>
  <si>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</si>
  <si>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</si>
  <si>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</si>
  <si>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</si>
  <si>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</si>
  <si>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</si>
  <si>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</si>
  <si>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</si>
  <si>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</si>
  <si>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</si>
  <si>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</si>
  <si>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</si>
  <si>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</si>
  <si>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</si>
  <si>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</si>
  <si>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</si>
  <si>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</si>
  <si>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</si>
  <si>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</si>
  <si>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</si>
  <si>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</si>
  <si>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</si>
  <si>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</si>
  <si>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</si>
  <si>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</si>
  <si>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</si>
  <si>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</si>
  <si>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</si>
  <si>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</si>
  <si>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</si>
  <si>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</si>
  <si>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</si>
  <si>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</si>
  <si>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</si>
  <si>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</si>
  <si>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</si>
  <si>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</si>
  <si>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</si>
  <si>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</si>
  <si>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</si>
  <si>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</si>
  <si>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</si>
  <si>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</si>
  <si>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</si>
  <si>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</si>
  <si>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</si>
  <si>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</si>
  <si>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</si>
  <si>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</si>
  <si>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</si>
  <si>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</si>
  <si>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</si>
  <si>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</si>
  <si>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</si>
  <si>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</si>
  <si>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</si>
  <si>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</si>
  <si>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</si>
  <si>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</si>
  <si>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</si>
  <si>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</si>
  <si>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</si>
  <si>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</si>
  <si>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</si>
  <si>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</si>
  <si>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</si>
  <si>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</si>
  <si>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</si>
  <si>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</si>
  <si>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</si>
  <si>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</si>
  <si>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</si>
  <si>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</si>
  <si>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</si>
  <si>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</si>
  <si>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</si>
  <si>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</si>
  <si>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</si>
  <si>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</si>
  <si>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</si>
  <si>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</si>
  <si>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</si>
  <si>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</si>
  <si>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</si>
  <si>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</si>
  <si>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</si>
  <si>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</si>
  <si>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</si>
  <si>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</si>
  <si>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</si>
  <si>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</si>
  <si>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</si>
  <si>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</si>
  <si>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</si>
  <si>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</si>
  <si>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</si>
  <si>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</si>
  <si>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</si>
  <si>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</si>
  <si>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</si>
  <si>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</si>
  <si>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</si>
  <si>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</si>
  <si>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</si>
  <si>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</si>
  <si>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</si>
  <si>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</si>
  <si>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</si>
  <si>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</si>
  <si>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</si>
  <si>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</si>
  <si>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</si>
  <si>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</si>
  <si>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</si>
  <si>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</si>
  <si>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</si>
  <si>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</si>
  <si>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</si>
  <si>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</si>
  <si>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</si>
  <si>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</si>
  <si>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</si>
  <si>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</si>
  <si>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</si>
  <si>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</si>
  <si>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</si>
  <si>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</si>
  <si>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</si>
  <si>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</si>
  <si>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</si>
  <si>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</si>
  <si>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</si>
  <si>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</si>
  <si>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</si>
  <si>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</si>
  <si>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</si>
  <si>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</si>
  <si>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</si>
  <si>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</si>
  <si>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</si>
  <si>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</si>
  <si>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</si>
  <si>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</si>
  <si>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</si>
  <si>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</si>
  <si>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</si>
  <si>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</si>
  <si>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</si>
  <si>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</si>
  <si>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</si>
  <si>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</si>
  <si>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</si>
  <si>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</si>
  <si>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</si>
  <si>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</si>
  <si>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</si>
  <si>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</si>
  <si>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</si>
  <si>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</si>
  <si>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</si>
  <si>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</si>
  <si>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</si>
  <si>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</si>
  <si>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</si>
  <si>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</si>
  <si>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</si>
  <si>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</si>
  <si>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</si>
  <si>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</si>
  <si>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</si>
  <si>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</si>
  <si>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</si>
  <si>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</si>
  <si>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</si>
  <si>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</si>
  <si>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</si>
  <si>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</si>
  <si>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</si>
  <si>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</si>
  <si>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</si>
  <si>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</si>
  <si>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</si>
  <si>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</si>
  <si>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</si>
  <si>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</si>
  <si>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</si>
  <si>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</si>
  <si>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</si>
  <si>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</si>
  <si>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</si>
  <si>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</si>
  <si>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</si>
  <si>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</si>
  <si>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</si>
  <si>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</si>
  <si>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</si>
  <si>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</si>
  <si>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</si>
  <si>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</si>
  <si>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</si>
  <si>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</si>
  <si>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</si>
  <si>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</si>
  <si>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</si>
  <si>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</si>
  <si>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</si>
  <si>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</si>
  <si>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</si>
  <si>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</si>
  <si>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</si>
  <si>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</si>
  <si>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</si>
  <si>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</si>
  <si>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</si>
  <si>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</si>
  <si>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</si>
  <si>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</si>
  <si>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</si>
  <si>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</si>
  <si>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</si>
  <si>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</si>
  <si>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</si>
  <si>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</si>
  <si>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</si>
  <si>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</si>
  <si>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</si>
  <si>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</si>
  <si>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</si>
  <si>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</si>
  <si>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</si>
  <si>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</si>
  <si>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</si>
  <si>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</si>
  <si>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</si>
  <si>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</si>
  <si>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</si>
  <si>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</si>
  <si>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</si>
  <si>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</si>
  <si>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</si>
  <si>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</si>
  <si>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</si>
  <si>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</si>
  <si>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</si>
  <si>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</si>
  <si>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</si>
  <si>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</si>
  <si>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</si>
  <si>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</si>
  <si>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</si>
  <si>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</si>
  <si>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</si>
  <si>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</si>
  <si>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</si>
  <si>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</si>
  <si>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</si>
  <si>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</si>
  <si>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</si>
  <si>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</si>
  <si>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</si>
  <si>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</si>
  <si>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</si>
  <si>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</si>
  <si>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</si>
  <si>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</si>
  <si>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</si>
  <si>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</si>
  <si>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</si>
  <si>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</si>
  <si>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</si>
  <si>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</si>
  <si>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</si>
  <si>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</si>
  <si>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</si>
  <si>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</si>
  <si>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</si>
  <si>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</si>
  <si>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</si>
  <si>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</si>
  <si>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</si>
  <si>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</si>
  <si>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</si>
  <si>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</si>
  <si>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</si>
  <si>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</si>
  <si>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</si>
  <si>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</si>
  <si>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</si>
  <si>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</si>
  <si>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</si>
  <si>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</si>
  <si>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</si>
  <si>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</si>
  <si>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</si>
  <si>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</si>
  <si>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</si>
  <si>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</si>
  <si>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</si>
  <si>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</si>
  <si>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</si>
  <si>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</si>
  <si>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</si>
  <si>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</si>
  <si>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</si>
  <si>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</si>
  <si>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</si>
  <si>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</si>
  <si>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</si>
  <si>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</si>
  <si>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</si>
  <si>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</si>
  <si>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</si>
  <si>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</si>
  <si>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</si>
  <si>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</si>
  <si>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</si>
  <si>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</si>
  <si>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</si>
  <si>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</si>
  <si>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</si>
  <si>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</si>
  <si>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</si>
  <si>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</si>
  <si>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</si>
  <si>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</si>
  <si>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</si>
  <si>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</si>
  <si>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</si>
  <si>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</si>
  <si>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</si>
  <si>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</si>
  <si>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</si>
  <si>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</si>
  <si>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</si>
  <si>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</si>
  <si>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</si>
  <si>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</si>
  <si>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</si>
  <si>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</si>
  <si>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</si>
  <si>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</si>
  <si>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</si>
  <si>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</si>
  <si>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</si>
  <si>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</si>
  <si>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</si>
  <si>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</si>
  <si>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</si>
  <si>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</si>
  <si>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</si>
  <si>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</si>
  <si>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</si>
  <si>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</si>
  <si>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</si>
  <si>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</si>
  <si>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</si>
  <si>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</si>
  <si>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</si>
  <si>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</si>
  <si>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</si>
  <si>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</si>
  <si>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</si>
  <si>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</si>
  <si>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</si>
  <si>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</si>
  <si>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</si>
  <si>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</si>
  <si>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</si>
  <si>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</si>
  <si>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</si>
  <si>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</si>
  <si>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</si>
  <si>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</si>
  <si>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</si>
  <si>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</si>
  <si>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</si>
  <si>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</si>
  <si>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</si>
  <si>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</si>
  <si>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</si>
  <si>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</si>
  <si>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</si>
  <si>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</si>
  <si>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</si>
  <si>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</si>
  <si>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</si>
  <si>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</si>
  <si>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</si>
  <si>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</si>
  <si>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</si>
  <si>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</si>
  <si>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</si>
  <si>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</si>
  <si>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</si>
  <si>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</si>
  <si>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</si>
  <si>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</si>
  <si>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</si>
  <si>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</si>
  <si>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</si>
  <si>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</si>
  <si>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</si>
  <si>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</si>
  <si>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</si>
  <si>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</si>
  <si>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</si>
  <si>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</si>
  <si>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</si>
  <si>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</si>
  <si>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</si>
  <si>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</si>
  <si>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</si>
  <si>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</si>
  <si>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</si>
  <si>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</si>
  <si>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</si>
  <si>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</si>
  <si>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</si>
  <si>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</si>
  <si>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</si>
  <si>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</si>
  <si>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</si>
  <si>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</si>
  <si>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</si>
  <si>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</si>
  <si>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</si>
  <si>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</si>
  <si>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</si>
  <si>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</si>
  <si>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</si>
  <si>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</si>
  <si>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</si>
  <si>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</si>
  <si>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</si>
  <si>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</si>
  <si>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</si>
  <si>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</si>
  <si>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</si>
  <si>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</si>
  <si>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</si>
  <si>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</si>
  <si>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</si>
  <si>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</si>
  <si>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</si>
  <si>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</si>
  <si>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</si>
  <si>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</si>
  <si>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</si>
  <si>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</si>
  <si>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</si>
  <si>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</si>
  <si>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</si>
  <si>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</si>
  <si>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</si>
  <si>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</si>
  <si>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</si>
  <si>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</si>
  <si>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</si>
  <si>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</si>
  <si>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</si>
  <si>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</si>
  <si>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</si>
  <si>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</si>
  <si>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</si>
  <si>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</si>
  <si>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</si>
  <si>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</si>
  <si>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</si>
  <si>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</si>
  <si>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</si>
  <si>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</si>
  <si>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</si>
  <si>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</si>
  <si>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</si>
  <si>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</si>
  <si>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</si>
  <si>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</si>
  <si>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</si>
  <si>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</si>
  <si>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</si>
  <si>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</si>
  <si>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</si>
  <si>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</si>
  <si>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</si>
  <si>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</si>
  <si>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</si>
  <si>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</si>
  <si>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</si>
  <si>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</si>
  <si>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</si>
  <si>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</si>
  <si>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</si>
  <si>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</si>
  <si>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</si>
  <si>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</si>
  <si>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</si>
  <si>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</si>
  <si>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</si>
  <si>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</si>
  <si>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</si>
  <si>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</si>
  <si>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</si>
  <si>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</si>
  <si>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</si>
  <si>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</si>
  <si>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</si>
  <si>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</si>
  <si>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</si>
  <si>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</si>
  <si>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</si>
  <si>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</si>
  <si>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</si>
  <si>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</si>
  <si>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</si>
  <si>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</si>
  <si>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</si>
  <si>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</si>
  <si>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</si>
  <si>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</si>
  <si>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</si>
  <si>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</si>
  <si>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</si>
  <si>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</si>
  <si>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</si>
  <si>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</si>
  <si>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</si>
  <si>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</si>
  <si>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</si>
  <si>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</si>
  <si>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</si>
  <si>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</si>
  <si>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</si>
  <si>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</si>
  <si>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</si>
  <si>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</si>
  <si>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</si>
  <si>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</si>
  <si>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</si>
  <si>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</si>
  <si>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</si>
  <si>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</si>
  <si>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</si>
  <si>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</si>
  <si>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</si>
  <si>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</si>
  <si>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</si>
  <si>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</si>
  <si>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</si>
  <si>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</si>
  <si>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</si>
  <si>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</si>
  <si>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</si>
  <si>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</si>
  <si>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</si>
  <si>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</si>
  <si>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</si>
  <si>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</si>
  <si>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</si>
  <si>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</si>
  <si>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</si>
  <si>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</si>
  <si>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</si>
  <si>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</si>
  <si>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</si>
  <si>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</si>
  <si>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</si>
  <si>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</si>
  <si>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</si>
  <si>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</si>
  <si>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</si>
  <si>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</si>
  <si>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</si>
  <si>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</si>
  <si>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</si>
  <si>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</si>
  <si>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</si>
  <si>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</si>
  <si>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</si>
  <si>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</si>
  <si>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</si>
  <si>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</si>
  <si>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</si>
  <si>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</si>
  <si>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</si>
  <si>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</si>
  <si>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</si>
  <si>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</si>
  <si>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</si>
  <si>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</si>
  <si>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</si>
  <si>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</si>
  <si>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</si>
  <si>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</si>
  <si>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</si>
  <si>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</si>
  <si>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</si>
  <si>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</si>
  <si>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</si>
  <si>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</si>
  <si>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</si>
  <si>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</si>
  <si>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</si>
  <si>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</si>
  <si>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</si>
  <si>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</si>
  <si>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</si>
  <si>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</si>
  <si>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</si>
  <si>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</si>
  <si>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</si>
  <si>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</si>
  <si>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</si>
  <si>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</si>
  <si>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</si>
  <si>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</si>
  <si>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</si>
  <si>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</si>
  <si>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</si>
  <si>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</si>
  <si>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</si>
  <si>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</si>
  <si>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</si>
  <si>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</si>
  <si>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</si>
  <si>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</si>
  <si>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</si>
  <si>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</si>
  <si>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</si>
  <si>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</si>
  <si>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</si>
  <si>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</si>
  <si>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</si>
  <si>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</si>
  <si>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</si>
  <si>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</si>
  <si>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</si>
  <si>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</si>
  <si>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</si>
  <si>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</si>
  <si>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</si>
  <si>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</si>
  <si>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</si>
  <si>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</si>
  <si>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</si>
  <si>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</si>
  <si>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</si>
  <si>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</si>
  <si>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</si>
  <si>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</si>
  <si>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</si>
  <si>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</si>
  <si>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</si>
  <si>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</si>
  <si>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</si>
  <si>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</si>
  <si>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</si>
  <si>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</si>
  <si>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</si>
  <si>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</si>
  <si>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</si>
  <si>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</si>
  <si>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</si>
  <si>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</si>
  <si>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</si>
  <si>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</si>
  <si>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</si>
  <si>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</si>
  <si>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</si>
  <si>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</si>
  <si>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</si>
  <si>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</si>
  <si>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</si>
  <si>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</si>
  <si>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</si>
  <si>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</si>
  <si>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</si>
  <si>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</si>
  <si>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</si>
  <si>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</si>
  <si>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</si>
  <si>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</si>
  <si>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</si>
  <si>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</si>
  <si>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</si>
  <si>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</si>
  <si>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</si>
  <si>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</si>
  <si>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</si>
  <si>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</si>
  <si>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</si>
  <si>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</si>
  <si>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</si>
  <si>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</si>
  <si>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</si>
  <si>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</si>
  <si>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</si>
  <si>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</si>
  <si>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</si>
  <si>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</si>
  <si>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</si>
  <si>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</si>
  <si>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</si>
  <si>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</si>
  <si>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</si>
  <si>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</si>
  <si>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</si>
  <si>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</si>
  <si>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</si>
  <si>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</si>
  <si>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</si>
  <si>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</si>
  <si>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</si>
  <si>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</si>
  <si>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</si>
  <si>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</si>
  <si>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</si>
  <si>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</si>
  <si>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</si>
  <si>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</si>
  <si>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</si>
  <si>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</si>
  <si>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</si>
  <si>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</si>
  <si>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</si>
  <si>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</si>
  <si>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</si>
  <si>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</si>
  <si>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</si>
  <si>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</si>
  <si>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</si>
  <si>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</si>
  <si>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</si>
  <si>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</si>
  <si>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</si>
  <si>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</si>
  <si>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</si>
  <si>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</si>
  <si>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</si>
  <si>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</si>
  <si>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</si>
  <si>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</si>
  <si>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</si>
  <si>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</si>
  <si>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</si>
  <si>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</si>
  <si>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</si>
  <si>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</si>
  <si>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</si>
  <si>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</si>
  <si>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</si>
  <si>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</si>
  <si>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</si>
  <si>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</si>
  <si>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</si>
  <si>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</si>
  <si>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</si>
  <si>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</si>
  <si>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</si>
  <si>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</si>
  <si>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</si>
  <si>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</si>
  <si>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</si>
  <si>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</si>
  <si>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</si>
  <si>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</si>
  <si>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</si>
  <si>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</si>
  <si>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</si>
  <si>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</si>
  <si>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</si>
  <si>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</si>
  <si>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</si>
  <si>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</si>
  <si>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</si>
  <si>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</si>
  <si>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</si>
  <si>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</si>
  <si>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</si>
  <si>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</si>
  <si>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</si>
  <si>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</si>
  <si>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</si>
  <si>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</si>
  <si>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</si>
  <si>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</si>
  <si>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</si>
  <si>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</si>
  <si>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</si>
  <si>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</si>
  <si>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</si>
  <si>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</si>
  <si>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</si>
  <si>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</si>
  <si>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</si>
  <si>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</si>
  <si>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</si>
  <si>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</si>
  <si>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</si>
  <si>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</si>
  <si>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</si>
  <si>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</si>
  <si>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</si>
  <si>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</si>
  <si>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</si>
  <si>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</si>
  <si>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</si>
  <si>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</si>
  <si>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</si>
  <si>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</si>
  <si>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</si>
  <si>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</si>
  <si>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</si>
  <si>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</si>
  <si>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</si>
  <si>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</si>
  <si>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</si>
  <si>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</si>
  <si>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</si>
  <si>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</si>
  <si>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</si>
  <si>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</si>
  <si>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</si>
  <si>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</si>
  <si>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</si>
  <si>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</si>
  <si>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</si>
  <si>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</si>
  <si>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</si>
  <si>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</si>
  <si>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</si>
  <si>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</si>
  <si>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</si>
  <si>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</si>
  <si>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</si>
  <si>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</si>
  <si>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</si>
  <si>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</si>
  <si>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</si>
  <si>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</si>
  <si>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</si>
  <si>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</si>
  <si>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</si>
  <si>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</si>
  <si>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</si>
  <si>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</si>
  <si>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</si>
  <si>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</si>
  <si>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</si>
  <si>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</si>
  <si>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</si>
  <si>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</si>
  <si>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</si>
  <si>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</si>
  <si>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</si>
  <si>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</si>
  <si>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</si>
  <si>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</si>
  <si>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</si>
  <si>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</si>
  <si>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</si>
  <si>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</si>
  <si>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</si>
  <si>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</si>
  <si>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</si>
  <si>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</si>
  <si>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</si>
  <si>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</si>
  <si>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</si>
  <si>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</si>
  <si>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</si>
  <si>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</si>
  <si>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</si>
  <si>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</si>
  <si>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</si>
  <si>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</si>
  <si>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</si>
  <si>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</si>
  <si>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</si>
  <si>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</si>
  <si>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</si>
  <si>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</si>
  <si>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</si>
  <si>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</si>
  <si>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</si>
  <si>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</si>
  <si>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</si>
  <si>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</si>
  <si>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</si>
  <si>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</si>
  <si>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</si>
  <si>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</si>
  <si>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</si>
  <si>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</si>
  <si>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</si>
  <si>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</si>
  <si>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</si>
  <si>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</si>
  <si>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</si>
  <si>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</si>
  <si>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</si>
  <si>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</si>
  <si>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</si>
  <si>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</si>
  <si>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</si>
  <si>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</si>
  <si>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</si>
  <si>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</si>
  <si>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</si>
  <si>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</si>
  <si>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</si>
  <si>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</si>
  <si>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</si>
  <si>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</si>
  <si>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</si>
  <si>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</si>
  <si>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</si>
  <si>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</si>
  <si>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</si>
  <si>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</si>
  <si>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</si>
  <si>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</si>
  <si>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</si>
  <si>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</si>
  <si>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</si>
  <si>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</si>
  <si>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</si>
  <si>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</si>
  <si>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</si>
  <si>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</si>
  <si>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</si>
  <si>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</si>
  <si>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</si>
  <si>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</si>
  <si>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</si>
  <si>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</si>
  <si>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</si>
  <si>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</si>
  <si>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</si>
  <si>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</si>
  <si>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</si>
  <si>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</si>
  <si>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</si>
  <si>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</si>
  <si>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</si>
  <si>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</si>
  <si>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</si>
  <si>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</si>
  <si>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</si>
  <si>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</si>
  <si>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</si>
  <si>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</si>
  <si>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</si>
  <si>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</si>
  <si>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</si>
  <si>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</si>
  <si>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</si>
  <si>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</si>
  <si>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</si>
  <si>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</si>
  <si>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</si>
  <si>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</si>
  <si>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</si>
  <si>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</si>
  <si>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</si>
  <si>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</si>
  <si>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</si>
  <si>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</si>
  <si>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</si>
  <si>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</si>
  <si>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</si>
  <si>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</si>
  <si>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</si>
  <si>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</si>
  <si>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</si>
  <si>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</si>
  <si>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</si>
  <si>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</si>
  <si>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</si>
  <si>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</si>
  <si>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</si>
  <si>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</si>
  <si>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</si>
  <si>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</si>
  <si>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</si>
  <si>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</si>
  <si>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</si>
  <si>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</si>
  <si>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</si>
  <si>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</si>
  <si>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</si>
  <si>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</si>
  <si>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</si>
  <si>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</si>
  <si>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</si>
  <si>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</si>
  <si>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</si>
  <si>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</si>
  <si>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</si>
  <si>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</si>
  <si>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</si>
  <si>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</si>
  <si>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</si>
  <si>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</si>
  <si>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</si>
  <si>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</si>
  <si>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</si>
  <si>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</si>
  <si>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</si>
  <si>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</si>
  <si>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</si>
  <si>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</si>
  <si>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</si>
  <si>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</si>
  <si>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</si>
  <si>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</si>
  <si>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</si>
  <si>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</si>
  <si>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</si>
  <si>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</si>
  <si>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</si>
  <si>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</si>
  <si>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</si>
  <si>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</si>
  <si>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</si>
  <si>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</si>
  <si>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</si>
  <si>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</si>
  <si>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</si>
  <si>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</si>
  <si>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</si>
  <si>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</si>
  <si>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</si>
  <si>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</si>
  <si>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</si>
  <si>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</si>
  <si>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</si>
  <si>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</si>
  <si>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</si>
  <si>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</si>
  <si>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</si>
  <si>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</si>
  <si>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</si>
  <si>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</si>
  <si>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</si>
  <si>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</si>
  <si>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</si>
  <si>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</si>
  <si>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</si>
  <si>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</si>
  <si>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</si>
  <si>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</si>
  <si>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</si>
  <si>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</si>
  <si>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</si>
  <si>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</si>
  <si>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</si>
  <si>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</si>
  <si>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</si>
  <si>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</si>
  <si>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</si>
  <si>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</si>
  <si>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</si>
  <si>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</si>
  <si>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</si>
  <si>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</si>
  <si>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</si>
  <si>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</si>
  <si>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</si>
  <si>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</si>
  <si>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</si>
  <si>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</si>
  <si>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</si>
  <si>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</si>
  <si>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</si>
  <si>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</si>
  <si>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</si>
  <si>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</si>
  <si>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</si>
  <si>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</si>
  <si>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</si>
  <si>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</si>
  <si>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</si>
  <si>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</si>
  <si>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</si>
  <si>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</si>
  <si>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</si>
  <si>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</si>
  <si>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</si>
  <si>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</si>
  <si>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</si>
  <si>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</si>
  <si>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</si>
  <si>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</si>
  <si>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</si>
  <si>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</si>
  <si>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</si>
  <si>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</si>
  <si>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</si>
  <si>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</si>
  <si>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</si>
  <si>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</si>
  <si>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</si>
  <si>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</si>
  <si>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</si>
  <si>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</si>
  <si>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</si>
  <si>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</si>
  <si>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</si>
  <si>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</si>
  <si>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</si>
  <si>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</si>
  <si>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</si>
  <si>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</si>
  <si>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</si>
  <si>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</si>
  <si>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</si>
  <si>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</si>
  <si>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</si>
  <si>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</si>
  <si>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</si>
  <si>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</si>
  <si>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</si>
  <si>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</si>
  <si>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</si>
  <si>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</si>
  <si>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</si>
  <si>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</si>
  <si>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</si>
  <si>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</si>
  <si>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</si>
  <si>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</si>
  <si>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</si>
  <si>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</si>
  <si>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</si>
  <si>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</si>
  <si>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</si>
  <si>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</si>
  <si>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</si>
  <si>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</si>
  <si>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</si>
  <si>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</si>
  <si>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</si>
  <si>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</si>
  <si>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</si>
  <si>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</si>
  <si>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</si>
  <si>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</si>
  <si>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</si>
  <si>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</si>
  <si>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</si>
  <si>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</si>
  <si>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</si>
  <si>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</si>
  <si>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</si>
  <si>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</si>
  <si>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</si>
  <si>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</si>
  <si>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</si>
  <si>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</si>
  <si>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</si>
  <si>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</si>
  <si>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</si>
  <si>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</si>
  <si>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</si>
  <si>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</si>
  <si>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</si>
  <si>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</si>
  <si>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</si>
  <si>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</si>
  <si>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</si>
  <si>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</si>
  <si>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</si>
  <si>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</si>
  <si>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</si>
  <si>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</si>
  <si>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</si>
  <si>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</si>
  <si>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</si>
  <si>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</si>
  <si>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</si>
  <si>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</si>
  <si>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</si>
  <si>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</si>
  <si>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</si>
  <si>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</si>
  <si>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</si>
  <si>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</si>
  <si>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</si>
  <si>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</si>
  <si>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</si>
  <si>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</si>
  <si>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</si>
  <si>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</si>
  <si>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</si>
  <si>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</si>
  <si>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</si>
  <si>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</si>
  <si>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</si>
  <si>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</si>
  <si>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</si>
  <si>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</si>
  <si>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</si>
  <si>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</si>
  <si>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</si>
  <si>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</si>
  <si>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</si>
  <si>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</si>
  <si>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</si>
  <si>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</si>
  <si>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</si>
  <si>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</si>
  <si>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</si>
  <si>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</si>
  <si>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</si>
  <si>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</si>
  <si>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</si>
  <si>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</si>
  <si>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</si>
  <si>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</si>
  <si>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</si>
  <si>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</si>
  <si>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</si>
  <si>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</si>
  <si>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</si>
  <si>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</si>
  <si>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</si>
  <si>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</si>
  <si>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</si>
  <si>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</si>
  <si>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</si>
  <si>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</si>
  <si>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</si>
  <si>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</si>
  <si>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</si>
  <si>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</si>
  <si>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</si>
  <si>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</si>
  <si>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</si>
  <si>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</si>
  <si>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</si>
  <si>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</si>
  <si>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</si>
  <si>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</si>
  <si>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</si>
  <si>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</si>
  <si>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</si>
  <si>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</si>
  <si>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</si>
  <si>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</si>
  <si>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</si>
  <si>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</si>
  <si>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</si>
  <si>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</si>
  <si>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</si>
  <si>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</si>
  <si>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</si>
  <si>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</si>
  <si>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</si>
  <si>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</si>
  <si>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</si>
  <si>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</si>
  <si>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</si>
  <si>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</si>
  <si>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</si>
  <si>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</si>
  <si>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</si>
  <si>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</si>
  <si>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</si>
  <si>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</si>
  <si>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</si>
  <si>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</si>
  <si>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</si>
  <si>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</si>
  <si>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</si>
  <si>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</si>
  <si>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</si>
  <si>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</si>
  <si>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</si>
  <si>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</si>
  <si>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</si>
  <si>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</si>
  <si>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</si>
  <si>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</si>
  <si>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</si>
  <si>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</si>
  <si>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</si>
  <si>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</si>
  <si>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</si>
  <si>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</si>
  <si>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</si>
  <si>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</si>
  <si>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</si>
  <si>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</si>
  <si>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</si>
  <si>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</si>
  <si>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</si>
  <si>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</si>
  <si>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</si>
  <si>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</si>
  <si>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</si>
  <si>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</si>
  <si>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</si>
  <si>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</si>
  <si>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</si>
  <si>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</si>
  <si>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</si>
  <si>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</si>
  <si>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</si>
  <si>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</si>
  <si>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</si>
  <si>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</si>
  <si>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</si>
  <si>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</si>
  <si>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</si>
  <si>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</si>
  <si>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</si>
  <si>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</si>
  <si>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</si>
  <si>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</si>
  <si>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</si>
  <si>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</si>
  <si>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</si>
  <si>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</si>
  <si>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</si>
  <si>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</si>
  <si>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</si>
  <si>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</si>
  <si>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</si>
  <si>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</si>
  <si>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</si>
  <si>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</si>
  <si>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</si>
  <si>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</si>
  <si>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</si>
  <si>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</si>
  <si>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</si>
  <si>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</si>
  <si>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</si>
  <si>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</si>
  <si>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</si>
  <si>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</si>
  <si>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</si>
  <si>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</si>
  <si>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</si>
  <si>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</si>
  <si>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</si>
  <si>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</si>
  <si>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</si>
  <si>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</si>
  <si>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</si>
  <si>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</si>
  <si>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</si>
  <si>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</si>
  <si>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</si>
  <si>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</si>
  <si>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</si>
  <si>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</si>
  <si>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</si>
  <si>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</si>
  <si>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</si>
  <si>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</si>
  <si>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</si>
  <si>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</si>
  <si>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</si>
  <si>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</si>
  <si>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</si>
  <si>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</si>
  <si>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</si>
  <si>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</si>
  <si>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</si>
  <si>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</si>
  <si>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</si>
  <si>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</si>
  <si>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</si>
  <si>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</si>
  <si>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</si>
  <si>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</si>
  <si>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</si>
  <si>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</si>
  <si>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</si>
  <si>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</si>
  <si>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</si>
  <si>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</si>
  <si>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</si>
  <si>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</si>
  <si>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</si>
  <si>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</si>
  <si>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</si>
  <si>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</si>
  <si>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</si>
  <si>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</si>
  <si>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</si>
  <si>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</si>
  <si>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</si>
  <si>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</si>
  <si>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</si>
  <si>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</si>
  <si>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</si>
  <si>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</si>
  <si>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</si>
  <si>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</si>
  <si>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</si>
  <si>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</si>
  <si>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</si>
  <si>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</si>
  <si>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</si>
  <si>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</si>
  <si>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</si>
  <si>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</si>
  <si>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</si>
  <si>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</si>
  <si>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</si>
  <si>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</si>
  <si>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</si>
  <si>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</si>
  <si>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</si>
  <si>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</si>
  <si>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</si>
  <si>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</si>
  <si>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</si>
  <si>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</si>
  <si>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</si>
  <si>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</si>
  <si>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</si>
  <si>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</si>
  <si>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</si>
  <si>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</si>
  <si>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</si>
  <si>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</si>
  <si>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</si>
  <si>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</si>
  <si>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</si>
  <si>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</si>
  <si>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</si>
  <si>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</si>
  <si>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</si>
  <si>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</si>
  <si>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</si>
  <si>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</si>
  <si>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</si>
  <si>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</si>
  <si>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</si>
  <si>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</si>
  <si>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</si>
  <si>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</si>
  <si>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</si>
  <si>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</si>
  <si>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</si>
  <si>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</si>
  <si>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</si>
  <si>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</si>
  <si>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</si>
  <si>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</si>
  <si>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</si>
  <si>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</si>
  <si>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</si>
  <si>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</si>
  <si>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</si>
  <si>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</si>
  <si>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</si>
  <si>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</si>
  <si>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</si>
  <si>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</si>
  <si>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</si>
  <si>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</si>
  <si>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</si>
  <si>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</si>
  <si>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</si>
  <si>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</si>
  <si>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</si>
  <si>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</si>
  <si>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</si>
  <si>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</si>
  <si>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</si>
  <si>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</si>
  <si>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</si>
  <si>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</si>
  <si>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</si>
  <si>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</si>
  <si>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</si>
  <si>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</si>
  <si>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</si>
  <si>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</si>
  <si>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</si>
  <si>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</si>
  <si>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</si>
  <si>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</si>
  <si>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</si>
  <si>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</si>
  <si>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</si>
  <si>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</si>
  <si>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</si>
  <si>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</si>
  <si>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</si>
  <si>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</si>
  <si>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</si>
  <si>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</si>
  <si>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</si>
  <si>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</si>
  <si>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</si>
  <si>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</si>
  <si>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</si>
  <si>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</si>
  <si>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</si>
  <si>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</si>
  <si>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</si>
  <si>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</si>
  <si>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</si>
  <si>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</si>
  <si>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</si>
  <si>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</si>
  <si>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</si>
  <si>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</si>
  <si>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</si>
  <si>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</si>
  <si>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</si>
  <si>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</si>
  <si>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</si>
  <si>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</si>
  <si>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</si>
  <si>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</si>
  <si>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</si>
  <si>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</si>
  <si>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</si>
  <si>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</si>
  <si>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</si>
  <si>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</si>
  <si>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</si>
  <si>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</si>
  <si>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</si>
  <si>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</si>
  <si>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</si>
  <si>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</si>
  <si>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</si>
  <si>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</si>
  <si>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</si>
  <si>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</si>
  <si>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</si>
  <si>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</si>
  <si>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</si>
  <si>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</si>
  <si>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</si>
  <si>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</si>
  <si>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</si>
  <si>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</si>
  <si>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</si>
  <si>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</si>
  <si>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</si>
  <si>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</si>
  <si>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</si>
  <si>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</si>
  <si>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</si>
  <si>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</si>
  <si>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</si>
  <si>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</si>
  <si>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</si>
  <si>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</si>
  <si>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</si>
  <si>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</si>
  <si>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</si>
  <si>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</si>
  <si>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</si>
  <si>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</si>
  <si>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</si>
  <si>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</si>
  <si>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</si>
  <si>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</si>
  <si>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</si>
  <si>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</si>
  <si>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</si>
  <si>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</si>
  <si>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</si>
  <si>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</si>
  <si>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</si>
  <si>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</si>
  <si>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</si>
  <si>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</si>
  <si>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</si>
  <si>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</si>
  <si>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</si>
  <si>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</si>
  <si>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</si>
  <si>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</si>
  <si>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</si>
  <si>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</si>
  <si>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</si>
  <si>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</si>
  <si>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</si>
  <si>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</si>
  <si>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</si>
  <si>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</si>
  <si>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</si>
  <si>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</si>
  <si>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</si>
  <si>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</si>
  <si>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</si>
  <si>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</si>
  <si>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</si>
  <si>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</si>
  <si>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</si>
  <si>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</si>
  <si>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</si>
  <si>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</si>
  <si>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</si>
  <si>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</si>
  <si>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</si>
  <si>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</si>
  <si>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</si>
  <si>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</si>
  <si>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</si>
  <si>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</si>
  <si>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</si>
  <si>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</si>
  <si>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</si>
  <si>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</si>
  <si>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</si>
  <si>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</si>
  <si>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</si>
  <si>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</si>
  <si>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</si>
  <si>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</si>
  <si>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</si>
  <si>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</si>
  <si>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</si>
  <si>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</si>
  <si>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</si>
  <si>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</si>
  <si>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</si>
  <si>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</si>
  <si>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</si>
  <si>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</si>
  <si>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</si>
  <si>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</si>
  <si>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</si>
  <si>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</si>
  <si>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</si>
  <si>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</si>
  <si>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</si>
  <si>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</si>
  <si>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</si>
  <si>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</si>
  <si>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</si>
  <si>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</si>
  <si>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</si>
  <si>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</si>
  <si>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</si>
  <si>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</si>
  <si>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</si>
  <si>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</si>
  <si>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</si>
  <si>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</si>
  <si>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</si>
  <si>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</si>
  <si>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</si>
  <si>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</si>
  <si>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</si>
  <si>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</si>
  <si>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</si>
  <si>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</si>
  <si>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</si>
  <si>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</si>
  <si>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</si>
  <si>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</si>
  <si>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</si>
  <si>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</si>
  <si>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</si>
  <si>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</si>
  <si>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</si>
  <si>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</si>
  <si>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</si>
  <si>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</si>
  <si>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</si>
  <si>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</si>
  <si>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</si>
  <si>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</si>
  <si>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</si>
  <si>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</si>
  <si>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</si>
  <si>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</si>
  <si>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</si>
  <si>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</si>
  <si>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</si>
  <si>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</si>
  <si>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</si>
  <si>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</si>
  <si>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</si>
  <si>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</si>
  <si>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</si>
  <si>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</si>
  <si>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</si>
  <si>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</si>
  <si>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</si>
  <si>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</si>
  <si>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</si>
  <si>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</si>
  <si>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</si>
  <si>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</si>
  <si>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</si>
  <si>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</si>
  <si>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</si>
  <si>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</si>
  <si>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</si>
  <si>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</si>
  <si>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</si>
  <si>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</si>
  <si>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</si>
  <si>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</si>
  <si>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</si>
  <si>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</si>
  <si>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</si>
  <si>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</si>
  <si>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</si>
  <si>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</si>
  <si>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</si>
  <si>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</si>
  <si>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</si>
  <si>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</si>
  <si>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</si>
  <si>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</si>
  <si>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</si>
  <si>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</si>
  <si>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</si>
  <si>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</si>
  <si>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</si>
  <si>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</si>
  <si>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</si>
  <si>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</si>
  <si>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</si>
  <si>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</si>
  <si>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</si>
  <si>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</si>
  <si>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</si>
  <si>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</si>
  <si>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</si>
  <si>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</si>
  <si>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</si>
  <si>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</si>
  <si>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</si>
  <si>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</si>
  <si>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</si>
  <si>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</si>
  <si>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</si>
  <si>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</si>
  <si>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</si>
  <si>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</si>
  <si>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</si>
  <si>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</si>
  <si>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</si>
  <si>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</si>
  <si>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</si>
  <si>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</si>
  <si>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</si>
  <si>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</si>
  <si>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</si>
  <si>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</si>
  <si>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</si>
  <si>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</si>
  <si>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</si>
  <si>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</si>
  <si>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</si>
  <si>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</si>
  <si>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</si>
  <si>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</si>
  <si>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</si>
  <si>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</si>
  <si>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</si>
  <si>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</si>
  <si>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</si>
  <si>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</si>
  <si>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</si>
  <si>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</si>
  <si>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</si>
  <si>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</si>
  <si>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</si>
  <si>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</si>
  <si>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</si>
  <si>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</si>
  <si>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</si>
  <si>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</si>
  <si>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</si>
  <si>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</si>
  <si>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</si>
  <si>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</si>
  <si>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</si>
  <si>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</si>
  <si>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</si>
  <si>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</si>
  <si>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</si>
  <si>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</si>
  <si>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</si>
  <si>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</si>
  <si>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</si>
  <si>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</si>
  <si>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</si>
  <si>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</si>
  <si>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</si>
  <si>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</si>
  <si>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</si>
  <si>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</si>
  <si>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</si>
  <si>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</si>
  <si>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</si>
  <si>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</si>
  <si>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</si>
  <si>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</si>
  <si>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</si>
  <si>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</si>
  <si>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</si>
  <si>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</si>
  <si>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</si>
  <si>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</si>
  <si>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</si>
  <si>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</si>
  <si>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</si>
  <si>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</si>
  <si>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</si>
  <si>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</si>
  <si>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</si>
  <si>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</si>
  <si>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</si>
  <si>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</si>
  <si>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</si>
  <si>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</si>
  <si>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</si>
  <si>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</si>
  <si>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</si>
  <si>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</si>
  <si>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</si>
  <si>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</si>
  <si>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</si>
  <si>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</si>
  <si>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</si>
  <si>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</si>
  <si>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</si>
  <si>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</si>
  <si>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</si>
  <si>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</si>
  <si>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</si>
  <si>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</si>
  <si>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</si>
  <si>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</si>
  <si>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</si>
  <si>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</si>
  <si>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</si>
  <si>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</si>
  <si>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</si>
  <si>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</si>
  <si>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</si>
  <si>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</si>
  <si>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</si>
  <si>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</si>
  <si>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</si>
  <si>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</si>
  <si>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</si>
  <si>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</si>
  <si>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</si>
  <si>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</si>
  <si>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</si>
  <si>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</si>
  <si>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</si>
  <si>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</si>
  <si>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</si>
  <si>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</si>
  <si>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</si>
  <si>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</si>
  <si>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</si>
  <si>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</si>
  <si>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</si>
  <si>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</si>
  <si>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</si>
  <si>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</si>
  <si>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</si>
  <si>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</si>
  <si>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</si>
  <si>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</si>
  <si>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</si>
  <si>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</si>
  <si>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</si>
  <si>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</si>
  <si>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</si>
  <si>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</si>
  <si>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</si>
  <si>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</si>
  <si>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</si>
  <si>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</si>
  <si>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</si>
  <si>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</si>
  <si>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</si>
  <si>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</si>
  <si>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</si>
  <si>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</si>
  <si>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</si>
  <si>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</si>
  <si>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</si>
  <si>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</si>
  <si>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</si>
  <si>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</si>
  <si>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</si>
  <si>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</si>
  <si>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</si>
  <si>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</si>
  <si>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</si>
  <si>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</si>
  <si>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</si>
  <si>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</si>
  <si>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</si>
  <si>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</si>
  <si>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</si>
  <si>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</si>
  <si>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</si>
  <si>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</si>
  <si>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</si>
  <si>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</si>
  <si>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</si>
  <si>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</si>
  <si>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</si>
  <si>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</si>
  <si>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</si>
  <si>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</si>
  <si>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</si>
  <si>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</si>
  <si>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</si>
  <si>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</si>
  <si>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</si>
  <si>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</si>
  <si>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</si>
  <si>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</si>
  <si>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</si>
  <si>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</si>
  <si>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</si>
  <si>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</si>
  <si>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</si>
  <si>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</si>
  <si>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</si>
  <si>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</si>
  <si>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</si>
  <si>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</si>
  <si>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</si>
  <si>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</si>
  <si>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</si>
  <si>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</si>
  <si>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</si>
  <si>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</si>
  <si>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</si>
  <si>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</si>
  <si>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</si>
  <si>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</si>
  <si>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</si>
  <si>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</si>
  <si>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</si>
  <si>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</si>
  <si>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</si>
  <si>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</si>
  <si>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</si>
  <si>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</si>
  <si>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</si>
  <si>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</si>
  <si>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</si>
  <si>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</si>
  <si>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</si>
  <si>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</si>
  <si>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</si>
  <si>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</si>
  <si>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</si>
  <si>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</si>
  <si>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</si>
  <si>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</si>
  <si>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</si>
  <si>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</si>
  <si>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</si>
  <si>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</si>
  <si>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</si>
  <si>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</si>
  <si>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</si>
  <si>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</si>
  <si>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</si>
  <si>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</si>
  <si>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</si>
  <si>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</si>
  <si>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</si>
  <si>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</si>
  <si>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</si>
  <si>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</si>
  <si>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</si>
  <si>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</si>
  <si>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</si>
  <si>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</si>
  <si>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</si>
  <si>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</si>
  <si>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</si>
  <si>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</si>
  <si>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</si>
  <si>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</si>
  <si>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</si>
  <si>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</si>
  <si>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</si>
  <si>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</si>
  <si>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</si>
  <si>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</si>
  <si>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</si>
  <si>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</si>
  <si>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</si>
  <si>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</si>
  <si>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</si>
  <si>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</si>
  <si>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</si>
  <si>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</si>
  <si>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</si>
  <si>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</si>
  <si>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</si>
  <si>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</si>
  <si>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</si>
  <si>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</si>
  <si>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</si>
  <si>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</si>
  <si>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</si>
  <si>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</si>
  <si>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</si>
  <si>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</si>
  <si>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</si>
  <si>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</si>
  <si>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</si>
  <si>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</si>
  <si>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</si>
  <si>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</si>
  <si>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</si>
  <si>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</si>
  <si>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</si>
  <si>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</si>
  <si>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</si>
  <si>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</si>
  <si>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</si>
  <si>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</si>
  <si>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</si>
  <si>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</si>
  <si>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</si>
  <si>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</si>
  <si>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</si>
  <si>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</si>
  <si>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</si>
  <si>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</si>
  <si>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</si>
  <si>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</si>
  <si>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</si>
  <si>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</si>
  <si>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</si>
  <si>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</si>
  <si>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</si>
  <si>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</si>
  <si>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</si>
  <si>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</si>
  <si>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</si>
  <si>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</si>
  <si>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</si>
  <si>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</si>
  <si>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</si>
  <si>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</si>
  <si>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</si>
  <si>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</si>
  <si>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</si>
  <si>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</si>
  <si>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</si>
  <si>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</si>
  <si>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</si>
  <si>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</si>
  <si>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</si>
  <si>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</si>
  <si>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</si>
  <si>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</si>
  <si>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</si>
  <si>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</si>
  <si>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</si>
  <si>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</si>
  <si>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</si>
  <si>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</si>
  <si>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</si>
  <si>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</si>
  <si>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</si>
  <si>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</si>
  <si>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</si>
  <si>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</si>
  <si>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</si>
  <si>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</si>
  <si>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</si>
  <si>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</si>
  <si>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</si>
  <si>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</si>
  <si>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</si>
  <si>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</si>
  <si>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</si>
  <si>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</si>
  <si>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</si>
  <si>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</si>
  <si>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</si>
  <si>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</si>
  <si>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</si>
  <si>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</si>
  <si>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</si>
  <si>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</si>
  <si>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</si>
  <si>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</si>
  <si>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</si>
  <si>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</si>
  <si>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</si>
  <si>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</si>
  <si>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</si>
  <si>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</si>
  <si>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</si>
  <si>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</si>
  <si>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</si>
  <si>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</si>
  <si>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</si>
  <si>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</si>
  <si>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</si>
  <si>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</si>
  <si>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</si>
  <si>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</si>
  <si>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</si>
  <si>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</si>
  <si>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</si>
  <si>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</si>
  <si>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</si>
  <si>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</si>
  <si>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</si>
  <si>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</si>
  <si>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</si>
  <si>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</si>
  <si>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</si>
  <si>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</si>
  <si>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</si>
  <si>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</si>
  <si>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</si>
  <si>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</si>
  <si>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</si>
  <si>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</si>
  <si>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</si>
  <si>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</si>
  <si>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</si>
  <si>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</si>
  <si>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</si>
  <si>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</si>
  <si>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</si>
  <si>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</si>
  <si>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</si>
  <si>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</si>
  <si>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</si>
  <si>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</si>
  <si>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</si>
  <si>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</si>
  <si>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</si>
  <si>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</si>
  <si>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</si>
  <si>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</si>
  <si>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</si>
  <si>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</si>
  <si>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</si>
  <si>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</si>
  <si>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</si>
  <si>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</si>
  <si>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</si>
  <si>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</si>
  <si>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</si>
  <si>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</si>
  <si>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</si>
  <si>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</si>
  <si>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</si>
  <si>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</si>
  <si>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</si>
  <si>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</si>
  <si>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</si>
  <si>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</si>
  <si>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</si>
  <si>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</si>
  <si>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</si>
  <si>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</si>
  <si>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</si>
  <si>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</si>
  <si>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</si>
  <si>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</si>
  <si>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</si>
  <si>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</si>
  <si>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</si>
  <si>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</si>
  <si>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</si>
  <si>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</si>
  <si>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</si>
  <si>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</si>
  <si>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</si>
  <si>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</si>
  <si>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</si>
  <si>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</si>
  <si>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</si>
  <si>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</si>
  <si>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</si>
  <si>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</si>
  <si>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</si>
  <si>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</si>
  <si>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</si>
  <si>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</si>
  <si>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</si>
  <si>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</si>
  <si>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</si>
  <si>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</si>
  <si>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</si>
  <si>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</si>
  <si>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</si>
  <si>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</si>
  <si>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</si>
  <si>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</si>
  <si>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</si>
  <si>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</si>
  <si>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</si>
  <si>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</si>
  <si>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</si>
  <si>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</si>
  <si>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</si>
  <si>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</si>
  <si>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</si>
  <si>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</si>
  <si>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</si>
  <si>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</si>
  <si>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</si>
  <si>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</si>
  <si>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</si>
  <si>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</si>
  <si>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</si>
  <si>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</si>
  <si>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</si>
  <si>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</si>
  <si>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</si>
  <si>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</si>
  <si>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</si>
  <si>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</si>
  <si>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</si>
  <si>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</si>
  <si>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</si>
  <si>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</si>
  <si>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</si>
  <si>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</si>
  <si>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</si>
  <si>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</si>
  <si>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</si>
  <si>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</si>
  <si>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</si>
  <si>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</si>
  <si>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</si>
  <si>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</si>
  <si>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</si>
  <si>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</si>
  <si>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</si>
  <si>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</si>
  <si>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</si>
  <si>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</si>
  <si>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</si>
  <si>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</si>
  <si>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</si>
  <si>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</si>
  <si>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</si>
  <si>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</si>
  <si>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</si>
  <si>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</si>
  <si>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</si>
  <si>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</si>
  <si>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</si>
  <si>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</si>
  <si>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</si>
  <si>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</si>
  <si>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</si>
  <si>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</si>
  <si>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</si>
  <si>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</si>
  <si>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</si>
  <si>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</si>
  <si>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</si>
  <si>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</si>
  <si>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</si>
  <si>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</si>
  <si>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</si>
  <si>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</si>
  <si>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</si>
  <si>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</si>
  <si>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</si>
  <si>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</si>
  <si>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</si>
  <si>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</si>
  <si>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</si>
  <si>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</si>
  <si>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</si>
  <si>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</si>
  <si>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</si>
  <si>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</si>
  <si>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</si>
  <si>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</si>
  <si>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</si>
  <si>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</si>
  <si>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</si>
  <si>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</si>
  <si>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</si>
  <si>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</si>
  <si>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</si>
  <si>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</si>
  <si>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</si>
  <si>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</si>
  <si>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</si>
  <si>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</si>
  <si>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</si>
  <si>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</si>
  <si>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</si>
  <si>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</si>
  <si>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</si>
  <si>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</si>
  <si>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</si>
  <si>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</si>
  <si>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</si>
  <si>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</si>
  <si>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</si>
  <si>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</si>
  <si>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</si>
  <si>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</si>
  <si>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</si>
  <si>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</si>
  <si>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</si>
  <si>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</si>
  <si>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</si>
  <si>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</si>
  <si>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</si>
  <si>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</si>
  <si>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</si>
  <si>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</si>
  <si>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</si>
  <si>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</si>
  <si>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</si>
  <si>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</si>
  <si>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</si>
  <si>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</si>
  <si>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</si>
  <si>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</si>
  <si>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</si>
  <si>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</si>
  <si>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</si>
  <si>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</si>
  <si>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</si>
  <si>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</si>
  <si>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</si>
  <si>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</si>
  <si>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</si>
  <si>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</si>
  <si>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</si>
  <si>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</si>
  <si>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</si>
  <si>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</si>
  <si>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</si>
  <si>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</si>
  <si>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</si>
  <si>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</si>
  <si>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</si>
  <si>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</si>
  <si>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</si>
  <si>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</si>
  <si>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</si>
  <si>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</si>
  <si>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</si>
  <si>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</si>
  <si>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</si>
  <si>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</si>
  <si>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</si>
  <si>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</si>
  <si>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</si>
  <si>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</si>
  <si>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</si>
  <si>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</si>
  <si>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</si>
  <si>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</si>
  <si>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</si>
  <si>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</si>
  <si>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</si>
  <si>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</si>
  <si>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</si>
  <si>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</si>
  <si>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</si>
  <si>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</si>
  <si>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</si>
  <si>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</si>
  <si>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</si>
  <si>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</si>
  <si>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</si>
  <si>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</si>
  <si>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</si>
  <si>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</si>
  <si>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</si>
  <si>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</si>
  <si>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</si>
  <si>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</si>
  <si>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</si>
  <si>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</si>
  <si>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</si>
  <si>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</si>
  <si>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</si>
  <si>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</si>
  <si>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</si>
  <si>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</si>
  <si>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</si>
  <si>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</si>
  <si>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</si>
  <si>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</si>
  <si>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</si>
  <si>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</si>
  <si>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</si>
  <si>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</si>
  <si>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</si>
  <si>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</si>
  <si>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</si>
  <si>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</si>
  <si>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</si>
  <si>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</si>
  <si>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</si>
  <si>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</si>
  <si>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</si>
  <si>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</si>
  <si>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</si>
  <si>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</si>
  <si>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</si>
  <si>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</si>
  <si>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</si>
  <si>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</si>
  <si>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</si>
  <si>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</si>
  <si>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</si>
  <si>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</si>
  <si>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</si>
  <si>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</si>
  <si>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</si>
  <si>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</si>
  <si>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</si>
  <si>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</si>
  <si>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</si>
  <si>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</si>
  <si>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</si>
  <si>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</si>
  <si>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</si>
  <si>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</si>
  <si>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</si>
  <si>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</si>
  <si>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</si>
  <si>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</si>
  <si>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</si>
  <si>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</si>
  <si>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</si>
  <si>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</si>
  <si>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</si>
  <si>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</si>
  <si>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</si>
  <si>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</si>
  <si>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</si>
  <si>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</si>
  <si>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</si>
  <si>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</si>
  <si>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</si>
  <si>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</si>
  <si>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</si>
  <si>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</si>
  <si>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</si>
  <si>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</si>
  <si>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</si>
  <si>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</si>
  <si>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</si>
  <si>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</si>
  <si>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</si>
  <si>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</si>
  <si>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</si>
  <si>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</si>
  <si>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</si>
  <si>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</si>
  <si>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</si>
  <si>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</si>
  <si>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</si>
  <si>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</si>
  <si>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</si>
  <si>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</si>
  <si>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</si>
  <si>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</si>
  <si>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</si>
  <si>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</si>
  <si>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</si>
  <si>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</si>
  <si>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</si>
  <si>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</si>
  <si>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</si>
  <si>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</si>
  <si>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</si>
  <si>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</si>
  <si>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</si>
  <si>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</si>
  <si>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</si>
  <si>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</si>
  <si>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</si>
  <si>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</si>
  <si>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</si>
  <si>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</si>
  <si>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</si>
  <si>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</si>
  <si>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</si>
  <si>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</si>
  <si>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</si>
  <si>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</si>
  <si>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</si>
  <si>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</si>
  <si>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</si>
  <si>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</si>
  <si>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</si>
  <si>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</si>
  <si>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</si>
  <si>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</si>
  <si>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</si>
  <si>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</si>
  <si>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</si>
  <si>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</si>
  <si>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</si>
  <si>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</si>
  <si>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</si>
  <si>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</si>
  <si>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</si>
  <si>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</si>
  <si>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</si>
  <si>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</si>
  <si>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</si>
  <si>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</si>
  <si>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</si>
  <si>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</si>
  <si>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</si>
  <si>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</si>
  <si>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</si>
  <si>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</si>
  <si>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</si>
  <si>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</si>
  <si>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</si>
  <si>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</si>
  <si>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</si>
  <si>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</si>
  <si>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</si>
  <si>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</si>
  <si>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</si>
  <si>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</si>
  <si>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</si>
  <si>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</si>
  <si>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</si>
  <si>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</si>
  <si>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</si>
  <si>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</si>
  <si>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</si>
  <si>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</si>
  <si>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</si>
  <si>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</si>
  <si>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</si>
  <si>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</si>
  <si>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</si>
  <si>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</si>
  <si>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</si>
  <si>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</si>
  <si>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</si>
  <si>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</si>
  <si>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</si>
  <si>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</si>
  <si>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</si>
  <si>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</si>
  <si>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</si>
  <si>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</si>
  <si>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</si>
  <si>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</si>
  <si>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</si>
  <si>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</si>
  <si>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</si>
  <si>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</si>
  <si>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</si>
  <si>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</si>
  <si>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</si>
  <si>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</si>
  <si>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</si>
  <si>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</si>
  <si>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</si>
  <si>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</si>
  <si>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</si>
  <si>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</si>
  <si>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</si>
  <si>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</si>
  <si>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</si>
  <si>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</si>
  <si>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</si>
  <si>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</si>
  <si>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</si>
  <si>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</si>
  <si>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</si>
  <si>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</si>
  <si>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</si>
  <si>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</si>
  <si>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</si>
  <si>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</si>
  <si>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</si>
  <si>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</si>
  <si>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</si>
  <si>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</si>
  <si>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</si>
  <si>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</si>
  <si>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</si>
  <si>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</si>
  <si>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</si>
  <si>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</si>
  <si>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</si>
  <si>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</si>
  <si>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</si>
  <si>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</si>
  <si>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</si>
  <si>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</si>
  <si>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</si>
  <si>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</si>
  <si>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</si>
  <si>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</si>
  <si>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</si>
  <si>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</si>
  <si>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</si>
  <si>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</si>
  <si>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</si>
  <si>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</si>
  <si>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</si>
  <si>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</si>
  <si>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</si>
  <si>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</si>
  <si>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</si>
  <si>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</si>
  <si>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</si>
  <si>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</si>
  <si>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</si>
  <si>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</si>
  <si>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</si>
  <si>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</si>
  <si>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</si>
  <si>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</si>
  <si>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</si>
  <si>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</si>
  <si>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</si>
  <si>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</si>
  <si>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</si>
  <si>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</si>
  <si>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</si>
  <si>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</si>
  <si>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</si>
  <si>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</si>
  <si>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</si>
  <si>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</si>
  <si>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</si>
  <si>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</si>
  <si>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</si>
  <si>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</si>
  <si>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</si>
  <si>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</si>
  <si>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</si>
  <si>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</si>
  <si>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</si>
  <si>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</si>
  <si>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</si>
  <si>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</si>
  <si>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</si>
  <si>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</si>
  <si>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</si>
  <si>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</si>
  <si>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</si>
  <si>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</si>
  <si>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</si>
  <si>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</si>
  <si>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</si>
  <si>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</si>
  <si>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</si>
  <si>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</si>
  <si>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</si>
  <si>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</si>
  <si>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</si>
  <si>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</si>
  <si>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</si>
  <si>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</si>
  <si>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</si>
  <si>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</si>
  <si>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</si>
  <si>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</si>
  <si>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</si>
  <si>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</si>
  <si>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</si>
  <si>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</si>
  <si>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</si>
  <si>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</si>
  <si>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</si>
  <si>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</si>
  <si>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</si>
  <si>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</si>
  <si>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</si>
  <si>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</si>
  <si>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</si>
  <si>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</si>
  <si>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</si>
  <si>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</si>
  <si>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</si>
  <si>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</si>
  <si>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</si>
  <si>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</si>
  <si>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</si>
  <si>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</si>
  <si>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</si>
  <si>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</si>
  <si>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</si>
  <si>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</si>
  <si>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</si>
  <si>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</si>
  <si>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</si>
  <si>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</si>
  <si>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</si>
  <si>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</si>
  <si>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</si>
  <si>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</si>
  <si>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</si>
  <si>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</si>
  <si>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</si>
  <si>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</si>
  <si>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</si>
  <si>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</si>
  <si>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</si>
  <si>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</si>
  <si>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</si>
  <si>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</si>
  <si>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</si>
  <si>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</si>
  <si>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</si>
  <si>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</si>
  <si>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</si>
  <si>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</si>
  <si>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</si>
  <si>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</si>
  <si>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</si>
  <si>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</si>
  <si>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</si>
  <si>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</si>
  <si>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</si>
  <si>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</si>
  <si>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</si>
  <si>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</si>
  <si>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</si>
  <si>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</si>
  <si>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</si>
  <si>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</si>
  <si>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</si>
  <si>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</si>
  <si>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</si>
  <si>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</si>
  <si>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</si>
  <si>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</si>
  <si>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</si>
  <si>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</si>
  <si>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</si>
  <si>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</si>
  <si>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</si>
  <si>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</si>
  <si>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</si>
  <si>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</si>
  <si>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</si>
  <si>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</si>
  <si>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</si>
  <si>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</si>
  <si>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</si>
  <si>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</si>
  <si>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</si>
  <si>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</si>
  <si>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</si>
  <si>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</si>
  <si>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</si>
  <si>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</si>
  <si>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</si>
  <si>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</si>
  <si>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</si>
  <si>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</si>
  <si>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</si>
  <si>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</si>
  <si>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</si>
  <si>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</si>
  <si>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</si>
  <si>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</si>
  <si>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</si>
  <si>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</si>
  <si>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</si>
  <si>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</si>
  <si>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</si>
  <si>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</si>
  <si>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</si>
  <si>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</si>
  <si>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</si>
  <si>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</si>
  <si>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</si>
  <si>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</si>
  <si>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</si>
  <si>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</si>
  <si>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</si>
  <si>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</si>
  <si>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</si>
  <si>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</si>
  <si>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</si>
  <si>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</si>
  <si>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</si>
  <si>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</si>
  <si>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</si>
  <si>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</si>
  <si>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</si>
  <si>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</si>
  <si>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</si>
  <si>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</si>
  <si>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</si>
  <si>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</si>
  <si>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</si>
  <si>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</si>
  <si>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</si>
  <si>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</si>
  <si>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</si>
  <si>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</si>
  <si>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</si>
  <si>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</si>
  <si>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</si>
  <si>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</si>
  <si>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</si>
  <si>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</si>
  <si>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</si>
  <si>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</si>
  <si>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</si>
  <si>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</si>
  <si>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</si>
  <si>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</si>
  <si>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</si>
  <si>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</si>
  <si>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</si>
  <si>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</si>
  <si>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</si>
  <si>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</si>
  <si>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</si>
  <si>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</si>
  <si>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</si>
  <si>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</si>
  <si>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</si>
  <si>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</si>
  <si>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</si>
  <si>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</si>
  <si>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</si>
  <si>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</si>
  <si>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</si>
  <si>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</si>
  <si>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</si>
  <si>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</si>
  <si>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</si>
  <si>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</si>
  <si>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</si>
  <si>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</si>
  <si>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</si>
  <si>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</si>
  <si>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</si>
  <si>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</si>
  <si>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</si>
  <si>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</si>
  <si>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</si>
  <si>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</si>
  <si>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</si>
  <si>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</si>
  <si>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</si>
  <si>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</si>
  <si>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</si>
  <si>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</si>
  <si>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</si>
  <si>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</si>
  <si>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</si>
  <si>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</si>
  <si>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</si>
  <si>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</si>
  <si>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</si>
  <si>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</si>
  <si>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</si>
  <si>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</si>
  <si>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</si>
  <si>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</si>
  <si>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</si>
  <si>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</si>
  <si>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</si>
  <si>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</si>
  <si>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</si>
  <si>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</si>
  <si>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</si>
  <si>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</si>
  <si>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</si>
  <si>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</si>
  <si>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</si>
  <si>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</si>
  <si>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</si>
  <si>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</si>
  <si>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</si>
  <si>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</si>
  <si>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</si>
  <si>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</si>
  <si>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</si>
  <si>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</si>
  <si>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</si>
  <si>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</si>
  <si>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</si>
  <si>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</si>
  <si>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</si>
  <si>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</si>
  <si>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</si>
  <si>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</si>
  <si>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</si>
  <si>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</si>
  <si>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</si>
  <si>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</si>
  <si>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</si>
  <si>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</si>
  <si>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</si>
  <si>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</si>
  <si>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</si>
  <si>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</si>
  <si>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</si>
  <si>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</si>
  <si>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</si>
  <si>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</si>
  <si>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</si>
  <si>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</si>
  <si>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</si>
  <si>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</si>
  <si>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</si>
  <si>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</si>
  <si>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</si>
  <si>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</si>
  <si>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</si>
  <si>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</si>
  <si>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</si>
  <si>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</si>
  <si>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</si>
  <si>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</si>
  <si>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</si>
  <si>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</si>
  <si>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</si>
  <si>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</si>
  <si>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</si>
  <si>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</si>
  <si>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</si>
  <si>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</si>
  <si>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</si>
  <si>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</si>
  <si>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</si>
  <si>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</si>
  <si>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</si>
  <si>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</si>
  <si>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</si>
  <si>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</si>
  <si>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</si>
  <si>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</si>
  <si>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</si>
  <si>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</si>
  <si>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</si>
  <si>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</si>
  <si>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</si>
  <si>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</si>
  <si>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</si>
  <si>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</si>
  <si>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</si>
  <si>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</si>
  <si>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</si>
  <si>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</si>
  <si>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</si>
  <si>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</si>
  <si>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</si>
  <si>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</si>
  <si>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</si>
  <si>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</si>
  <si>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</si>
  <si>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</si>
  <si>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</si>
  <si>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</si>
  <si>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</si>
  <si>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</si>
  <si>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</si>
  <si>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</si>
  <si>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</si>
  <si>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</si>
  <si>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</si>
  <si>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</si>
  <si>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</si>
  <si>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</si>
  <si>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</si>
  <si>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</si>
  <si>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</si>
  <si>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</si>
  <si>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</si>
  <si>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</si>
  <si>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</si>
  <si>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</si>
  <si>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</si>
  <si>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</si>
  <si>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</si>
  <si>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</si>
  <si>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</si>
  <si>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</si>
  <si>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</si>
  <si>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</si>
  <si>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</si>
  <si>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</si>
  <si>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</si>
  <si>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</si>
  <si>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</si>
  <si>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</si>
  <si>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</si>
  <si>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</si>
  <si>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</si>
  <si>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</si>
  <si>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</si>
  <si>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</si>
  <si>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</si>
  <si>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</si>
  <si>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</si>
  <si>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</si>
  <si>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</si>
  <si>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</si>
  <si>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</si>
  <si>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</si>
  <si>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</si>
  <si>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</si>
  <si>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</si>
  <si>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</si>
  <si>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</si>
  <si>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</si>
  <si>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</si>
  <si>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</si>
  <si>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</si>
  <si>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</si>
  <si>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</si>
  <si>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</si>
  <si>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</si>
  <si>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</si>
  <si>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</si>
  <si>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</si>
  <si>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</si>
  <si>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</si>
  <si>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</si>
  <si>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</si>
  <si>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</si>
  <si>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</si>
  <si>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</si>
  <si>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</si>
  <si>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</si>
  <si>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</si>
  <si>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</si>
  <si>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</si>
  <si>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</si>
  <si>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</si>
  <si>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</si>
  <si>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</si>
  <si>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</si>
  <si>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</si>
  <si>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</si>
  <si>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</si>
  <si>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</si>
  <si>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</si>
  <si>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</si>
  <si>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</si>
  <si>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</si>
  <si>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</si>
  <si>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</si>
  <si>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</si>
  <si>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</si>
  <si>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</si>
  <si>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</si>
  <si>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</si>
  <si>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</si>
  <si>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</si>
  <si>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</si>
  <si>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</si>
  <si>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</si>
  <si>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</si>
  <si>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</si>
  <si>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</si>
  <si>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</si>
  <si>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</si>
  <si>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</si>
  <si>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</si>
  <si>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</si>
  <si>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</si>
  <si>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</si>
  <si>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</si>
  <si>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</si>
  <si>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</si>
  <si>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</si>
  <si>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</si>
  <si>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</si>
  <si>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</si>
  <si>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</si>
  <si>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</si>
  <si>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</si>
  <si>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</si>
  <si>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</si>
  <si>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</si>
  <si>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</si>
  <si>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</si>
  <si>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</si>
  <si>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</si>
  <si>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</si>
  <si>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</si>
  <si>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</si>
  <si>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</si>
  <si>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</si>
  <si>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</si>
  <si>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</si>
  <si>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</si>
  <si>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</si>
  <si>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</si>
  <si>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</si>
  <si>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</si>
  <si>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</si>
  <si>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</si>
  <si>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</si>
  <si>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</si>
  <si>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</si>
  <si>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</si>
  <si>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</si>
  <si>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</si>
  <si>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</si>
  <si>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</si>
  <si>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</si>
  <si>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</si>
  <si>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</si>
  <si>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</si>
  <si>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</si>
  <si>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</si>
  <si>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</si>
  <si>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</si>
  <si>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</si>
  <si>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</si>
  <si>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</si>
  <si>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</si>
  <si>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</si>
  <si>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</si>
  <si>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</si>
  <si>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</si>
  <si>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</si>
  <si>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</si>
  <si>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</si>
  <si>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</si>
  <si>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</si>
  <si>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</si>
  <si>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</si>
  <si>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</si>
  <si>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</si>
  <si>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</si>
  <si>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</si>
  <si>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</si>
  <si>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</si>
  <si>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</si>
  <si>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</si>
  <si>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</si>
  <si>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</si>
  <si>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</si>
  <si>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</si>
  <si>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</si>
  <si>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</si>
  <si>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</si>
  <si>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</si>
  <si>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</si>
  <si>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</si>
  <si>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</si>
  <si>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</si>
  <si>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</si>
  <si>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</si>
  <si>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</si>
  <si>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</si>
  <si>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</si>
  <si>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</si>
  <si>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</si>
  <si>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</si>
  <si>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</si>
  <si>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</si>
  <si>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</si>
  <si>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</si>
  <si>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</si>
  <si>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</si>
  <si>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</si>
  <si>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</si>
  <si>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</si>
  <si>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</si>
  <si>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</si>
  <si>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</si>
  <si>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</si>
  <si>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</si>
  <si>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</si>
  <si>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</si>
  <si>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</si>
  <si>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</si>
  <si>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</si>
  <si>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</si>
  <si>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</si>
  <si>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</si>
  <si>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</si>
  <si>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</si>
  <si>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</si>
  <si>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</si>
  <si>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</si>
  <si>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</si>
  <si>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</si>
  <si>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</si>
  <si>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</si>
  <si>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</si>
  <si>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</si>
  <si>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</si>
  <si>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</si>
  <si>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</si>
  <si>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</si>
  <si>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</si>
  <si>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</si>
  <si>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</si>
  <si>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</si>
  <si>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</si>
  <si>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</si>
  <si>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</si>
  <si>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</si>
  <si>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</si>
  <si>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</si>
  <si>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</si>
  <si>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</si>
  <si>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</si>
  <si>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</si>
  <si>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</si>
  <si>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</si>
  <si>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</si>
  <si>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</si>
  <si>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</si>
  <si>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</si>
  <si>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</si>
  <si>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</si>
  <si>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</si>
  <si>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</si>
  <si>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</si>
  <si>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</si>
  <si>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</si>
  <si>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</si>
  <si>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</si>
  <si>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</si>
  <si>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</si>
  <si>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</si>
  <si>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</si>
  <si>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</si>
  <si>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</si>
  <si>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</si>
  <si>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</si>
  <si>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</si>
  <si>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</si>
  <si>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</si>
  <si>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</si>
  <si>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</si>
  <si>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</si>
  <si>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</si>
  <si>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</si>
  <si>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</si>
  <si>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</si>
  <si>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</si>
  <si>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</si>
  <si>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</si>
  <si>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</si>
  <si>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</si>
  <si>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</si>
  <si>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</si>
  <si>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</si>
  <si>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</si>
  <si>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</si>
  <si>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</si>
  <si>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</si>
  <si>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</si>
  <si>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</si>
  <si>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</si>
  <si>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</si>
  <si>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</si>
  <si>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</si>
  <si>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</si>
  <si>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</si>
  <si>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</si>
  <si>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</si>
  <si>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</si>
  <si>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</si>
  <si>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</si>
  <si>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</si>
  <si>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</si>
  <si>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</si>
  <si>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</si>
  <si>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</si>
  <si>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</si>
  <si>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</si>
  <si>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</si>
  <si>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</si>
  <si>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</si>
  <si>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</si>
  <si>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</si>
  <si>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</si>
  <si>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</si>
  <si>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</si>
  <si>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</si>
  <si>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</si>
  <si>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</si>
  <si>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</si>
  <si>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</si>
  <si>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</si>
  <si>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</si>
  <si>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</si>
  <si>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</si>
  <si>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</si>
  <si>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</si>
  <si>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</si>
  <si>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</si>
  <si>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</si>
  <si>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</si>
  <si>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</si>
  <si>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</si>
  <si>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</si>
  <si>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</si>
  <si>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</si>
  <si>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</si>
  <si>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</si>
  <si>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</si>
  <si>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</si>
  <si>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</si>
  <si>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</si>
  <si>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</si>
  <si>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</si>
  <si>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</si>
  <si>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</si>
  <si>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</si>
  <si>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</si>
  <si>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</si>
  <si>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</si>
  <si>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</si>
  <si>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</si>
  <si>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</si>
  <si>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</si>
  <si>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</si>
  <si>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</si>
  <si>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</si>
  <si>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</si>
  <si>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</si>
  <si>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</si>
  <si>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</si>
  <si>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</si>
  <si>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</si>
  <si>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</si>
  <si>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</si>
  <si>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</si>
  <si>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</si>
  <si>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</si>
  <si>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</si>
  <si>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</si>
  <si>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</si>
  <si>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</si>
  <si>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</si>
  <si>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</si>
  <si>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</si>
  <si>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</si>
  <si>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</si>
  <si>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</si>
  <si>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</si>
  <si>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</si>
  <si>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</si>
  <si>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</si>
  <si>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</si>
  <si>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</si>
  <si>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</si>
  <si>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</si>
  <si>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</si>
  <si>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</si>
  <si>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</si>
  <si>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</si>
  <si>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</si>
  <si>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</si>
  <si>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</si>
  <si>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</si>
  <si>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</si>
  <si>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</si>
  <si>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</si>
  <si>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</si>
  <si>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</si>
  <si>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</si>
  <si>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</si>
  <si>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</si>
  <si>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</si>
  <si>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</si>
  <si>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</si>
  <si>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</si>
  <si>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</si>
  <si>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</si>
  <si>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</si>
  <si>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</si>
  <si>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</si>
  <si>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</si>
  <si>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</si>
  <si>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</si>
  <si>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</si>
  <si>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</si>
  <si>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</si>
  <si>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</si>
  <si>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</si>
  <si>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</si>
  <si>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</si>
  <si>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</si>
  <si>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</si>
  <si>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</si>
  <si>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</si>
  <si>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</si>
  <si>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</si>
  <si>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</si>
  <si>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</si>
  <si>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</si>
  <si>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</si>
  <si>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</si>
  <si>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</si>
  <si>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</si>
  <si>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</si>
  <si>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</si>
  <si>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</si>
  <si>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</si>
  <si>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</si>
  <si>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</si>
  <si>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</si>
  <si>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</si>
  <si>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</si>
  <si>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</si>
  <si>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</si>
  <si>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</si>
  <si>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</si>
  <si>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</si>
  <si>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</si>
  <si>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</si>
  <si>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</si>
  <si>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</si>
  <si>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</si>
  <si>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</si>
  <si>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</si>
  <si>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</si>
  <si>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</si>
  <si>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</si>
  <si>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</si>
  <si>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</si>
  <si>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</si>
  <si>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</si>
  <si>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</si>
  <si>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</si>
  <si>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</si>
  <si>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</si>
  <si>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</si>
  <si>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</si>
  <si>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</si>
  <si>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</si>
  <si>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</si>
  <si>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</si>
  <si>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</si>
  <si>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</si>
  <si>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</si>
  <si>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</si>
  <si>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</si>
  <si>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</si>
  <si>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</si>
  <si>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</si>
  <si>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</si>
  <si>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</si>
  <si>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</si>
  <si>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</si>
  <si>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</si>
  <si>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</si>
  <si>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</si>
  <si>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</si>
  <si>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</si>
  <si>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</si>
  <si>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</si>
  <si>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</si>
  <si>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</si>
  <si>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</si>
  <si>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</si>
  <si>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</si>
  <si>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</si>
  <si>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</si>
  <si>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</si>
  <si>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</si>
  <si>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</si>
  <si>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</si>
  <si>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</si>
  <si>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</si>
  <si>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</si>
  <si>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</si>
  <si>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</si>
  <si>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</si>
  <si>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</si>
  <si>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</si>
  <si>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</si>
  <si>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</si>
  <si>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</si>
  <si>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</si>
  <si>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</si>
  <si>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</si>
  <si>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</si>
  <si>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</si>
  <si>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</si>
  <si>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</si>
  <si>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</si>
  <si>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</si>
  <si>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</si>
  <si>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</si>
  <si>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</si>
  <si>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</si>
  <si>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</si>
  <si>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</si>
  <si>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</si>
  <si>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</si>
  <si>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</si>
  <si>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</si>
  <si>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</si>
  <si>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</si>
  <si>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</si>
  <si>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</si>
  <si>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</si>
  <si>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</si>
  <si>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</si>
  <si>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</si>
  <si>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</si>
  <si>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</si>
  <si>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</si>
  <si>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</si>
  <si>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</si>
  <si>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</si>
  <si>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</si>
  <si>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</si>
  <si>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</si>
  <si>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</si>
  <si>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</si>
  <si>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</si>
  <si>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</si>
  <si>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</si>
  <si>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</si>
  <si>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</si>
  <si>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</si>
  <si>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</si>
  <si>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</si>
  <si>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</si>
  <si>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</si>
  <si>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</si>
  <si>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</si>
  <si>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</si>
  <si>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</si>
  <si>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</si>
  <si>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</si>
  <si>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</si>
  <si>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</si>
  <si>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</si>
  <si>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</si>
  <si>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</si>
  <si>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</si>
  <si>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</si>
  <si>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</si>
  <si>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</si>
  <si>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</si>
  <si>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</si>
  <si>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</si>
  <si>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</si>
  <si>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</si>
  <si>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</si>
  <si>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</si>
  <si>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</si>
  <si>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</si>
  <si>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</si>
  <si>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</si>
  <si>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</si>
  <si>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</si>
  <si>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</si>
  <si>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</si>
  <si>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</si>
  <si>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</si>
  <si>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</si>
  <si>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</si>
  <si>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</si>
  <si>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</si>
  <si>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</si>
  <si>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</si>
  <si>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</si>
  <si>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</si>
  <si>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</si>
  <si>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</si>
  <si>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</si>
  <si>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</si>
  <si>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</si>
  <si>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</si>
  <si>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</si>
  <si>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</si>
  <si>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</si>
  <si>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</si>
  <si>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</si>
  <si>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</si>
  <si>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</si>
  <si>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</si>
  <si>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</si>
  <si>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</si>
  <si>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</si>
  <si>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</si>
  <si>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</si>
  <si>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</si>
  <si>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</si>
  <si>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</si>
  <si>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</si>
  <si>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</si>
  <si>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</si>
  <si>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</si>
  <si>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</si>
  <si>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</si>
  <si>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</si>
  <si>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</si>
  <si>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</si>
  <si>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</si>
  <si>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</si>
  <si>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</si>
  <si>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</si>
  <si>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</si>
  <si>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</si>
  <si>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</si>
  <si>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</si>
  <si>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</si>
  <si>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</si>
  <si>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</si>
  <si>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</si>
  <si>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</si>
  <si>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</si>
  <si>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</si>
  <si>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</si>
  <si>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</si>
  <si>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</si>
  <si>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</si>
  <si>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</si>
  <si>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</si>
  <si>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</si>
  <si>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</si>
  <si>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</si>
  <si>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</si>
  <si>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</si>
  <si>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</si>
  <si>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</si>
  <si>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</si>
  <si>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</si>
  <si>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</si>
  <si>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</si>
  <si>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</si>
  <si>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</si>
  <si>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</si>
  <si>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</si>
  <si>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</si>
  <si>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</si>
  <si>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</si>
  <si>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</si>
  <si>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</si>
  <si>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</si>
  <si>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</si>
  <si>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</si>
  <si>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</si>
  <si>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</si>
  <si>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</si>
  <si>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</si>
  <si>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</si>
  <si>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</si>
  <si>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</si>
  <si>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</si>
  <si>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</si>
  <si>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</si>
  <si>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</si>
  <si>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</si>
  <si>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</si>
  <si>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</si>
  <si>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</si>
  <si>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</si>
  <si>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</si>
  <si>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</si>
  <si>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</si>
  <si>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</si>
  <si>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</si>
  <si>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</si>
  <si>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</si>
  <si>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</si>
  <si>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</si>
  <si>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</si>
  <si>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</si>
  <si>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</si>
  <si>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</si>
  <si>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</si>
  <si>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</si>
  <si>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</si>
  <si>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</si>
  <si>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</si>
  <si>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</si>
  <si>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</si>
  <si>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</si>
  <si>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</si>
  <si>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</si>
  <si>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</si>
  <si>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</si>
  <si>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</si>
  <si>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</si>
  <si>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</si>
  <si>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</si>
  <si>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</si>
  <si>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</si>
  <si>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</si>
  <si>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</si>
  <si>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</si>
  <si>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</si>
  <si>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</si>
  <si>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</si>
  <si>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</si>
  <si>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</si>
  <si>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</si>
  <si>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</si>
  <si>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</si>
  <si>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</si>
  <si>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</si>
  <si>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</si>
  <si>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</si>
  <si>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</si>
  <si>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</si>
  <si>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</si>
  <si>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</si>
  <si>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</si>
  <si>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</si>
  <si>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</si>
  <si>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</si>
  <si>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</si>
  <si>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</si>
  <si>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</si>
  <si>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</si>
  <si>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</si>
  <si>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</si>
  <si>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</si>
  <si>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</si>
  <si>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</si>
  <si>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</si>
  <si>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</si>
  <si>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</si>
  <si>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</si>
  <si>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</si>
  <si>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</si>
  <si>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</si>
  <si>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</si>
  <si>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</si>
  <si>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</si>
  <si>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</si>
  <si>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</si>
  <si>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</si>
  <si>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</si>
  <si>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</si>
  <si>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</si>
  <si>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</si>
  <si>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</si>
  <si>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</si>
  <si>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</si>
  <si>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</si>
  <si>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</si>
  <si>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</si>
  <si>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</si>
  <si>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</si>
  <si>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</si>
  <si>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</si>
  <si>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</si>
  <si>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</si>
  <si>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</si>
  <si>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</si>
  <si>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</si>
  <si>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</si>
  <si>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</si>
  <si>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</si>
  <si>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</si>
  <si>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</si>
  <si>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</si>
  <si>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</si>
  <si>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</si>
  <si>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</si>
  <si>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</si>
  <si>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</si>
  <si>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</si>
  <si>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</si>
  <si>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</si>
  <si>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</si>
  <si>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</si>
  <si>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</si>
  <si>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</si>
  <si>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</si>
  <si>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</si>
  <si>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</si>
  <si>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</si>
  <si>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</si>
  <si>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</si>
  <si>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</si>
  <si>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</si>
  <si>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</si>
  <si>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</si>
  <si>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</si>
  <si>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</si>
  <si>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</si>
  <si>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</si>
  <si>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</si>
  <si>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</si>
  <si>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</si>
  <si>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</si>
  <si>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</si>
  <si>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</si>
  <si>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</si>
  <si>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</si>
  <si>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</si>
  <si>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</si>
  <si>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</si>
  <si>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</si>
  <si>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</si>
  <si>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</si>
  <si>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</si>
  <si>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</si>
  <si>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</si>
  <si>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</si>
  <si>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</si>
  <si>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</si>
  <si>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</si>
  <si>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</si>
  <si>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</si>
  <si>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</si>
  <si>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</si>
  <si>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</si>
  <si>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</si>
  <si>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</si>
  <si>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</si>
  <si>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</si>
  <si>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</si>
  <si>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</si>
  <si>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</si>
  <si>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</si>
  <si>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</si>
  <si>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</si>
  <si>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</si>
  <si>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</si>
  <si>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</si>
  <si>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</si>
  <si>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</si>
  <si>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</si>
  <si>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</si>
  <si>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</si>
  <si>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</si>
  <si>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</si>
  <si>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</si>
  <si>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</si>
  <si>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</si>
  <si>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</si>
  <si>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</si>
  <si>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</si>
  <si>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</si>
  <si>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</si>
  <si>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</si>
  <si>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</si>
  <si>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</si>
  <si>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</si>
  <si>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</si>
  <si>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</si>
  <si>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</si>
  <si>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</si>
  <si>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</si>
  <si>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</si>
  <si>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</si>
  <si>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</si>
  <si>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</si>
  <si>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</si>
  <si>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</si>
  <si>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</si>
  <si>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</si>
  <si>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</si>
  <si>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</si>
  <si>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</si>
  <si>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</si>
  <si>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</si>
  <si>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</si>
  <si>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</si>
  <si>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</si>
  <si>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</si>
  <si>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</si>
  <si>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</si>
  <si>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</si>
  <si>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</si>
  <si>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</si>
  <si>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</si>
  <si>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</si>
  <si>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</si>
  <si>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</si>
  <si>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</si>
  <si>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</si>
  <si>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</si>
  <si>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</si>
  <si>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</si>
  <si>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</si>
  <si>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</si>
  <si>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</si>
  <si>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</si>
  <si>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</si>
  <si>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</si>
  <si>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</si>
  <si>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</si>
  <si>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</si>
  <si>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</si>
  <si>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</si>
  <si>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</si>
  <si>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</si>
  <si>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</si>
  <si>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</si>
  <si>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</si>
  <si>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</si>
  <si>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</si>
  <si>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</si>
  <si>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</si>
  <si>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</si>
  <si>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</si>
  <si>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</si>
  <si>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</si>
  <si>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</si>
  <si>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</si>
  <si>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</si>
  <si>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</si>
  <si>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</si>
  <si>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</si>
  <si>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</si>
  <si>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</si>
  <si>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</si>
  <si>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</si>
  <si>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</si>
  <si>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</si>
  <si>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</si>
  <si>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</si>
  <si>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</si>
  <si>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</si>
  <si>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</si>
  <si>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</si>
  <si>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</si>
  <si>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</si>
  <si>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</si>
  <si>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</si>
  <si>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</si>
  <si>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</si>
  <si>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</si>
  <si>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</si>
  <si>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</si>
  <si>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</si>
  <si>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</si>
  <si>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</si>
  <si>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</si>
  <si>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</si>
  <si>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</si>
  <si>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</si>
  <si>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</si>
  <si>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</si>
  <si>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</si>
  <si>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</si>
  <si>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</si>
  <si>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</si>
  <si>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</si>
  <si>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</si>
  <si>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</si>
  <si>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</si>
  <si>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</si>
  <si>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</si>
  <si>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</si>
  <si>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</si>
  <si>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</si>
  <si>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</si>
  <si>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</si>
  <si>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</si>
  <si>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</si>
  <si>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</si>
  <si>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</si>
  <si>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</si>
  <si>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</si>
  <si>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</si>
  <si>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</si>
  <si>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</si>
  <si>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</si>
  <si>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</si>
  <si>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</si>
  <si>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</si>
  <si>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</si>
  <si>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</si>
  <si>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</si>
  <si>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</si>
  <si>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</si>
  <si>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</si>
  <si>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</si>
  <si>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</si>
  <si>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</si>
  <si>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</si>
  <si>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</si>
  <si>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</si>
  <si>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</si>
  <si>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</si>
  <si>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</si>
  <si>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</si>
  <si>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</si>
  <si>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</si>
  <si>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</si>
  <si>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</si>
  <si>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</si>
  <si>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</si>
  <si>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</si>
  <si>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</si>
  <si>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</si>
  <si>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</si>
  <si>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</si>
  <si>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</si>
  <si>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</si>
  <si>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</si>
  <si>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</si>
  <si>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</si>
  <si>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</si>
  <si>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</si>
  <si>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</si>
  <si>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</si>
  <si>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</si>
  <si>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</si>
  <si>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</si>
  <si>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</si>
  <si>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</si>
  <si>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</si>
  <si>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</si>
  <si>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</si>
  <si>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</si>
  <si>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</si>
  <si>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</si>
  <si>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</si>
  <si>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</si>
  <si>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</si>
  <si>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</si>
  <si>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</si>
  <si>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</si>
  <si>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</si>
  <si>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</si>
  <si>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</si>
  <si>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</si>
  <si>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</si>
  <si>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</si>
  <si>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</si>
  <si>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</si>
  <si>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</si>
  <si>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</si>
  <si>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</si>
  <si>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</si>
  <si>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</si>
  <si>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</si>
  <si>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</si>
  <si>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</si>
  <si>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</si>
  <si>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</si>
  <si>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</si>
  <si>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</si>
  <si>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</si>
  <si>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</si>
  <si>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</si>
  <si>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</si>
  <si>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</si>
  <si>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</si>
  <si>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</si>
  <si>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</si>
  <si>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</si>
  <si>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</si>
  <si>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</si>
  <si>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</si>
  <si>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</si>
  <si>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</si>
  <si>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</si>
  <si>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</si>
  <si>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</si>
  <si>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</si>
  <si>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</si>
  <si>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</si>
  <si>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</si>
  <si>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</si>
  <si>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</si>
  <si>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</si>
  <si>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</si>
  <si>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</si>
  <si>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</si>
  <si>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</si>
  <si>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</si>
  <si>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</si>
  <si>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</si>
  <si>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</si>
  <si>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</si>
  <si>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</si>
  <si>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</si>
  <si>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</si>
  <si>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</si>
  <si>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</si>
  <si>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</si>
  <si>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</si>
  <si>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</si>
  <si>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</si>
  <si>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</si>
  <si>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</si>
  <si>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</si>
  <si>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</si>
  <si>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</si>
  <si>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</si>
  <si>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</si>
  <si>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</si>
  <si>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</si>
  <si>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</si>
  <si>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</si>
  <si>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</si>
  <si>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</si>
  <si>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</si>
  <si>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</si>
  <si>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</si>
  <si>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</si>
  <si>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</si>
  <si>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</si>
  <si>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</si>
  <si>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</si>
  <si>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</si>
  <si>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</si>
  <si>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</si>
  <si>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</si>
  <si>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</si>
  <si>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</si>
  <si>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</si>
  <si>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</si>
  <si>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</si>
  <si>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</si>
  <si>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</si>
  <si>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</si>
  <si>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</si>
  <si>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</si>
  <si>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</si>
  <si>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</si>
  <si>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</si>
  <si>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</si>
  <si>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</si>
  <si>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</si>
  <si>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</si>
  <si>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</si>
  <si>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</si>
  <si>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</si>
  <si>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</si>
  <si>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</si>
  <si>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</si>
  <si>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</si>
  <si>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</si>
  <si>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</si>
  <si>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</si>
  <si>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</si>
  <si>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</si>
  <si>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</si>
  <si>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</si>
  <si>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</si>
  <si>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</si>
  <si>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</si>
  <si>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</si>
  <si>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</si>
  <si>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</si>
  <si>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</si>
  <si>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</si>
  <si>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</si>
  <si>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</si>
  <si>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</si>
  <si>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</si>
  <si>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</si>
  <si>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</si>
  <si>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</si>
  <si>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</si>
  <si>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</si>
  <si>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</si>
  <si>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</si>
  <si>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</si>
  <si>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</si>
  <si>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</si>
  <si>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</si>
  <si>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</si>
  <si>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</si>
  <si>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</si>
  <si>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</si>
  <si>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</si>
  <si>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</si>
  <si>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</si>
  <si>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</si>
  <si>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</si>
  <si>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</si>
  <si>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</si>
  <si>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</si>
  <si>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</si>
  <si>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</si>
  <si>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</si>
  <si>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</si>
  <si>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</si>
  <si>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</si>
  <si>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</si>
  <si>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</si>
  <si>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</si>
  <si>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</si>
  <si>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</si>
  <si>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</si>
  <si>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</si>
  <si>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</si>
  <si>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</si>
  <si>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</si>
  <si>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</si>
  <si>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</si>
  <si>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</si>
  <si>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</si>
  <si>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</si>
  <si>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</si>
  <si>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</si>
  <si>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</si>
  <si>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</si>
  <si>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</si>
  <si>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</si>
  <si>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</si>
  <si>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</si>
  <si>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</si>
  <si>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</si>
  <si>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</si>
  <si>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</si>
  <si>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</si>
  <si>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</si>
  <si>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</si>
  <si>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</si>
  <si>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</si>
  <si>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</si>
  <si>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</si>
  <si>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</si>
  <si>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</si>
  <si>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</si>
  <si>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</si>
  <si>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</si>
  <si>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</si>
  <si>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</si>
  <si>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</si>
  <si>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</si>
  <si>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</si>
  <si>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</si>
  <si>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</si>
  <si>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</si>
  <si>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</si>
  <si>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</si>
  <si>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</si>
  <si>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</si>
  <si>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</si>
  <si>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</si>
  <si>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</si>
  <si>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</si>
  <si>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</si>
  <si>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</si>
  <si>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</si>
  <si>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</si>
  <si>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</si>
  <si>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</si>
  <si>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</si>
  <si>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</si>
  <si>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</si>
  <si>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</si>
  <si>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</si>
  <si>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</si>
  <si>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</si>
  <si>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</si>
  <si>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</si>
  <si>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</si>
  <si>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</si>
  <si>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</si>
  <si>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</si>
  <si>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</si>
  <si>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</si>
  <si>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</si>
  <si>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</si>
  <si>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</si>
  <si>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</si>
  <si>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</si>
  <si>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</si>
  <si>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</si>
  <si>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</si>
  <si>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</si>
  <si>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</si>
  <si>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</si>
  <si>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</si>
  <si>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</si>
  <si>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</si>
  <si>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</si>
  <si>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</si>
  <si>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</si>
  <si>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</si>
  <si>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</si>
  <si>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</si>
  <si>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</si>
  <si>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</si>
  <si>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</si>
  <si>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</si>
  <si>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</si>
  <si>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</si>
  <si>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</si>
  <si>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</si>
  <si>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</si>
  <si>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</si>
  <si>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</si>
  <si>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</si>
  <si>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</si>
  <si>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</si>
  <si>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</si>
  <si>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</si>
  <si>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</si>
  <si>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</si>
  <si>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</si>
  <si>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</si>
  <si>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</si>
  <si>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</si>
  <si>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</si>
  <si>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</si>
  <si>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</si>
  <si>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</si>
  <si>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</si>
  <si>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</si>
  <si>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</si>
  <si>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</si>
  <si>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</si>
  <si>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</si>
  <si>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</si>
  <si>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</si>
  <si>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</si>
  <si>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</si>
  <si>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</si>
  <si>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</si>
  <si>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</si>
  <si>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</si>
  <si>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</si>
  <si>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</si>
  <si>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</si>
  <si>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</si>
  <si>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</si>
  <si>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</si>
  <si>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</si>
  <si>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</si>
  <si>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</si>
  <si>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</si>
  <si>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</si>
  <si>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</si>
  <si>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</si>
  <si>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</si>
  <si>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</si>
  <si>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</si>
  <si>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</si>
  <si>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</si>
  <si>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</si>
  <si>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</si>
  <si>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</si>
  <si>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</si>
  <si>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</si>
  <si>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</si>
  <si>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</si>
  <si>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</si>
  <si>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</si>
  <si>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</si>
  <si>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</si>
  <si>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</si>
  <si>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</si>
  <si>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</si>
  <si>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</si>
  <si>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</si>
  <si>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</si>
  <si>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</si>
  <si>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</si>
  <si>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</si>
  <si>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</si>
  <si>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</si>
  <si>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</si>
  <si>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</si>
  <si>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</si>
  <si>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</si>
  <si>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</si>
  <si>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</si>
  <si>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</si>
  <si>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</si>
  <si>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</si>
  <si>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</si>
  <si>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</si>
  <si>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</si>
  <si>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</si>
  <si>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</si>
  <si>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</si>
  <si>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</si>
  <si>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</si>
  <si>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</si>
  <si>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</si>
  <si>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</si>
  <si>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</si>
  <si>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</si>
  <si>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</si>
  <si>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</si>
  <si>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</si>
  <si>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</si>
  <si>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</si>
  <si>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</si>
  <si>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</si>
  <si>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</si>
  <si>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</si>
  <si>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</si>
  <si>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</si>
  <si>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</si>
  <si>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</si>
  <si>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</si>
  <si>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</si>
  <si>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</si>
  <si>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</si>
  <si>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</si>
  <si>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</si>
  <si>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</si>
  <si>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</si>
  <si>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</si>
  <si>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</si>
  <si>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</si>
  <si>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</si>
  <si>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</si>
  <si>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</si>
  <si>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</si>
  <si>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</si>
  <si>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</si>
  <si>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</si>
  <si>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</si>
  <si>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</si>
  <si>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</si>
  <si>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</si>
  <si>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</si>
  <si>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</si>
  <si>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</si>
  <si>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</si>
  <si>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</si>
  <si>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</si>
  <si>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</si>
  <si>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</si>
  <si>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</si>
  <si>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</si>
  <si>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</si>
  <si>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</si>
  <si>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</si>
  <si>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</si>
  <si>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</si>
  <si>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</si>
  <si>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</si>
  <si>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</si>
  <si>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</si>
  <si>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</si>
  <si>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</si>
  <si>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</si>
  <si>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</si>
  <si>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</si>
  <si>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</si>
  <si>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</si>
  <si>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</si>
  <si>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</si>
  <si>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</si>
  <si>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</si>
  <si>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</si>
  <si>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</si>
  <si>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</si>
  <si>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</si>
  <si>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</si>
  <si>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</si>
  <si>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</si>
  <si>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</si>
  <si>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</si>
  <si>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</si>
  <si>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</si>
  <si>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</si>
  <si>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</si>
  <si>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</si>
  <si>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</si>
  <si>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</si>
  <si>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</si>
  <si>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</si>
  <si>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</si>
  <si>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</si>
  <si>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</si>
  <si>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</si>
  <si>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</si>
  <si>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</si>
  <si>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</si>
  <si>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</si>
  <si>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</si>
  <si>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</si>
  <si>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</si>
  <si>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</si>
  <si>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</si>
  <si>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</si>
  <si>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</si>
  <si>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</si>
  <si>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</si>
  <si>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</si>
  <si>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</si>
  <si>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</si>
  <si>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</si>
  <si>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</si>
  <si>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</si>
  <si>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</si>
  <si>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</si>
  <si>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</si>
  <si>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</si>
  <si>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</si>
  <si>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</si>
  <si>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</si>
  <si>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</si>
  <si>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</si>
  <si>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</si>
  <si>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</si>
  <si>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</si>
  <si>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</si>
  <si>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</si>
  <si>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</si>
  <si>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</si>
  <si>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</si>
  <si>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</si>
  <si>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</si>
  <si>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</si>
  <si>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</si>
  <si>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</si>
  <si>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</si>
  <si>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</si>
  <si>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</si>
  <si>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</si>
  <si>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</si>
  <si>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</si>
  <si>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</si>
  <si>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</si>
  <si>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</si>
  <si>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</si>
  <si>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</si>
  <si>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</si>
  <si>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</si>
  <si>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</si>
  <si>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</si>
  <si>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</si>
  <si>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</si>
  <si>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</si>
  <si>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</si>
  <si>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</si>
  <si>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</si>
  <si>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</si>
  <si>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</si>
  <si>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</si>
  <si>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</si>
  <si>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</si>
  <si>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</si>
  <si>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</si>
  <si>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</si>
  <si>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</si>
  <si>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</si>
  <si>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</si>
  <si>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</si>
  <si>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</si>
  <si>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</si>
  <si>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</si>
  <si>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</si>
  <si>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</si>
  <si>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</si>
  <si>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</si>
  <si>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</si>
  <si>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</si>
  <si>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</si>
  <si>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</si>
  <si>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</si>
  <si>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</si>
  <si>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</si>
  <si>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</si>
  <si>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</si>
  <si>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</si>
  <si>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</si>
  <si>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</si>
  <si>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</si>
  <si>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</si>
  <si>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</si>
  <si>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</si>
  <si>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</si>
  <si>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</si>
  <si>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</si>
  <si>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</si>
  <si>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</si>
  <si>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</si>
  <si>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</si>
  <si>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</si>
  <si>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</si>
  <si>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</si>
  <si>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</si>
  <si>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</si>
  <si>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</si>
  <si>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</si>
  <si>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</si>
  <si>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</si>
  <si>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</si>
  <si>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</si>
  <si>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</si>
  <si>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</si>
  <si>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</si>
  <si>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</si>
  <si>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</si>
  <si>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</si>
  <si>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</si>
  <si>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</si>
  <si>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</si>
  <si>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</si>
  <si>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</si>
  <si>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</si>
  <si>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</si>
  <si>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</si>
  <si>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</si>
  <si>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</si>
  <si>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</si>
  <si>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</si>
  <si>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</si>
  <si>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</si>
  <si>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</si>
  <si>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</si>
  <si>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</si>
  <si>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</si>
  <si>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</si>
  <si>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</si>
  <si>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</si>
  <si>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</si>
  <si>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</si>
  <si>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</si>
  <si>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</si>
  <si>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</si>
  <si>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</si>
  <si>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</si>
  <si>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</si>
  <si>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</si>
  <si>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</si>
  <si>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</si>
  <si>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</si>
  <si>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</si>
  <si>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</si>
  <si>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</si>
  <si>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</si>
  <si>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</si>
  <si>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</si>
  <si>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</si>
  <si>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</si>
  <si>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</si>
  <si>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</si>
  <si>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</si>
  <si>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</si>
  <si>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</si>
  <si>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</si>
  <si>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</si>
  <si>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</si>
  <si>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</si>
  <si>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</si>
  <si>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</si>
  <si>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</si>
  <si>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</si>
  <si>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</si>
  <si>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</si>
  <si>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</si>
  <si>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</si>
  <si>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</si>
  <si>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</si>
  <si>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</si>
  <si>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</si>
  <si>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</si>
  <si>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</si>
  <si>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</si>
  <si>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</si>
  <si>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</si>
  <si>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</si>
  <si>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</si>
  <si>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</si>
  <si>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</si>
  <si>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</si>
  <si>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</si>
  <si>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</si>
  <si>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</si>
  <si>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</si>
  <si>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</si>
  <si>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</si>
  <si>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</si>
  <si>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</si>
  <si>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</si>
  <si>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</si>
  <si>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</si>
  <si>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</si>
  <si>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</si>
  <si>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</si>
  <si>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</si>
  <si>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</si>
  <si>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</si>
  <si>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</si>
  <si>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</si>
  <si>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</si>
  <si>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</si>
  <si>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</si>
  <si>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</si>
  <si>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</si>
  <si>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</si>
  <si>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</si>
  <si>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</si>
  <si>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</si>
  <si>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</si>
  <si>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</si>
  <si>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</si>
  <si>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</si>
  <si>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</si>
  <si>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</si>
  <si>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</si>
  <si>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</si>
  <si>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</si>
  <si>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</si>
  <si>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</si>
  <si>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</si>
  <si>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</si>
  <si>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</si>
  <si>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</si>
  <si>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</si>
  <si>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</si>
  <si>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</si>
  <si>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</si>
  <si>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</si>
  <si>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</si>
  <si>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</si>
  <si>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</si>
  <si>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</si>
  <si>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</si>
  <si>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</si>
  <si>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</si>
  <si>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</si>
  <si>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</si>
  <si>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</si>
  <si>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</si>
  <si>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</si>
  <si>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</si>
  <si>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</si>
  <si>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</si>
  <si>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</si>
  <si>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</si>
  <si>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</si>
  <si>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</si>
  <si>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</si>
  <si>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</si>
  <si>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</si>
  <si>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</si>
  <si>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</si>
  <si>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</si>
  <si>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</si>
  <si>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</si>
  <si>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</si>
  <si>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</si>
  <si>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</si>
  <si>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</si>
  <si>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</si>
  <si>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</si>
  <si>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</si>
  <si>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</si>
  <si>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</si>
  <si>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</si>
  <si>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</si>
  <si>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</si>
  <si>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</si>
  <si>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</si>
  <si>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</si>
  <si>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</si>
  <si>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</si>
  <si>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</si>
  <si>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</si>
  <si>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</si>
  <si>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</si>
  <si>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</si>
  <si>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</si>
  <si>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</si>
  <si>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</si>
  <si>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</si>
  <si>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</si>
  <si>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</si>
  <si>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</si>
  <si>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</si>
  <si>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</si>
  <si>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</si>
  <si>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</si>
  <si>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</si>
  <si>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</si>
  <si>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</si>
  <si>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</si>
  <si>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</si>
  <si>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</si>
  <si>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</si>
  <si>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</si>
  <si>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</si>
  <si>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</si>
  <si>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</si>
  <si>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</si>
  <si>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</si>
  <si>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</si>
  <si>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</si>
  <si>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</si>
  <si>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</si>
  <si>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</si>
  <si>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</si>
  <si>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</si>
  <si>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</si>
  <si>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</si>
  <si>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</si>
  <si>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</si>
  <si>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</si>
  <si>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</si>
  <si>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</si>
  <si>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</si>
  <si>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</si>
  <si>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</si>
  <si>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</si>
  <si>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</si>
  <si>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</si>
  <si>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</si>
  <si>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</si>
  <si>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</si>
  <si>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</si>
  <si>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</si>
  <si>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</si>
  <si>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</si>
  <si>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</si>
  <si>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</si>
  <si>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</si>
  <si>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</si>
  <si>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</si>
  <si>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</si>
  <si>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</si>
  <si>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</si>
  <si>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</si>
  <si>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</si>
  <si>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</si>
  <si>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</si>
  <si>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</si>
  <si>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</si>
  <si>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</si>
  <si>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</si>
  <si>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</si>
  <si>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</si>
  <si>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</si>
  <si>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</si>
  <si>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</si>
  <si>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</si>
  <si>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</si>
  <si>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</si>
  <si>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</si>
  <si>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</si>
  <si>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</si>
  <si>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</si>
  <si>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</si>
  <si>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</si>
  <si>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</si>
  <si>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</si>
  <si>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</si>
  <si>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</si>
  <si>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</si>
  <si>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</si>
  <si>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</si>
  <si>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</si>
  <si>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</si>
  <si>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</si>
  <si>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</si>
  <si>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</si>
  <si>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</si>
  <si>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</si>
  <si>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</si>
  <si>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</si>
  <si>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</si>
  <si>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</si>
  <si>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</si>
  <si>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</si>
  <si>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</si>
  <si>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</si>
  <si>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</si>
  <si>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</si>
  <si>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</si>
  <si>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</si>
  <si>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</si>
  <si>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</si>
  <si>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</si>
  <si>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</si>
  <si>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</si>
  <si>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</si>
  <si>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</si>
  <si>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</si>
  <si>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</si>
  <si>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</si>
  <si>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</si>
  <si>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</si>
  <si>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</si>
  <si>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</si>
  <si>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</si>
  <si>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</si>
  <si>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</si>
  <si>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</si>
  <si>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</si>
  <si>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</si>
  <si>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</si>
  <si>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</si>
  <si>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</si>
  <si>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</si>
  <si>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</si>
  <si>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</si>
  <si>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</si>
  <si>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</si>
  <si>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</si>
  <si>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</si>
  <si>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</si>
  <si>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</si>
  <si>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</si>
  <si>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</si>
  <si>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</si>
  <si>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</si>
  <si>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</si>
  <si>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</si>
  <si>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</si>
  <si>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</si>
  <si>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</si>
  <si>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</si>
  <si>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</si>
  <si>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</si>
  <si>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</si>
  <si>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</si>
  <si>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</si>
  <si>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</si>
  <si>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</si>
  <si>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</si>
  <si>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</si>
  <si>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</si>
  <si>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</si>
  <si>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</si>
  <si>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</si>
  <si>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</si>
  <si>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</si>
  <si>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</si>
  <si>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</si>
  <si>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</si>
  <si>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</si>
  <si>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</si>
  <si>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</si>
  <si>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</si>
  <si>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</si>
  <si>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</si>
  <si>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</si>
  <si>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</si>
  <si>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</si>
  <si>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</si>
  <si>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</si>
  <si>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</si>
  <si>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</si>
  <si>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</si>
  <si>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</si>
  <si>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</si>
  <si>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</si>
  <si>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</si>
  <si>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</si>
  <si>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</si>
  <si>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</si>
  <si>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</si>
  <si>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</si>
  <si>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</si>
  <si>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</si>
  <si>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</si>
  <si>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</si>
  <si>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</si>
  <si>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</si>
  <si>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</si>
  <si>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</si>
  <si>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</si>
  <si>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</si>
  <si>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</si>
  <si>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</si>
  <si>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</si>
  <si>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</si>
  <si>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</si>
  <si>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</si>
  <si>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</si>
  <si>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</si>
  <si>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</si>
  <si>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</si>
  <si>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</si>
  <si>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</si>
  <si>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</si>
  <si>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</si>
  <si>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</si>
  <si>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</si>
  <si>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</si>
  <si>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</si>
  <si>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</si>
  <si>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</si>
  <si>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</si>
  <si>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</si>
  <si>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</si>
  <si>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</si>
  <si>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</si>
  <si>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</si>
  <si>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</si>
  <si>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</si>
  <si>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</si>
  <si>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</si>
  <si>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</si>
  <si>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</si>
  <si>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</si>
  <si>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</si>
  <si>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</si>
  <si>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</si>
  <si>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</si>
  <si>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</si>
  <si>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</si>
  <si>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</si>
  <si>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</si>
  <si>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</si>
  <si>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</si>
  <si>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</si>
  <si>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</si>
  <si>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</si>
  <si>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</si>
  <si>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</si>
  <si>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</si>
  <si>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</si>
  <si>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</si>
  <si>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</si>
  <si>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</si>
  <si>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</si>
  <si>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</si>
  <si>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</si>
  <si>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</si>
  <si>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</si>
  <si>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</si>
  <si>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</si>
  <si>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</si>
  <si>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</si>
  <si>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</si>
  <si>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</si>
  <si>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</si>
  <si>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</si>
  <si>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</si>
  <si>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</si>
  <si>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</si>
  <si>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</si>
  <si>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</si>
  <si>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</si>
  <si>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</si>
  <si>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</si>
  <si>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</si>
  <si>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</si>
  <si>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</si>
  <si>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</si>
  <si>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</si>
  <si>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</si>
  <si>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</si>
  <si>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</si>
  <si>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</si>
  <si>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</si>
  <si>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</si>
  <si>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</si>
  <si>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</si>
  <si>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</si>
  <si>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</si>
  <si>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</si>
  <si>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</si>
  <si>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</si>
  <si>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</si>
  <si>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</si>
  <si>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</si>
  <si>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</si>
  <si>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</si>
  <si>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</si>
  <si>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</si>
  <si>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</si>
  <si>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</si>
  <si>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</si>
  <si>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</si>
  <si>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</si>
  <si>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</si>
  <si>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</si>
  <si>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</si>
  <si>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</si>
  <si>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</si>
  <si>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</si>
  <si>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</si>
  <si>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</si>
  <si>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</si>
  <si>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</si>
  <si>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</si>
  <si>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</si>
  <si>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</si>
  <si>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</si>
  <si>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</si>
  <si>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</si>
  <si>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</si>
  <si>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</si>
  <si>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</si>
  <si>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</si>
  <si>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</si>
  <si>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</si>
  <si>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</si>
  <si>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</si>
  <si>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</si>
  <si>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</si>
  <si>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</si>
  <si>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</si>
  <si>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</si>
  <si>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</si>
  <si>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</si>
  <si>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</si>
  <si>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</si>
  <si>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</si>
  <si>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</si>
  <si>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</si>
  <si>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</si>
  <si>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</si>
  <si>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</si>
  <si>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</si>
  <si>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</si>
  <si>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</si>
  <si>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</si>
  <si>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</si>
  <si>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</si>
  <si>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</si>
  <si>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</si>
  <si>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</si>
  <si>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</si>
  <si>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</si>
  <si>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</si>
  <si>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</si>
  <si>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</si>
  <si>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</si>
  <si>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</si>
  <si>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</si>
  <si>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</si>
  <si>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</si>
  <si>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</si>
  <si>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</si>
  <si>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</si>
  <si>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</si>
  <si>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</si>
  <si>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</si>
  <si>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</si>
  <si>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</si>
  <si>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</si>
  <si>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</si>
  <si>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</si>
  <si>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</si>
  <si>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</si>
  <si>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</si>
  <si>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</si>
  <si>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</si>
  <si>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</si>
  <si>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</si>
  <si>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</si>
  <si>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</si>
  <si>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</si>
  <si>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</si>
  <si>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</si>
  <si>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</si>
  <si>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</si>
  <si>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</si>
  <si>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</si>
  <si>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</si>
  <si>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</si>
  <si>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</si>
  <si>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</si>
  <si>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</si>
  <si>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</si>
  <si>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</si>
  <si>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</si>
  <si>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</si>
  <si>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</si>
  <si>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</si>
  <si>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</si>
  <si>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</si>
  <si>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</si>
  <si>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</si>
  <si>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</si>
  <si>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</si>
  <si>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</si>
  <si>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</si>
  <si>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</si>
  <si>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</si>
  <si>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</si>
  <si>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</si>
  <si>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</si>
  <si>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</si>
  <si>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</si>
  <si>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</si>
  <si>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</si>
  <si>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</si>
  <si>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</si>
  <si>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</si>
  <si>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</si>
  <si>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</si>
  <si>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</si>
  <si>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</si>
  <si>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</si>
  <si>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</si>
  <si>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</si>
  <si>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</si>
  <si>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</si>
  <si>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</si>
  <si>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</si>
  <si>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</si>
  <si>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</si>
  <si>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</si>
  <si>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</si>
  <si>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</si>
  <si>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</si>
  <si>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</si>
  <si>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</si>
  <si>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</si>
  <si>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</si>
  <si>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</si>
  <si>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</si>
  <si>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</si>
  <si>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</si>
  <si>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</si>
  <si>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</si>
  <si>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</si>
  <si>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</si>
  <si>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</si>
  <si>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</si>
  <si>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</si>
  <si>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</si>
  <si>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</si>
  <si>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</si>
  <si>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</si>
  <si>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</si>
  <si>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</si>
  <si>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</si>
  <si>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</si>
  <si>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</si>
  <si>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</si>
  <si>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</si>
  <si>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</si>
  <si>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</si>
  <si>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</si>
  <si>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</si>
  <si>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</si>
  <si>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</si>
  <si>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</si>
  <si>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</si>
  <si>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</si>
  <si>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</si>
  <si>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</si>
  <si>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</si>
  <si>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</si>
  <si>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</si>
  <si>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</si>
  <si>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</si>
  <si>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</si>
  <si>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</si>
  <si>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</si>
  <si>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</si>
  <si>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</si>
  <si>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</si>
  <si>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</si>
  <si>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</si>
  <si>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</si>
  <si>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</si>
  <si>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</si>
  <si>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</si>
  <si>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</si>
  <si>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</si>
  <si>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</si>
  <si>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</si>
  <si>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</si>
  <si>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</si>
  <si>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</si>
  <si>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</si>
  <si>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</si>
  <si>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</si>
  <si>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</si>
  <si>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</si>
  <si>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</si>
  <si>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</si>
  <si>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</si>
  <si>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</si>
  <si>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</si>
  <si>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</si>
  <si>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</si>
  <si>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</si>
  <si>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</si>
  <si>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</si>
  <si>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</si>
  <si>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</si>
  <si>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</si>
  <si>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</si>
  <si>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</si>
  <si>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</si>
  <si>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</si>
  <si>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</si>
  <si>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</si>
  <si>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</si>
  <si>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</si>
  <si>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</si>
  <si>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</si>
  <si>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</si>
  <si>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</si>
  <si>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</si>
  <si>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</si>
  <si>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</si>
  <si>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</si>
  <si>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</si>
  <si>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</si>
  <si>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</si>
  <si>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</si>
  <si>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</si>
  <si>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</si>
  <si>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</si>
  <si>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</si>
  <si>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</si>
  <si>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</si>
  <si>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</si>
  <si>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</si>
  <si>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</si>
  <si>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</si>
  <si>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</si>
  <si>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</si>
  <si>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</si>
  <si>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</si>
  <si>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</si>
  <si>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</si>
  <si>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</si>
  <si>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</si>
  <si>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</si>
  <si>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</si>
  <si>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</si>
  <si>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</si>
  <si>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</si>
  <si>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</si>
  <si>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</si>
  <si>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</si>
  <si>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</si>
  <si>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</si>
  <si>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</si>
  <si>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</si>
  <si>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</si>
  <si>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</si>
  <si>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</si>
  <si>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</si>
  <si>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</si>
  <si>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</si>
  <si>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</si>
  <si>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</si>
  <si>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</si>
  <si>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</si>
  <si>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</si>
  <si>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</si>
  <si>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</si>
  <si>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</si>
  <si>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</si>
  <si>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</si>
  <si>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</si>
  <si>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</si>
  <si>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</si>
  <si>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</si>
  <si>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</si>
  <si>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</si>
  <si>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</si>
  <si>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</si>
  <si>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</si>
  <si>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</si>
  <si>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</si>
  <si>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</si>
  <si>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</si>
  <si>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</si>
  <si>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</si>
  <si>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</si>
  <si>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</si>
  <si>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</si>
  <si>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</si>
  <si>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</si>
  <si>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</si>
  <si>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</si>
  <si>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</si>
  <si>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</si>
  <si>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</si>
  <si>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</si>
  <si>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</si>
  <si>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</si>
  <si>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</si>
  <si>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</si>
  <si>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</si>
  <si>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</si>
  <si>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</si>
  <si>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</si>
  <si>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</si>
  <si>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</si>
  <si>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</si>
  <si>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</si>
  <si>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</si>
  <si>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</si>
  <si>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</si>
  <si>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</si>
  <si>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</si>
  <si>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</si>
  <si>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</si>
  <si>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</si>
  <si>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</si>
  <si>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</si>
  <si>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</si>
  <si>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</si>
  <si>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</si>
  <si>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</si>
  <si>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</si>
  <si>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</si>
  <si>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</si>
  <si>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</si>
  <si>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</si>
  <si>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</si>
  <si>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</si>
  <si>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</si>
  <si>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</si>
  <si>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</si>
  <si>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</si>
  <si>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</si>
  <si>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</si>
  <si>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</si>
  <si>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</si>
  <si>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</si>
  <si>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</si>
  <si>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</si>
  <si>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</si>
  <si>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</si>
  <si>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</si>
  <si>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</si>
  <si>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</si>
  <si>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</si>
  <si>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</si>
  <si>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</si>
  <si>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</si>
  <si>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</si>
  <si>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</si>
  <si>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</si>
  <si>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</si>
  <si>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</si>
  <si>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</si>
  <si>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</si>
  <si>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</si>
  <si>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</si>
  <si>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</si>
  <si>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</si>
  <si>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</si>
  <si>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</si>
  <si>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</si>
  <si>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</si>
  <si>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</si>
  <si>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</si>
  <si>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</si>
  <si>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</si>
  <si>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</si>
  <si>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</si>
  <si>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</si>
  <si>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</si>
  <si>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</si>
  <si>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</si>
  <si>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</si>
  <si>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</si>
  <si>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</si>
  <si>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</si>
  <si>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</si>
  <si>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</si>
  <si>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</si>
  <si>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</si>
  <si>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</si>
  <si>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</si>
  <si>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</si>
  <si>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</si>
  <si>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</si>
  <si>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</si>
  <si>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</si>
  <si>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</si>
  <si>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</si>
  <si>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</si>
  <si>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</si>
  <si>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</si>
  <si>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</si>
  <si>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</si>
  <si>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</si>
  <si>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</si>
  <si>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</si>
  <si>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</si>
  <si>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</si>
  <si>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</si>
  <si>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</si>
  <si>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</si>
  <si>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</si>
  <si>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</si>
  <si>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</si>
  <si>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</si>
  <si>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</si>
  <si>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</si>
  <si>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</si>
  <si>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</si>
  <si>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</si>
  <si>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</si>
  <si>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</si>
  <si>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</si>
  <si>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</si>
  <si>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</si>
  <si>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</si>
  <si>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</si>
  <si>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</si>
  <si>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</si>
  <si>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</si>
  <si>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</si>
  <si>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</si>
  <si>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</si>
  <si>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</si>
  <si>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</si>
  <si>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</si>
  <si>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</si>
  <si>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</si>
  <si>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</si>
  <si>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</si>
  <si>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</si>
  <si>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</si>
  <si>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</si>
  <si>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</si>
  <si>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</si>
  <si>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</si>
  <si>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</si>
  <si>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</si>
  <si>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</si>
  <si>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</si>
  <si>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</si>
  <si>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</si>
  <si>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</si>
  <si>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</si>
  <si>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</si>
  <si>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</si>
  <si>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</si>
  <si>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</si>
  <si>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</si>
  <si>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</si>
  <si>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</si>
  <si>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</si>
  <si>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</si>
  <si>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</si>
  <si>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</si>
  <si>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</si>
  <si>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</si>
  <si>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</si>
  <si>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</si>
  <si>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</si>
  <si>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</si>
  <si>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</si>
  <si>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</si>
  <si>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</si>
  <si>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</si>
  <si>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</si>
  <si>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</si>
  <si>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</si>
  <si>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</si>
  <si>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</si>
  <si>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</si>
  <si>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</si>
  <si>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</si>
  <si>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</si>
  <si>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</si>
  <si>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</si>
  <si>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</si>
  <si>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</si>
  <si>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</si>
  <si>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</si>
  <si>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</si>
  <si>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</si>
  <si>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</si>
  <si>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</si>
  <si>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</si>
  <si>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</si>
  <si>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</si>
  <si>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</si>
  <si>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</si>
  <si>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</si>
  <si>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</si>
  <si>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</si>
  <si>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</si>
  <si>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</si>
  <si>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</si>
  <si>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</si>
  <si>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</si>
  <si>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</si>
  <si>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</si>
  <si>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</si>
  <si>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</si>
  <si>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</si>
  <si>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</si>
  <si>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</si>
  <si>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</si>
  <si>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</si>
  <si>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</si>
  <si>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</si>
  <si>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</si>
  <si>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</si>
  <si>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</si>
  <si>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</si>
  <si>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</si>
  <si>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</si>
  <si>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</si>
  <si>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</si>
  <si>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</si>
  <si>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</si>
  <si>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</si>
  <si>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</si>
  <si>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</si>
  <si>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</si>
  <si>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</si>
  <si>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</si>
  <si>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</si>
  <si>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</si>
  <si>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</si>
  <si>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</si>
  <si>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</si>
  <si>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</si>
  <si>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</si>
  <si>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</si>
  <si>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</si>
  <si>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</si>
  <si>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</si>
  <si>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</si>
  <si>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</si>
  <si>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</si>
  <si>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</si>
  <si>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</si>
  <si>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</si>
  <si>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</si>
  <si>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</si>
  <si>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</si>
  <si>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</si>
  <si>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</si>
  <si>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</si>
  <si>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</si>
  <si>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</si>
  <si>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</si>
  <si>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</si>
  <si>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</si>
  <si>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</si>
  <si>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</si>
  <si>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</si>
  <si>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</si>
  <si>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</si>
  <si>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</si>
  <si>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</si>
  <si>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</si>
  <si>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</si>
  <si>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</si>
  <si>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</si>
  <si>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</si>
  <si>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</si>
  <si>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</si>
  <si>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</si>
  <si>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</si>
  <si>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</si>
  <si>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</si>
  <si>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</si>
  <si>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</si>
  <si>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</si>
  <si>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</si>
  <si>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</si>
  <si>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</si>
  <si>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</si>
  <si>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</si>
  <si>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</si>
  <si>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</si>
  <si>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</si>
  <si>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</si>
  <si>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</si>
  <si>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</si>
  <si>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</si>
  <si>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</si>
  <si>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</si>
  <si>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</si>
  <si>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</si>
  <si>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</si>
  <si>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</si>
  <si>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</si>
  <si>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</si>
  <si>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</si>
  <si>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</si>
  <si>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</si>
  <si>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</si>
  <si>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</si>
  <si>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</si>
  <si>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</si>
  <si>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</si>
  <si>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</si>
  <si>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</si>
  <si>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</si>
  <si>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</si>
  <si>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</si>
  <si>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</si>
  <si>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</si>
  <si>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</si>
  <si>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</si>
  <si>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</si>
  <si>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</si>
  <si>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</si>
  <si>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</si>
  <si>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</si>
  <si>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</si>
  <si>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</si>
  <si>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</si>
  <si>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</si>
  <si>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</si>
  <si>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</si>
  <si>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</si>
  <si>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</si>
  <si>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</si>
  <si>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</si>
  <si>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</si>
  <si>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</si>
  <si>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</si>
  <si>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</si>
  <si>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</si>
  <si>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</si>
  <si>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</si>
  <si>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</si>
  <si>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</si>
  <si>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</si>
  <si>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</si>
  <si>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</si>
  <si>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</si>
  <si>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</si>
  <si>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</si>
  <si>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</si>
  <si>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</si>
  <si>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</si>
  <si>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</si>
  <si>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</si>
  <si>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</si>
  <si>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</si>
  <si>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</si>
  <si>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</si>
  <si>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</si>
  <si>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</si>
  <si>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</si>
  <si>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</si>
  <si>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</si>
  <si>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</si>
  <si>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</si>
  <si>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</si>
  <si>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</si>
  <si>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</si>
  <si>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</si>
  <si>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</si>
  <si>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</si>
  <si>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</si>
  <si>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</si>
  <si>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</si>
  <si>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</si>
  <si>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</si>
  <si>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</si>
  <si>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</si>
  <si>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</si>
  <si>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</si>
  <si>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</si>
  <si>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</si>
  <si>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</si>
  <si>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</si>
  <si>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</si>
  <si>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</si>
  <si>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</si>
  <si>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</si>
  <si>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</si>
  <si>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</si>
  <si>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</si>
  <si>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</si>
  <si>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</si>
  <si>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</si>
  <si>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</si>
  <si>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</si>
  <si>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</si>
  <si>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</si>
  <si>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</si>
  <si>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</si>
  <si>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</si>
  <si>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</si>
  <si>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</si>
  <si>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</si>
  <si>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</si>
  <si>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</si>
  <si>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</si>
  <si>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</si>
  <si>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</si>
  <si>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</si>
  <si>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</si>
  <si>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</si>
  <si>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</si>
  <si>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</si>
  <si>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</si>
  <si>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</si>
  <si>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</si>
  <si>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</si>
  <si>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</si>
  <si>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</si>
  <si>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</si>
  <si>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</si>
  <si>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</si>
  <si>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</si>
  <si>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</si>
  <si>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</si>
  <si>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</si>
  <si>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</si>
  <si>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</si>
  <si>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</si>
  <si>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</si>
  <si>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</si>
  <si>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</si>
  <si>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</si>
  <si>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</si>
  <si>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</si>
  <si>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</si>
  <si>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</si>
  <si>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</si>
  <si>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</si>
  <si>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</si>
  <si>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</si>
  <si>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</si>
  <si>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</si>
  <si>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</si>
  <si>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</si>
  <si>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</si>
  <si>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</si>
  <si>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</si>
  <si>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</si>
  <si>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</si>
  <si>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</si>
  <si>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</si>
  <si>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</si>
  <si>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</si>
  <si>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</si>
  <si>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</si>
  <si>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</si>
  <si>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</si>
  <si>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</si>
  <si>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</si>
  <si>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</si>
  <si>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</si>
  <si>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</si>
  <si>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</si>
  <si>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</si>
  <si>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</si>
  <si>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</si>
  <si>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</si>
  <si>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</si>
  <si>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</si>
  <si>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</si>
  <si>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</si>
  <si>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</si>
  <si>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</si>
  <si>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</si>
  <si>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</si>
  <si>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</si>
  <si>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</si>
  <si>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</si>
  <si>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</si>
  <si>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</si>
  <si>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</si>
  <si>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</si>
  <si>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</si>
  <si>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</si>
  <si>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</si>
  <si>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</si>
  <si>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</si>
  <si>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</si>
  <si>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</si>
  <si>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</si>
  <si>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</si>
  <si>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</si>
  <si>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</si>
  <si>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</si>
  <si>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</si>
  <si>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</si>
  <si>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</si>
  <si>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</si>
  <si>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</si>
  <si>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</si>
  <si>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</si>
  <si>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</si>
  <si>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</si>
  <si>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</si>
  <si>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</si>
  <si>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</si>
  <si>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</si>
  <si>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</si>
  <si>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</si>
  <si>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</si>
  <si>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</si>
  <si>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</si>
  <si>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</si>
  <si>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</si>
  <si>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</si>
  <si>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</si>
  <si>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</si>
  <si>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</si>
  <si>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</si>
  <si>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</si>
  <si>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</si>
  <si>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</si>
  <si>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</si>
  <si>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</si>
  <si>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</si>
  <si>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</si>
  <si>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</si>
  <si>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</si>
  <si>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</si>
  <si>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</si>
  <si>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</si>
  <si>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</si>
  <si>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</si>
  <si>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</si>
  <si>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</si>
  <si>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</si>
  <si>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</si>
  <si>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</si>
  <si>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</si>
  <si>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</si>
  <si>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</si>
  <si>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</si>
  <si>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</si>
  <si>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</si>
  <si>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</si>
  <si>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</si>
  <si>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</si>
  <si>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</si>
  <si>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</si>
  <si>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</si>
  <si>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</si>
  <si>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</si>
  <si>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</si>
  <si>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</si>
  <si>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</si>
  <si>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</si>
  <si>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</si>
  <si>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</si>
  <si>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</si>
  <si>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</si>
  <si>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</si>
  <si>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</si>
  <si>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</si>
  <si>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</si>
  <si>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</si>
  <si>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</si>
  <si>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</si>
  <si>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</si>
  <si>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</si>
  <si>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</si>
  <si>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</si>
  <si>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</si>
  <si>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</si>
  <si>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</si>
  <si>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</si>
  <si>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</si>
  <si>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</si>
  <si>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</si>
  <si>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</si>
  <si>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</si>
  <si>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</si>
  <si>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</si>
  <si>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</si>
  <si>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</si>
  <si>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</si>
  <si>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</si>
  <si>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</si>
  <si>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</si>
  <si>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</si>
  <si>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</si>
  <si>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</si>
  <si>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</si>
  <si>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</si>
  <si>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</si>
  <si>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</si>
  <si>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</si>
  <si>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</si>
  <si>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</si>
  <si>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</si>
  <si>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</si>
  <si>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</si>
  <si>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</si>
  <si>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</si>
  <si>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</si>
  <si>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</si>
  <si>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</si>
  <si>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</si>
  <si>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</si>
  <si>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</si>
  <si>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</si>
  <si>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</si>
  <si>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</si>
  <si>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</si>
  <si>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</si>
  <si>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</si>
  <si>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</si>
  <si>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</si>
  <si>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</si>
  <si>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</si>
  <si>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</si>
  <si>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</si>
  <si>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</si>
  <si>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</si>
  <si>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</si>
  <si>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</si>
  <si>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</si>
  <si>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</si>
  <si>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</si>
  <si>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</si>
  <si>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</si>
  <si>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</si>
  <si>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</si>
  <si>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</si>
  <si>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</si>
  <si>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</si>
  <si>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</si>
  <si>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</si>
  <si>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</si>
  <si>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</si>
  <si>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</si>
  <si>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</si>
  <si>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</si>
  <si>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</si>
  <si>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</si>
  <si>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</si>
  <si>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</si>
  <si>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</si>
  <si>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</si>
  <si>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</si>
  <si>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</si>
  <si>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</si>
  <si>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</si>
  <si>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</si>
  <si>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</si>
  <si>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</si>
  <si>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</si>
  <si>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</si>
  <si>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</si>
  <si>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</si>
  <si>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</si>
  <si>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</si>
  <si>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</si>
  <si>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</si>
  <si>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</si>
  <si>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</si>
  <si>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</si>
  <si>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</si>
  <si>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</si>
  <si>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</si>
  <si>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</si>
  <si>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</si>
  <si>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</si>
  <si>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</si>
  <si>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</si>
  <si>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</si>
  <si>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</si>
  <si>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</si>
  <si>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</si>
  <si>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</si>
  <si>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</si>
  <si>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</si>
  <si>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</si>
  <si>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</si>
  <si>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</si>
  <si>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</si>
  <si>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</si>
  <si>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</si>
  <si>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</si>
  <si>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</si>
  <si>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</si>
  <si>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</si>
  <si>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</si>
  <si>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</si>
  <si>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</si>
  <si>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</si>
  <si>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</si>
  <si>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</si>
  <si>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</si>
  <si>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</si>
  <si>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</si>
  <si>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</si>
  <si>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</si>
  <si>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</si>
  <si>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</si>
  <si>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</si>
  <si>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</si>
  <si>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</si>
  <si>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</si>
  <si>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</si>
  <si>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</si>
  <si>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</si>
  <si>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</si>
  <si>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</si>
  <si>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</si>
  <si>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</si>
  <si>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</si>
  <si>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</si>
  <si>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</si>
  <si>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</si>
  <si>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</si>
  <si>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</si>
  <si>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</si>
  <si>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</si>
  <si>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</si>
  <si>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</si>
  <si>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</si>
  <si>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</si>
  <si>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</si>
  <si>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</si>
  <si>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</si>
  <si>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</si>
  <si>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</si>
  <si>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</si>
  <si>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</si>
  <si>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</si>
  <si>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</si>
  <si>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</si>
  <si>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</si>
  <si>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</si>
  <si>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</si>
  <si>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</si>
  <si>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</si>
  <si>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</si>
  <si>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</si>
  <si>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</si>
  <si>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</si>
  <si>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</si>
  <si>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</si>
  <si>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</si>
  <si>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</si>
  <si>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</si>
  <si>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</si>
  <si>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</si>
  <si>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</si>
  <si>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</si>
  <si>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</si>
  <si>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</si>
  <si>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</si>
  <si>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</si>
  <si>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</si>
  <si>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</si>
  <si>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</si>
  <si>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</si>
  <si>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</si>
  <si>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</si>
  <si>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</si>
  <si>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</si>
  <si>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</si>
  <si>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</si>
  <si>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</si>
  <si>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</si>
  <si>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</si>
  <si>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</si>
  <si>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</si>
  <si>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</si>
  <si>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</si>
  <si>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</si>
  <si>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</si>
  <si>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</si>
  <si>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</si>
  <si>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</si>
  <si>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</si>
  <si>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</si>
  <si>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</si>
  <si>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</si>
  <si>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</si>
  <si>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</si>
  <si>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</si>
  <si>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</si>
  <si>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</si>
  <si>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</si>
  <si>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</si>
  <si>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</si>
  <si>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</si>
  <si>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</si>
  <si>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</si>
  <si>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</si>
  <si>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</si>
  <si>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</si>
  <si>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</si>
  <si>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</si>
  <si>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</si>
  <si>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</si>
  <si>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</si>
  <si>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</si>
  <si>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</si>
  <si>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</si>
  <si>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</si>
  <si>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</si>
  <si>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</si>
  <si>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</si>
  <si>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</si>
  <si>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</si>
  <si>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</si>
  <si>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</si>
  <si>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</si>
  <si>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</si>
  <si>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</si>
  <si>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</si>
  <si>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</si>
  <si>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</si>
  <si>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</si>
  <si>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</si>
  <si>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</si>
  <si>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</si>
  <si>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</si>
  <si>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</si>
  <si>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</si>
  <si>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</si>
  <si>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</si>
  <si>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</si>
  <si>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</si>
  <si>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</si>
  <si>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</si>
  <si>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</si>
  <si>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</si>
  <si>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</si>
  <si>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</si>
  <si>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</si>
  <si>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</si>
  <si>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</si>
  <si>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</si>
  <si>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</si>
  <si>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</si>
  <si>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</si>
  <si>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</si>
  <si>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</si>
  <si>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</si>
  <si>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</si>
  <si>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</si>
  <si>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</si>
  <si>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</si>
  <si>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</si>
  <si>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</si>
  <si>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</si>
  <si>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</si>
  <si>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</si>
  <si>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</si>
  <si>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</si>
  <si>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</si>
  <si>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</si>
  <si>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</si>
  <si>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</si>
  <si>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</si>
  <si>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</si>
  <si>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</si>
  <si>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</si>
  <si>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</si>
  <si>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</si>
  <si>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</si>
  <si>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</si>
  <si>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</si>
  <si>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</si>
  <si>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</si>
  <si>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</si>
  <si>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</si>
  <si>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</si>
  <si>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</si>
  <si>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</si>
  <si>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</si>
  <si>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</si>
  <si>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</si>
  <si>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</si>
  <si>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</si>
  <si>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</si>
  <si>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</si>
  <si>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</si>
  <si>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</si>
  <si>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</si>
  <si>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</si>
  <si>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</si>
  <si>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</si>
  <si>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</si>
  <si>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</si>
  <si>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</si>
  <si>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</si>
  <si>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</si>
  <si>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</si>
  <si>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</si>
  <si>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</si>
  <si>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</si>
  <si>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</si>
  <si>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</si>
  <si>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</si>
  <si>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</si>
  <si>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</si>
  <si>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</si>
  <si>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</si>
  <si>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</si>
  <si>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</si>
  <si>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</si>
  <si>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</si>
  <si>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</si>
  <si>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</si>
  <si>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</si>
  <si>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</si>
  <si>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</si>
  <si>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</si>
  <si>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</si>
  <si>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</si>
  <si>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</si>
  <si>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</si>
  <si>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</si>
  <si>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</si>
  <si>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</si>
  <si>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</si>
  <si>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</si>
  <si>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</si>
  <si>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</si>
  <si>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</si>
  <si>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</si>
  <si>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</si>
  <si>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</si>
  <si>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</si>
  <si>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</si>
  <si>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</si>
  <si>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</si>
  <si>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</si>
  <si>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</si>
  <si>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</si>
  <si>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</si>
  <si>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</si>
  <si>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</si>
  <si>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</si>
  <si>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</si>
  <si>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</si>
  <si>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</si>
  <si>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</si>
  <si>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</si>
  <si>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</si>
  <si>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</si>
  <si>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</si>
  <si>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</si>
  <si>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</si>
  <si>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</si>
  <si>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</si>
  <si>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</si>
  <si>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</si>
  <si>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</si>
  <si>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</si>
  <si>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</si>
  <si>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</si>
  <si>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</si>
  <si>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</si>
  <si>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</si>
  <si>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</si>
  <si>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</si>
  <si>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</si>
  <si>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</si>
  <si>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</si>
  <si>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</si>
  <si>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</si>
  <si>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</si>
  <si>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</si>
  <si>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</si>
  <si>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</si>
  <si>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</si>
  <si>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</si>
  <si>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</si>
  <si>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</si>
  <si>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</si>
  <si>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</si>
  <si>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</si>
  <si>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</si>
  <si>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</si>
  <si>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</si>
  <si>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</si>
  <si>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</si>
  <si>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</si>
  <si>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</si>
  <si>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</si>
  <si>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</si>
  <si>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</si>
  <si>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</si>
  <si>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</si>
  <si>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</si>
  <si>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</si>
  <si>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</si>
  <si>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</si>
  <si>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</si>
  <si>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</si>
  <si>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</si>
  <si>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</si>
  <si>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</si>
  <si>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</si>
  <si>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</si>
  <si>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</si>
  <si>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</si>
  <si>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</si>
  <si>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</si>
  <si>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</si>
  <si>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</si>
  <si>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</si>
  <si>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</si>
  <si>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</si>
  <si>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</si>
  <si>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</si>
  <si>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</si>
  <si>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</si>
  <si>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</si>
  <si>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</si>
  <si>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</si>
  <si>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</si>
  <si>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</si>
  <si>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</si>
  <si>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</si>
  <si>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</si>
  <si>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</si>
  <si>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</si>
  <si>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</si>
  <si>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</si>
  <si>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</si>
  <si>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</si>
  <si>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</si>
  <si>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</si>
  <si>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</si>
  <si>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</si>
  <si>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</si>
  <si>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</si>
  <si>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</si>
  <si>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</si>
  <si>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</si>
  <si>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</si>
  <si>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</si>
  <si>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</si>
  <si>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</si>
  <si>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</si>
  <si>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</si>
  <si>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</si>
  <si>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</si>
  <si>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</si>
  <si>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</si>
  <si>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</si>
  <si>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</si>
  <si>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</si>
  <si>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</si>
  <si>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</si>
  <si>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</si>
  <si>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</si>
  <si>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</si>
  <si>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</si>
  <si>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</si>
  <si>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</si>
  <si>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</si>
  <si>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</si>
  <si>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</si>
  <si>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</si>
  <si>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</si>
  <si>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</si>
  <si>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</si>
  <si>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</si>
  <si>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</si>
  <si>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</si>
  <si>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</si>
  <si>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</si>
  <si>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</si>
  <si>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</si>
  <si>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</si>
  <si>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</si>
  <si>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</si>
  <si>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</si>
  <si>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</si>
  <si>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</si>
  <si>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</si>
  <si>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</si>
  <si>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</si>
  <si>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</si>
  <si>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</si>
  <si>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</si>
  <si>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</si>
  <si>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</si>
  <si>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</si>
  <si>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</si>
  <si>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</si>
  <si>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</si>
  <si>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</si>
  <si>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</si>
  <si>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</si>
  <si>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</si>
  <si>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</si>
  <si>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</si>
  <si>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</si>
  <si>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</si>
  <si>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</si>
  <si>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</si>
  <si>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</si>
  <si>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</si>
  <si>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</si>
  <si>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</si>
  <si>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</si>
  <si>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</si>
  <si>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</si>
  <si>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</si>
  <si>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</si>
  <si>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</si>
  <si>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</si>
  <si>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</si>
  <si>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</si>
  <si>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</si>
  <si>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</si>
  <si>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</si>
  <si>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</si>
  <si>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</si>
  <si>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</si>
  <si>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</si>
  <si>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</si>
  <si>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</si>
  <si>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</si>
  <si>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</si>
  <si>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</si>
  <si>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</si>
  <si>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</si>
  <si>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</si>
  <si>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</si>
  <si>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</si>
  <si>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</si>
  <si>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</si>
  <si>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</si>
  <si>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</si>
  <si>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</si>
  <si>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</si>
  <si>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</si>
  <si>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</si>
  <si>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</si>
  <si>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</si>
  <si>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</si>
  <si>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</si>
  <si>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</si>
  <si>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</si>
  <si>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</si>
  <si>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</si>
  <si>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</si>
  <si>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</si>
  <si>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</si>
  <si>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</si>
  <si>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</si>
  <si>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</si>
  <si>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</si>
  <si>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</si>
  <si>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</si>
  <si>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</si>
  <si>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</si>
  <si>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</si>
  <si>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</si>
  <si>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</si>
  <si>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</si>
  <si>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</si>
  <si>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</si>
  <si>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</si>
  <si>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</si>
  <si>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</si>
  <si>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</si>
  <si>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</si>
  <si>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</si>
  <si>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</si>
  <si>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</si>
  <si>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</si>
  <si>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</si>
  <si>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</si>
  <si>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</si>
  <si>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</si>
  <si>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</si>
  <si>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</si>
  <si>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</si>
  <si>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</si>
  <si>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</si>
  <si>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</si>
  <si>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</si>
  <si>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</si>
  <si>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</si>
  <si>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</si>
  <si>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</si>
  <si>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</si>
  <si>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</si>
  <si>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</si>
  <si>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</si>
  <si>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</si>
  <si>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</si>
  <si>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</si>
  <si>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</si>
  <si>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</si>
  <si>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</si>
  <si>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</si>
  <si>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</si>
  <si>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</si>
  <si>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</si>
  <si>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</si>
  <si>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</si>
  <si>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</si>
  <si>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</si>
  <si>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</si>
  <si>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</si>
  <si>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</si>
  <si>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</si>
  <si>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</si>
  <si>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</si>
  <si>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</si>
  <si>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</si>
  <si>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</si>
  <si>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</si>
  <si>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</si>
  <si>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</si>
  <si>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</si>
  <si>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</si>
  <si>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</si>
  <si>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</si>
  <si>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</si>
  <si>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</si>
  <si>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</si>
  <si>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</si>
  <si>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</si>
  <si>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</si>
  <si>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</si>
  <si>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</si>
  <si>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</si>
  <si>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</si>
  <si>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</si>
  <si>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</si>
  <si>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</si>
  <si>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</si>
  <si>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</si>
  <si>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</si>
  <si>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</si>
  <si>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</si>
  <si>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</si>
  <si>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</si>
  <si>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</si>
  <si>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</si>
  <si>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</si>
  <si>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</si>
  <si>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</si>
  <si>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</si>
  <si>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</si>
  <si>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</si>
  <si>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</si>
  <si>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</si>
  <si>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</si>
  <si>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</si>
  <si>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</si>
  <si>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</si>
  <si>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</si>
  <si>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</si>
  <si>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</si>
  <si>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</si>
  <si>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</si>
  <si>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</si>
  <si>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</si>
  <si>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</si>
  <si>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</si>
  <si>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</si>
  <si>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</si>
  <si>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</si>
  <si>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</si>
  <si>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</si>
  <si>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</si>
  <si>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</si>
  <si>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</si>
  <si>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</si>
  <si>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</si>
  <si>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</si>
  <si>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</si>
  <si>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</si>
  <si>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</si>
  <si>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</si>
  <si>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</si>
  <si>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</si>
  <si>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</si>
  <si>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</si>
  <si>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</si>
  <si>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</si>
  <si>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</si>
  <si>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</si>
  <si>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</si>
  <si>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</si>
  <si>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</si>
  <si>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</si>
  <si>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</si>
  <si>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</si>
  <si>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</si>
  <si>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</si>
  <si>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</si>
  <si>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</si>
  <si>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</si>
  <si>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</si>
  <si>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</si>
  <si>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</si>
  <si>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</si>
  <si>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</si>
  <si>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</si>
  <si>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</si>
  <si>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</si>
  <si>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</si>
  <si>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</si>
  <si>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</si>
  <si>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</si>
  <si>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</si>
  <si>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</si>
  <si>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</si>
  <si>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</si>
  <si>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</si>
  <si>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</si>
  <si>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</si>
  <si>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</si>
  <si>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</si>
  <si>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</si>
  <si>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</si>
  <si>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</si>
  <si>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</si>
  <si>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</si>
  <si>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</si>
  <si>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</si>
  <si>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</si>
  <si>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</si>
  <si>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</si>
  <si>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</si>
  <si>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</si>
  <si>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</si>
  <si>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</si>
  <si>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</si>
  <si>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</si>
  <si>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</si>
  <si>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</si>
  <si>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</si>
  <si>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</si>
  <si>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</si>
  <si>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</si>
  <si>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</si>
  <si>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</si>
  <si>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</si>
  <si>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</si>
  <si>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</si>
  <si>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</si>
  <si>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</si>
  <si>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</si>
  <si>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</si>
  <si>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</si>
  <si>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</si>
  <si>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</si>
  <si>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</si>
  <si>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</si>
  <si>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</si>
  <si>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</si>
  <si>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</si>
  <si>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</si>
  <si>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</si>
  <si>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</si>
  <si>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</si>
  <si>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</si>
  <si>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</si>
  <si>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</si>
  <si>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</si>
  <si>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</si>
  <si>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</si>
  <si>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</si>
  <si>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</si>
  <si>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</si>
  <si>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</si>
  <si>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</si>
  <si>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</si>
  <si>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</si>
  <si>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</si>
  <si>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</si>
  <si>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</si>
  <si>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</si>
  <si>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</si>
  <si>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</si>
  <si>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</si>
  <si>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</si>
  <si>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</si>
  <si>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</si>
  <si>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</si>
  <si>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</si>
  <si>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</si>
  <si>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</si>
  <si>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</si>
  <si>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</si>
  <si>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</si>
  <si>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</si>
  <si>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</si>
  <si>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</si>
  <si>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</si>
  <si>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</si>
  <si>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</si>
  <si>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</si>
  <si>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</si>
  <si>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</si>
  <si>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</si>
  <si>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</si>
  <si>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</si>
  <si>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</si>
  <si>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</si>
  <si>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</si>
  <si>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</si>
  <si>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</si>
  <si>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</si>
  <si>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</si>
  <si>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</si>
  <si>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</si>
  <si>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</si>
  <si>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</si>
  <si>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</si>
  <si>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</si>
  <si>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</si>
  <si>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</si>
  <si>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</si>
  <si>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</si>
  <si>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</si>
  <si>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</si>
  <si>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</si>
  <si>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</si>
  <si>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</si>
  <si>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</si>
  <si>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</si>
  <si>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</si>
  <si>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</si>
  <si>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</si>
  <si>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</si>
  <si>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</si>
  <si>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</si>
  <si>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</si>
  <si>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</si>
  <si>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</si>
  <si>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</si>
  <si>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</si>
  <si>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</si>
  <si>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</si>
  <si>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</si>
  <si>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</si>
  <si>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</si>
  <si>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</si>
  <si>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</si>
  <si>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</si>
  <si>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</si>
  <si>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</si>
  <si>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</si>
  <si>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</si>
  <si>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</si>
  <si>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</si>
  <si>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</si>
  <si>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</si>
  <si>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</si>
  <si>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</si>
  <si>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</si>
  <si>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</si>
  <si>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</si>
  <si>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</si>
  <si>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</si>
  <si>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</si>
  <si>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</si>
  <si>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</si>
  <si>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</si>
  <si>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</si>
  <si>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</si>
  <si>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</si>
  <si>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</si>
  <si>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</si>
  <si>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</si>
  <si>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</si>
  <si>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</si>
  <si>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</si>
  <si>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</si>
  <si>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</si>
  <si>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</si>
  <si>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</si>
  <si>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</si>
  <si>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</si>
  <si>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</si>
  <si>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</si>
  <si>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</si>
  <si>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</si>
  <si>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</si>
  <si>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</si>
  <si>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</si>
  <si>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</si>
  <si>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</si>
  <si>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</si>
  <si>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</si>
  <si>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</si>
  <si>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</si>
  <si>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</si>
  <si>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</si>
  <si>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</si>
  <si>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</si>
  <si>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</si>
  <si>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</si>
  <si>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</si>
  <si>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</si>
  <si>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</si>
  <si>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</si>
  <si>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</si>
  <si>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</si>
  <si>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</si>
  <si>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</si>
  <si>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</si>
  <si>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</si>
  <si>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</si>
  <si>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</si>
  <si>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</si>
  <si>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</si>
  <si>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</si>
  <si>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</si>
  <si>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</si>
  <si>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</si>
  <si>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</si>
  <si>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</si>
  <si>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</si>
  <si>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</si>
  <si>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</si>
  <si>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</si>
  <si>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</si>
  <si>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</si>
  <si>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</si>
  <si>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</si>
  <si>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</si>
  <si>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</si>
  <si>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</si>
  <si>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</si>
  <si>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</si>
  <si>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</si>
  <si>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</si>
  <si>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</si>
  <si>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</si>
  <si>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</si>
  <si>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</si>
  <si>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</si>
  <si>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</si>
  <si>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</si>
  <si>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</si>
  <si>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</si>
  <si>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</si>
  <si>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</si>
  <si>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</si>
  <si>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</si>
  <si>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</si>
  <si>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</si>
  <si>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</si>
  <si>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</si>
  <si>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</si>
  <si>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</si>
  <si>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</si>
  <si>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</si>
  <si>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</si>
  <si>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</si>
  <si>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</si>
  <si>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</si>
  <si>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</si>
  <si>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</si>
  <si>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</si>
  <si>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</si>
  <si>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</si>
  <si>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</si>
  <si>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</si>
  <si>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</si>
  <si>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</si>
  <si>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</si>
  <si>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</si>
  <si>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</si>
  <si>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</si>
  <si>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</si>
  <si>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</si>
  <si>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</si>
  <si>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</si>
  <si>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</si>
  <si>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</si>
  <si>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</si>
  <si>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</si>
  <si>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</si>
  <si>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</si>
  <si>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</si>
  <si>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</si>
  <si>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</si>
  <si>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</si>
  <si>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</si>
  <si>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</si>
  <si>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</si>
  <si>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</si>
  <si>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</si>
  <si>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</si>
  <si>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</si>
  <si>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</si>
  <si>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</si>
  <si>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</si>
  <si>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</si>
  <si>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</si>
  <si>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</si>
  <si>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</si>
  <si>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</si>
  <si>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</si>
  <si>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</si>
  <si>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</si>
  <si>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</si>
  <si>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</si>
  <si>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</si>
  <si>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</si>
  <si>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</si>
  <si>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</si>
  <si>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</si>
  <si>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</si>
  <si>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</si>
  <si>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</si>
  <si>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</si>
  <si>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</si>
  <si>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</si>
  <si>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</si>
  <si>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</si>
  <si>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</si>
  <si>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</si>
  <si>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</si>
  <si>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</si>
  <si>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</si>
  <si>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</si>
  <si>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</si>
  <si>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</si>
  <si>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</si>
  <si>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</si>
  <si>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</si>
  <si>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</si>
  <si>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</si>
  <si>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</si>
  <si>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</si>
  <si>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</si>
  <si>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</si>
  <si>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</si>
  <si>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</si>
  <si>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</si>
  <si>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</si>
  <si>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</si>
  <si>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</si>
  <si>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</si>
  <si>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</si>
  <si>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</si>
  <si>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</si>
  <si>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</si>
  <si>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</si>
  <si>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</si>
  <si>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</si>
  <si>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</si>
  <si>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</si>
  <si>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</si>
  <si>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</si>
  <si>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</si>
  <si>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</si>
  <si>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</si>
  <si>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</si>
  <si>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</si>
  <si>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</si>
  <si>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</si>
  <si>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</si>
  <si>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</si>
  <si>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</si>
  <si>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</si>
  <si>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</si>
  <si>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</si>
  <si>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</si>
  <si>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</si>
  <si>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</si>
  <si>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</si>
  <si>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</si>
  <si>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</si>
  <si>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</si>
  <si>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</si>
  <si>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</si>
  <si>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</si>
  <si>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</si>
  <si>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</si>
  <si>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</si>
  <si>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</si>
  <si>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</si>
  <si>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</si>
  <si>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</si>
  <si>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</si>
  <si>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</si>
  <si>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</si>
  <si>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</si>
  <si>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</si>
  <si>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</si>
  <si>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</si>
  <si>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</si>
  <si>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</si>
  <si>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</si>
  <si>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</si>
  <si>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</si>
  <si>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</si>
  <si>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</si>
  <si>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</si>
  <si>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</si>
  <si>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</si>
  <si>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</si>
  <si>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</si>
  <si>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</si>
  <si>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</si>
  <si>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</si>
  <si>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</si>
  <si>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</si>
  <si>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</si>
  <si>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</si>
  <si>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</si>
  <si>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</si>
  <si>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</si>
  <si>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</si>
  <si>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</si>
  <si>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</si>
  <si>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</si>
  <si>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</si>
  <si>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</si>
  <si>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</si>
  <si>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</si>
  <si>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</si>
  <si>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</si>
  <si>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</si>
  <si>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</si>
  <si>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</si>
  <si>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</si>
  <si>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</si>
  <si>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</si>
  <si>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</si>
  <si>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</si>
  <si>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</si>
  <si>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</si>
  <si>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</si>
  <si>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</si>
  <si>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</si>
  <si>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</si>
  <si>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</si>
  <si>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</si>
  <si>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</si>
  <si>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</si>
  <si>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</si>
  <si>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</si>
  <si>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</si>
  <si>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</si>
  <si>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</si>
  <si>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</si>
  <si>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</si>
  <si>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</si>
  <si>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</si>
  <si>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</si>
  <si>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</si>
  <si>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</si>
  <si>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</si>
  <si>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</si>
  <si>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</si>
  <si>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</si>
  <si>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</si>
  <si>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</si>
  <si>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</si>
  <si>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</si>
  <si>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</si>
  <si>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</si>
  <si>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</si>
  <si>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</si>
  <si>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</si>
  <si>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</si>
  <si>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</si>
  <si>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</si>
  <si>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</si>
  <si>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</si>
  <si>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</si>
  <si>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</si>
  <si>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</si>
  <si>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</si>
  <si>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</si>
  <si>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</si>
  <si>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</si>
  <si>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</si>
  <si>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</si>
  <si>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</si>
  <si>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</si>
  <si>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</si>
  <si>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</si>
  <si>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</si>
  <si>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</si>
  <si>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</si>
  <si>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</si>
  <si>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</si>
  <si>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</si>
  <si>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</si>
  <si>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</si>
  <si>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</si>
  <si>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</si>
  <si>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</si>
  <si>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</si>
  <si>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</si>
  <si>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</si>
  <si>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</si>
  <si>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</si>
  <si>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</si>
  <si>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</si>
  <si>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</si>
  <si>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</si>
  <si>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</si>
  <si>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</si>
  <si>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</si>
  <si>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</si>
  <si>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</si>
  <si>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</si>
  <si>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</si>
  <si>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</si>
  <si>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</si>
  <si>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</si>
  <si>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</si>
  <si>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</si>
  <si>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</si>
  <si>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</si>
  <si>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</si>
  <si>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</si>
  <si>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</si>
  <si>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</si>
  <si>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</si>
  <si>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</si>
  <si>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</si>
  <si>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</si>
  <si>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</si>
  <si>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</si>
  <si>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</si>
  <si>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</si>
  <si>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</si>
  <si>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</si>
  <si>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</si>
  <si>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</si>
  <si>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</si>
  <si>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</si>
  <si>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</si>
  <si>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</si>
  <si>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</si>
  <si>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</si>
  <si>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</si>
  <si>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</si>
  <si>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</si>
  <si>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</si>
  <si>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</si>
  <si>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</si>
  <si>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</si>
  <si>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</si>
  <si>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</si>
  <si>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</si>
  <si>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</si>
  <si>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</si>
  <si>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</si>
  <si>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</si>
  <si>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</si>
  <si>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</si>
  <si>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</si>
  <si>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</si>
  <si>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</si>
  <si>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</si>
  <si>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</si>
  <si>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</si>
  <si>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</si>
  <si>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</si>
  <si>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</si>
  <si>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</si>
  <si>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</si>
  <si>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</si>
  <si>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</si>
  <si>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</si>
  <si>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</si>
  <si>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</si>
  <si>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</si>
  <si>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</si>
  <si>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</si>
  <si>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</si>
  <si>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</si>
  <si>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</si>
  <si>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</si>
  <si>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</si>
  <si>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</si>
  <si>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</si>
  <si>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</si>
  <si>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</si>
  <si>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</si>
  <si>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</si>
  <si>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</si>
  <si>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</si>
  <si>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</si>
  <si>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</si>
  <si>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</si>
  <si>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</si>
  <si>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</si>
  <si>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</si>
  <si>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</si>
  <si>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</si>
  <si>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</si>
  <si>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</si>
  <si>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</si>
  <si>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</si>
  <si>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</si>
  <si>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</si>
  <si>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</si>
  <si>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</si>
  <si>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</si>
  <si>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</si>
  <si>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</si>
  <si>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</si>
  <si>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</si>
  <si>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</si>
  <si>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</si>
  <si>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</si>
  <si>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</si>
  <si>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</si>
  <si>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</si>
  <si>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</si>
  <si>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</si>
  <si>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</si>
  <si>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</si>
  <si>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</si>
  <si>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</si>
  <si>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</si>
  <si>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</si>
  <si>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</si>
  <si>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</si>
  <si>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</si>
  <si>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</si>
  <si>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</si>
  <si>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</si>
  <si>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</si>
  <si>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</si>
  <si>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</si>
  <si>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</si>
  <si>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</si>
  <si>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</si>
  <si>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</si>
  <si>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</si>
  <si>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</si>
  <si>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</si>
  <si>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</si>
  <si>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</si>
  <si>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</si>
  <si>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</si>
  <si>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</si>
  <si>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</si>
  <si>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</si>
  <si>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</si>
  <si>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</si>
  <si>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</si>
  <si>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</si>
  <si>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</si>
  <si>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</si>
  <si>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</si>
  <si>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</si>
  <si>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</si>
  <si>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</si>
  <si>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</si>
  <si>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</si>
  <si>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</si>
  <si>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</si>
  <si>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</si>
  <si>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</si>
  <si>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</si>
  <si>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</si>
  <si>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</si>
  <si>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</si>
  <si>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</si>
  <si>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</si>
  <si>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</si>
  <si>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</si>
  <si>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</si>
  <si>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</si>
  <si>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</si>
  <si>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</si>
  <si>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</si>
  <si>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</si>
  <si>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</si>
  <si>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</si>
  <si>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</si>
  <si>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</si>
  <si>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</si>
  <si>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</si>
  <si>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</si>
  <si>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</si>
  <si>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</si>
  <si>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</si>
  <si>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</si>
  <si>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</si>
  <si>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</si>
  <si>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</si>
  <si>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</si>
  <si>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</si>
  <si>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</si>
  <si>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</si>
  <si>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</si>
  <si>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</si>
  <si>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</si>
  <si>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</si>
  <si>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</si>
  <si>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</si>
  <si>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</si>
  <si>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</si>
  <si>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</si>
  <si>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</si>
  <si>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</si>
  <si>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</si>
  <si>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</si>
  <si>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</si>
  <si>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</si>
  <si>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</si>
  <si>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</si>
  <si>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</si>
  <si>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</si>
  <si>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</si>
  <si>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</si>
  <si>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</si>
  <si>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</si>
  <si>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</si>
  <si>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</si>
  <si>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</si>
  <si>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</si>
  <si>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</si>
  <si>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</si>
  <si>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</si>
  <si>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</si>
  <si>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</si>
  <si>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</si>
  <si>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</si>
  <si>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</si>
  <si>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</si>
  <si>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</si>
  <si>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</si>
  <si>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</si>
  <si>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</si>
  <si>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</si>
  <si>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</si>
  <si>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</si>
  <si>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</si>
  <si>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</si>
  <si>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</si>
  <si>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</si>
  <si>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</si>
  <si>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</si>
  <si>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</si>
  <si>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</si>
  <si>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</si>
  <si>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</si>
  <si>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</si>
  <si>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</si>
  <si>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</si>
  <si>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</si>
  <si>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</si>
  <si>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</si>
  <si>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</si>
  <si>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</si>
  <si>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</si>
  <si>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</si>
  <si>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</si>
  <si>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</si>
  <si>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</si>
  <si>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</si>
  <si>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</si>
  <si>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</si>
  <si>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</si>
  <si>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</si>
  <si>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</si>
  <si>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</si>
  <si>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</si>
  <si>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</si>
  <si>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</si>
  <si>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</si>
  <si>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</si>
  <si>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</si>
  <si>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</si>
  <si>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</si>
  <si>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</si>
  <si>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</si>
  <si>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</si>
  <si>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</si>
  <si>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</si>
  <si>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</si>
  <si>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</si>
  <si>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</si>
  <si>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</si>
  <si>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</si>
  <si>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</si>
  <si>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</si>
  <si>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</si>
  <si>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</si>
  <si>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</si>
  <si>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</si>
  <si>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</si>
  <si>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</si>
  <si>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</si>
  <si>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</si>
  <si>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</si>
  <si>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</si>
  <si>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</si>
  <si>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</si>
  <si>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</si>
  <si>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</si>
  <si>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</si>
  <si>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</si>
  <si>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</si>
  <si>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</si>
  <si>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</si>
  <si>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</si>
  <si>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</si>
  <si>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</si>
  <si>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</si>
  <si>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</si>
  <si>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</si>
  <si>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</si>
  <si>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</si>
  <si>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</si>
  <si>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</si>
  <si>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</si>
  <si>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</si>
  <si>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</si>
  <si>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</si>
  <si>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</si>
  <si>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</si>
  <si>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</si>
  <si>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</si>
  <si>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</si>
  <si>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</si>
  <si>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</si>
  <si>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</si>
  <si>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</si>
  <si>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</si>
  <si>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</si>
  <si>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</si>
  <si>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</si>
  <si>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</si>
  <si>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</si>
  <si>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</si>
  <si>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</si>
  <si>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</si>
  <si>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</si>
  <si>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</si>
  <si>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</si>
  <si>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</si>
  <si>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</si>
  <si>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</si>
  <si>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</si>
  <si>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</si>
  <si>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</si>
  <si>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</si>
  <si>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</si>
  <si>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</si>
  <si>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</si>
  <si>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</si>
  <si>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</si>
  <si>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</si>
  <si>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</si>
  <si>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</si>
  <si>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</si>
  <si>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</si>
  <si>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</si>
  <si>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</si>
  <si>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</si>
  <si>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</si>
  <si>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</si>
  <si>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</si>
  <si>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</si>
  <si>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</si>
  <si>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</si>
  <si>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</si>
  <si>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</si>
  <si>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</si>
  <si>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</si>
  <si>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</si>
  <si>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</si>
  <si>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</si>
  <si>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</si>
  <si>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</si>
  <si>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</si>
  <si>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</si>
  <si>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</si>
  <si>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</si>
  <si>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</si>
  <si>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</si>
  <si>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</si>
  <si>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</si>
  <si>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</si>
  <si>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</si>
  <si>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</si>
  <si>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</si>
  <si>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</si>
  <si>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</si>
  <si>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</si>
  <si>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</si>
  <si>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</si>
  <si>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</si>
  <si>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</si>
  <si>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</si>
  <si>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</si>
  <si>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</si>
  <si>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</si>
  <si>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</si>
  <si>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</si>
  <si>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</si>
  <si>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</si>
  <si>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</si>
  <si>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</si>
  <si>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</si>
  <si>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</si>
  <si>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</si>
  <si>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</si>
  <si>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</si>
  <si>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</si>
  <si>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</si>
  <si>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</si>
  <si>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</si>
  <si>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</si>
  <si>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</si>
  <si>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</si>
  <si>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</si>
  <si>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</si>
  <si>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</si>
  <si>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</si>
  <si>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</si>
  <si>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</si>
  <si>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</si>
  <si>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</si>
  <si>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</si>
  <si>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</si>
  <si>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</si>
  <si>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</si>
  <si>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</si>
  <si>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</si>
  <si>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</si>
  <si>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</si>
  <si>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</si>
  <si>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</si>
  <si>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</si>
  <si>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</si>
  <si>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</si>
  <si>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</si>
  <si>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</si>
  <si>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</si>
  <si>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</si>
  <si>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</si>
  <si>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</si>
  <si>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</si>
  <si>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</si>
  <si>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</si>
  <si>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</si>
  <si>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</si>
  <si>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</si>
  <si>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</si>
  <si>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</si>
  <si>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</si>
  <si>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</si>
  <si>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</si>
  <si>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</si>
  <si>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</si>
  <si>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</si>
  <si>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</si>
  <si>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</si>
  <si>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</si>
  <si>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</si>
  <si>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</si>
  <si>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</si>
  <si>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</si>
  <si>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</si>
  <si>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</si>
  <si>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</si>
  <si>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</si>
  <si>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</si>
  <si>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</si>
  <si>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</si>
  <si>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</si>
  <si>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</si>
  <si>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</si>
  <si>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</si>
  <si>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</si>
  <si>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</si>
  <si>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</si>
  <si>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</si>
  <si>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</si>
  <si>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</si>
  <si>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</si>
  <si>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</si>
  <si>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</si>
  <si>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</si>
  <si>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</si>
  <si>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</si>
  <si>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</si>
  <si>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</si>
  <si>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</si>
  <si>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</si>
  <si>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</si>
  <si>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</si>
  <si>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</si>
  <si>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</si>
  <si>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</si>
  <si>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</si>
  <si>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</si>
  <si>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</si>
  <si>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</si>
  <si>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</si>
  <si>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</si>
  <si>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</si>
  <si>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</si>
  <si>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</si>
  <si>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</si>
  <si>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</si>
  <si>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</si>
  <si>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</si>
  <si>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</si>
  <si>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</si>
  <si>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</si>
  <si>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</si>
  <si>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</si>
  <si>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</si>
  <si>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</si>
  <si>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</si>
  <si>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</si>
  <si>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</si>
  <si>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</si>
  <si>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</si>
  <si>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</si>
  <si>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</si>
  <si>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</si>
  <si>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</si>
  <si>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</si>
  <si>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</si>
  <si>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</si>
  <si>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</si>
  <si>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</si>
  <si>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</si>
  <si>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</si>
  <si>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</si>
  <si>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</si>
  <si>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</si>
  <si>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</si>
  <si>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</si>
  <si>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</si>
  <si>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</si>
  <si>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</si>
  <si>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</si>
  <si>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</si>
  <si>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</si>
  <si>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</si>
  <si>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</si>
  <si>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</si>
  <si>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</si>
  <si>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</si>
  <si>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</si>
  <si>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</si>
  <si>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</si>
  <si>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</si>
  <si>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</si>
  <si>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</si>
  <si>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</si>
  <si>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</si>
  <si>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</si>
  <si>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</si>
  <si>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</si>
  <si>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</si>
  <si>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</si>
  <si>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</si>
  <si>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</si>
  <si>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</si>
  <si>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</si>
  <si>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</si>
  <si>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</si>
  <si>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</si>
  <si>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</si>
  <si>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</si>
  <si>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</si>
  <si>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</si>
  <si>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</si>
  <si>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</si>
  <si>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</si>
  <si>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</si>
  <si>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</si>
  <si>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</si>
  <si>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</si>
  <si>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</si>
  <si>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</si>
  <si>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</si>
  <si>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</si>
  <si>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</si>
  <si>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</si>
  <si>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</si>
  <si>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</si>
  <si>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</si>
  <si>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</si>
  <si>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</si>
  <si>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</si>
  <si>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</si>
  <si>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</si>
  <si>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</si>
  <si>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</si>
  <si>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</si>
  <si>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</si>
  <si>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</si>
  <si>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</si>
  <si>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</si>
  <si>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</si>
  <si>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</si>
  <si>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</si>
  <si>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</si>
  <si>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</si>
  <si>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</si>
  <si>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</si>
  <si>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</si>
  <si>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</si>
  <si>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</si>
  <si>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</si>
  <si>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</si>
  <si>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</si>
  <si>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</si>
  <si>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</si>
  <si>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</si>
  <si>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</si>
  <si>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</si>
  <si>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</si>
  <si>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</si>
  <si>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</si>
  <si>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</si>
  <si>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</si>
  <si>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</si>
  <si>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</si>
  <si>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</si>
  <si>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</si>
  <si>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</si>
  <si>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</si>
  <si>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</si>
  <si>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</si>
  <si>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</si>
  <si>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</si>
  <si>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</si>
  <si>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</si>
  <si>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</si>
  <si>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</si>
  <si>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</si>
  <si>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</si>
  <si>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</si>
  <si>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</si>
  <si>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</si>
  <si>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</si>
  <si>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</si>
  <si>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</si>
  <si>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</si>
  <si>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</si>
  <si>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</si>
  <si>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</si>
  <si>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</si>
  <si>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</si>
  <si>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</si>
  <si>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</si>
  <si>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</si>
  <si>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</si>
  <si>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</si>
  <si>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</si>
  <si>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</si>
  <si>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</si>
  <si>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</si>
  <si>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</si>
  <si>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</si>
  <si>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</si>
  <si>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</si>
  <si>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</si>
  <si>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</si>
  <si>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</si>
  <si>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</si>
  <si>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</si>
  <si>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</si>
  <si>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</si>
  <si>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</si>
  <si>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</si>
  <si>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</si>
  <si>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</si>
  <si>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</si>
  <si>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</si>
  <si>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</si>
  <si>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</si>
  <si>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</si>
  <si>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</si>
  <si>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</si>
  <si>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</si>
  <si>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</si>
  <si>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</si>
  <si>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</si>
  <si>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</si>
  <si>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</si>
  <si>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</si>
  <si>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</si>
  <si>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</si>
  <si>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</si>
  <si>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</si>
  <si>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</si>
  <si>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</si>
  <si>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</si>
  <si>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</si>
  <si>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</si>
  <si>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</si>
  <si>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</si>
  <si>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</si>
  <si>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</si>
  <si>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</si>
  <si>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</si>
  <si>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</si>
  <si>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</si>
  <si>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</si>
  <si>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</si>
  <si>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</si>
  <si>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</si>
  <si>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</si>
  <si>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</si>
  <si>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</si>
  <si>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</si>
  <si>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</si>
  <si>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</si>
  <si>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</si>
  <si>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</si>
  <si>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</si>
  <si>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</si>
  <si>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</si>
  <si>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</si>
  <si>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</si>
  <si>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</si>
  <si>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</si>
  <si>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</si>
  <si>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</si>
  <si>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</si>
  <si>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</si>
  <si>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</si>
  <si>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</si>
  <si>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</si>
  <si>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</si>
  <si>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</si>
  <si>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</si>
  <si>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</si>
  <si>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</si>
  <si>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</si>
  <si>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</si>
  <si>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</si>
  <si>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</si>
  <si>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</si>
  <si>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</si>
  <si>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</si>
  <si>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</si>
  <si>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</si>
  <si>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</si>
  <si>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</si>
  <si>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</si>
  <si>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</si>
  <si>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</si>
  <si>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</si>
  <si>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</si>
  <si>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</si>
  <si>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</si>
  <si>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</si>
  <si>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</si>
  <si>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</si>
  <si>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</si>
  <si>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</si>
  <si>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</si>
  <si>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</si>
  <si>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</si>
  <si>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</si>
  <si>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</si>
  <si>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</si>
  <si>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</si>
  <si>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</si>
  <si>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</si>
  <si>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</si>
  <si>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</si>
  <si>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</si>
  <si>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</si>
  <si>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</si>
  <si>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</si>
  <si>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</si>
  <si>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</si>
  <si>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</si>
  <si>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</si>
  <si>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</si>
  <si>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</si>
  <si>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</si>
  <si>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</si>
  <si>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</si>
  <si>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</si>
  <si>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</si>
  <si>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</si>
  <si>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</si>
  <si>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</si>
  <si>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</si>
  <si>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</si>
  <si>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</si>
  <si>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</si>
  <si>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</si>
  <si>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</si>
  <si>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</si>
  <si>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</si>
  <si>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</si>
  <si>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</si>
  <si>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</si>
  <si>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</si>
  <si>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</si>
  <si>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</si>
  <si>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</si>
  <si>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</si>
  <si>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</si>
  <si>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</si>
  <si>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</si>
  <si>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</si>
  <si>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</si>
  <si>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</si>
  <si>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</si>
  <si>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</si>
  <si>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</si>
  <si>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</si>
  <si>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</si>
  <si>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</si>
  <si>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</si>
  <si>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</si>
  <si>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</si>
  <si>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</si>
  <si>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</si>
  <si>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</si>
  <si>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</si>
  <si>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</si>
  <si>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</si>
  <si>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</si>
  <si>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</si>
  <si>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</si>
  <si>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</si>
  <si>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</si>
  <si>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</si>
  <si>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</si>
  <si>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</si>
  <si>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</si>
  <si>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</si>
  <si>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</si>
  <si>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</si>
  <si>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</si>
  <si>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</si>
  <si>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</si>
  <si>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</si>
  <si>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</si>
  <si>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</si>
  <si>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</si>
  <si>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</si>
  <si>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</si>
  <si>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</si>
  <si>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</si>
  <si>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</si>
  <si>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</si>
  <si>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</si>
  <si>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</si>
  <si>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</si>
  <si>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</si>
  <si>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</si>
  <si>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</si>
  <si>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</si>
  <si>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</si>
  <si>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</si>
  <si>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</si>
  <si>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</si>
  <si>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</si>
  <si>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</si>
  <si>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</si>
  <si>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</si>
  <si>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</si>
  <si>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</si>
  <si>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</si>
  <si>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</si>
  <si>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</si>
  <si>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</si>
  <si>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</si>
  <si>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</si>
  <si>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</si>
  <si>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</si>
  <si>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</si>
  <si>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</si>
  <si>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</si>
  <si>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</si>
  <si>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</si>
  <si>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</si>
  <si>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</si>
  <si>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</si>
  <si>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</si>
  <si>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</si>
  <si>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</si>
  <si>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</si>
  <si>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</si>
  <si>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</si>
  <si>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</si>
  <si>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</si>
  <si>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</si>
  <si>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</si>
  <si>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</si>
  <si>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</si>
  <si>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</si>
  <si>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</si>
  <si>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</si>
  <si>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</si>
  <si>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</si>
  <si>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</si>
  <si>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</si>
  <si>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</si>
  <si>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</si>
  <si>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</si>
  <si>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</si>
  <si>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</si>
  <si>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</si>
  <si>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</si>
  <si>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</si>
  <si>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</si>
  <si>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</si>
  <si>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</si>
  <si>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</si>
  <si>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</si>
  <si>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</si>
  <si>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</si>
  <si>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</si>
  <si>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</si>
  <si>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</si>
  <si>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</si>
  <si>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</si>
  <si>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</si>
  <si>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</si>
  <si>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</si>
  <si>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</si>
  <si>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</si>
  <si>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</si>
  <si>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</si>
  <si>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</si>
  <si>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</si>
  <si>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</si>
  <si>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</si>
  <si>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</si>
  <si>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</si>
  <si>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</si>
  <si>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</si>
  <si>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</si>
  <si>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</si>
  <si>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</si>
  <si>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</si>
  <si>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</si>
  <si>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</si>
  <si>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</si>
  <si>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</si>
  <si>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</si>
  <si>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</si>
  <si>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</si>
  <si>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</si>
  <si>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</si>
  <si>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</si>
  <si>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</si>
  <si>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</si>
  <si>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</si>
  <si>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</si>
  <si>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</si>
  <si>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</si>
  <si>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</si>
  <si>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</si>
  <si>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</si>
  <si>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</si>
  <si>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</si>
  <si>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</si>
  <si>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</si>
  <si>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</si>
  <si>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</si>
  <si>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</si>
  <si>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</si>
  <si>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</si>
  <si>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</si>
  <si>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</si>
  <si>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</si>
  <si>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</si>
  <si>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</si>
  <si>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</si>
  <si>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</si>
  <si>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</si>
  <si>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</si>
  <si>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</si>
  <si>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</si>
  <si>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</si>
  <si>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</si>
  <si>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</si>
  <si>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</si>
  <si>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</si>
  <si>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</si>
  <si>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</si>
  <si>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</si>
  <si>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</si>
  <si>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</si>
  <si>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</si>
  <si>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</si>
  <si>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</si>
  <si>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</si>
  <si>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</si>
  <si>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</si>
  <si>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</si>
  <si>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</si>
  <si>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</si>
  <si>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</si>
  <si>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</si>
  <si>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</si>
  <si>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</si>
  <si>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</si>
  <si>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</si>
  <si>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</si>
  <si>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</si>
  <si>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</si>
  <si>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</si>
  <si>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</si>
  <si>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</si>
  <si>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</si>
  <si>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</si>
  <si>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</si>
  <si>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</si>
  <si>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</si>
  <si>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</si>
  <si>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</si>
  <si>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</si>
  <si>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</si>
  <si>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</si>
  <si>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</si>
  <si>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</si>
  <si>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</si>
  <si>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</si>
  <si>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</si>
  <si>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</si>
  <si>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</si>
  <si>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</si>
  <si>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</si>
  <si>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</si>
  <si>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</si>
  <si>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</si>
  <si>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</si>
  <si>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</si>
  <si>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</si>
  <si>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</si>
  <si>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</si>
  <si>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</si>
  <si>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</si>
  <si>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</si>
  <si>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</si>
  <si>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</si>
  <si>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</si>
  <si>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</si>
  <si>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</si>
  <si>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</si>
  <si>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</si>
  <si>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</si>
  <si>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</si>
  <si>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</si>
  <si>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</si>
  <si>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</si>
  <si>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</si>
  <si>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</si>
  <si>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</si>
  <si>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</si>
  <si>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</si>
  <si>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</si>
  <si>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</si>
  <si>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</si>
  <si>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</si>
  <si>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</si>
  <si>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</si>
  <si>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</si>
  <si>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</si>
  <si>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</si>
  <si>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</si>
  <si>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</si>
  <si>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</si>
  <si>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</si>
  <si>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</si>
  <si>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</si>
  <si>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</si>
  <si>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</si>
  <si>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</si>
  <si>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</si>
  <si>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</si>
  <si>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</si>
  <si>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</si>
  <si>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</si>
  <si>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</si>
  <si>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</si>
  <si>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</si>
  <si>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</si>
  <si>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</si>
  <si>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</si>
  <si>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</si>
  <si>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</si>
  <si>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</si>
  <si>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</si>
  <si>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</si>
  <si>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</si>
  <si>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</si>
  <si>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</si>
  <si>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</si>
  <si>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</si>
  <si>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</si>
  <si>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</si>
  <si>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</si>
  <si>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</si>
  <si>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</si>
  <si>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</si>
  <si>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</si>
  <si>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</si>
  <si>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</si>
  <si>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</si>
  <si>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</si>
  <si>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</si>
  <si>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</si>
  <si>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</si>
  <si>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</si>
  <si>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</si>
  <si>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</si>
  <si>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</si>
  <si>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</si>
  <si>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</si>
  <si>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</si>
  <si>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</si>
  <si>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</si>
  <si>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</si>
  <si>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</si>
  <si>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</si>
  <si>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</si>
  <si>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</si>
  <si>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</si>
  <si>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</si>
  <si>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</si>
  <si>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</si>
  <si>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</si>
  <si>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</si>
  <si>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</si>
  <si>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</si>
  <si>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</si>
  <si>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</si>
  <si>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</si>
  <si>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</si>
  <si>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</si>
  <si>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</si>
  <si>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</si>
  <si>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</si>
  <si>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</si>
  <si>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</si>
  <si>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</si>
  <si>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</si>
  <si>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</si>
  <si>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</si>
  <si>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</si>
  <si>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</si>
  <si>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</si>
  <si>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</si>
  <si>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</si>
  <si>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</si>
  <si>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</si>
  <si>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</si>
  <si>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</si>
  <si>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</si>
  <si>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</si>
  <si>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</si>
  <si>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</si>
  <si>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</si>
  <si>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</si>
  <si>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</si>
  <si>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</si>
  <si>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</si>
  <si>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</si>
  <si>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</si>
  <si>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</si>
  <si>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</si>
  <si>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</si>
  <si>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</si>
  <si>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</si>
  <si>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</si>
  <si>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</si>
  <si>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</si>
  <si>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</si>
  <si>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</si>
  <si>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</si>
  <si>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</si>
  <si>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</si>
  <si>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</si>
  <si>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</si>
  <si>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</si>
  <si>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</si>
  <si>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</si>
  <si>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</si>
  <si>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</si>
  <si>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</si>
  <si>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</si>
  <si>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</si>
  <si>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</si>
  <si>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</si>
  <si>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</si>
  <si>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</si>
  <si>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</si>
  <si>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</si>
  <si>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</si>
  <si>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</si>
  <si>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</si>
  <si>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</si>
  <si>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</si>
  <si>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</si>
  <si>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</si>
  <si>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</si>
  <si>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</si>
  <si>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</si>
  <si>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</si>
  <si>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</si>
  <si>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</si>
  <si>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</si>
  <si>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</si>
  <si>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</si>
  <si>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</si>
  <si>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</si>
  <si>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</si>
  <si>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</si>
  <si>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</si>
  <si>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</si>
  <si>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</si>
  <si>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</si>
  <si>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</si>
  <si>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</si>
  <si>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</si>
  <si>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</si>
  <si>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</si>
  <si>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</si>
  <si>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</si>
  <si>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</si>
  <si>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</si>
  <si>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</si>
  <si>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</si>
  <si>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</si>
  <si>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</si>
  <si>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</si>
  <si>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</si>
  <si>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</si>
  <si>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</si>
  <si>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</si>
  <si>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</si>
  <si>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</si>
  <si>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</si>
  <si>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</si>
  <si>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</si>
  <si>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</si>
  <si>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</si>
  <si>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</si>
  <si>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</si>
  <si>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</si>
  <si>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</si>
  <si>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</si>
  <si>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</si>
  <si>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</si>
  <si>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</si>
  <si>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</si>
  <si>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</si>
  <si>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</si>
  <si>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</si>
  <si>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</si>
  <si>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</si>
  <si>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</si>
  <si>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</si>
  <si>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</si>
  <si>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</si>
  <si>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</si>
  <si>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</si>
  <si>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</si>
  <si>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</si>
  <si>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</si>
  <si>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</si>
  <si>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</si>
  <si>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</si>
  <si>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</si>
  <si>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</si>
  <si>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</si>
  <si>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</si>
  <si>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</si>
  <si>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</si>
  <si>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</si>
  <si>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</si>
  <si>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</si>
  <si>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</si>
  <si>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</si>
  <si>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</si>
  <si>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</si>
  <si>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</si>
  <si>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</si>
  <si>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</si>
  <si>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</si>
  <si>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</si>
  <si>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</si>
  <si>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</si>
  <si>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</si>
  <si>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</si>
  <si>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</si>
  <si>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</si>
  <si>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</si>
  <si>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</si>
  <si>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</si>
  <si>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</si>
  <si>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</si>
  <si>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</si>
  <si>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</si>
  <si>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</si>
  <si>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</si>
  <si>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</si>
  <si>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</si>
  <si>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</si>
  <si>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</si>
  <si>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</si>
  <si>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</si>
  <si>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</si>
  <si>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</si>
  <si>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</si>
  <si>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</si>
  <si>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</si>
  <si>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</si>
  <si>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</si>
  <si>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</si>
  <si>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</si>
  <si>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</si>
  <si>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</si>
  <si>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</si>
  <si>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</si>
  <si>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</si>
  <si>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</si>
  <si>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</si>
  <si>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</si>
  <si>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</si>
  <si>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</si>
  <si>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</si>
  <si>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</si>
  <si>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</si>
  <si>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</si>
  <si>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</si>
  <si>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</si>
  <si>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</si>
  <si>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</si>
  <si>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</si>
  <si>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</si>
  <si>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</si>
  <si>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</si>
  <si>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</si>
  <si>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</si>
  <si>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</si>
  <si>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</si>
  <si>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</si>
  <si>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</si>
  <si>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</si>
  <si>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</si>
  <si>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</si>
  <si>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</si>
  <si>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</si>
  <si>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</si>
  <si>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</si>
  <si>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</si>
  <si>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</si>
  <si>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</si>
  <si>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</si>
  <si>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</si>
  <si>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</si>
  <si>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</si>
  <si>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</si>
  <si>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</si>
  <si>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</si>
  <si>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</si>
  <si>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</si>
  <si>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</si>
  <si>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</si>
  <si>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</si>
  <si>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</si>
  <si>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</si>
  <si>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</si>
  <si>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</si>
  <si>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</si>
  <si>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</si>
  <si>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</si>
  <si>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</si>
  <si>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</si>
  <si>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</si>
  <si>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</si>
  <si>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</si>
  <si>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</si>
  <si>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</si>
  <si>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</si>
  <si>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</si>
  <si>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</si>
  <si>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</si>
  <si>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</si>
  <si>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</si>
  <si>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</si>
  <si>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</si>
  <si>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</si>
  <si>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</si>
  <si>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</si>
  <si>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</si>
  <si>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</si>
  <si>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</si>
  <si>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</si>
  <si>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</si>
  <si>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</si>
  <si>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</si>
  <si>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</si>
  <si>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</si>
  <si>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</si>
  <si>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</si>
  <si>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</si>
  <si>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</si>
  <si>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</si>
  <si>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</si>
  <si>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</si>
  <si>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</si>
  <si>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</si>
  <si>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</si>
  <si>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</si>
  <si>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</si>
  <si>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</si>
  <si>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</si>
  <si>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</si>
  <si>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</si>
  <si>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</si>
  <si>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</si>
  <si>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</si>
  <si>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</si>
  <si>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</si>
  <si>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</si>
  <si>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</si>
  <si>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</si>
  <si>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</si>
  <si>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</si>
  <si>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</si>
  <si>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</si>
  <si>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</si>
  <si>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</si>
  <si>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</si>
  <si>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</si>
  <si>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</si>
  <si>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</si>
  <si>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</si>
  <si>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</si>
  <si>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</si>
  <si>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</si>
  <si>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</si>
  <si>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</si>
  <si>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</si>
  <si>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</si>
  <si>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</si>
  <si>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</si>
  <si>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</si>
  <si>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</si>
  <si>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</si>
  <si>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</si>
  <si>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</si>
  <si>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</si>
  <si>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</si>
  <si>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</si>
  <si>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</si>
  <si>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</si>
  <si>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</si>
  <si>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</si>
  <si>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</si>
  <si>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</si>
  <si>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</si>
  <si>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</si>
  <si>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</si>
  <si>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</si>
  <si>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</si>
  <si>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</si>
  <si>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</si>
  <si>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</si>
  <si>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</si>
  <si>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</si>
  <si>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</si>
  <si>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</si>
  <si>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</si>
  <si>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</si>
  <si>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</si>
  <si>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</si>
  <si>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</si>
  <si>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</si>
  <si>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</si>
  <si>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</si>
  <si>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</si>
  <si>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</si>
  <si>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</si>
  <si>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</si>
  <si>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</si>
  <si>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</si>
  <si>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</si>
  <si>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</si>
  <si>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</si>
  <si>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</si>
  <si>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</si>
  <si>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</si>
  <si>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</si>
  <si>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</si>
  <si>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</si>
  <si>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</si>
  <si>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</si>
  <si>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</si>
  <si>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</si>
  <si>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</si>
  <si>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</si>
  <si>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</si>
  <si>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</si>
  <si>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</si>
  <si>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</si>
  <si>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</si>
  <si>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</si>
  <si>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</si>
  <si>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</si>
  <si>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</si>
  <si>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</si>
  <si>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</si>
  <si>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</si>
  <si>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</si>
  <si>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</si>
  <si>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</si>
  <si>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</si>
  <si>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</si>
  <si>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</si>
  <si>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</si>
  <si>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</si>
  <si>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</si>
  <si>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</si>
  <si>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</si>
  <si>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</si>
  <si>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</si>
  <si>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</si>
  <si>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</si>
  <si>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</si>
  <si>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</si>
  <si>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</si>
  <si>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</si>
  <si>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</si>
  <si>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</si>
  <si>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</si>
  <si>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</si>
  <si>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</si>
  <si>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</si>
  <si>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</si>
  <si>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</si>
  <si>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</si>
  <si>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</si>
  <si>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</si>
  <si>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</si>
  <si>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</si>
  <si>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</si>
  <si>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</si>
  <si>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</si>
  <si>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</si>
  <si>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</si>
  <si>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</si>
  <si>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</si>
  <si>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</si>
  <si>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</si>
  <si>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</si>
  <si>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</si>
  <si>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</si>
  <si>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</si>
  <si>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</si>
  <si>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</si>
  <si>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</si>
  <si>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</si>
  <si>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</si>
  <si>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</si>
  <si>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</si>
  <si>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</si>
  <si>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</si>
  <si>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</si>
  <si>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</si>
  <si>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</si>
  <si>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</si>
  <si>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</si>
  <si>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</si>
  <si>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</si>
  <si>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</si>
  <si>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</si>
  <si>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</si>
  <si>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</si>
  <si>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</si>
  <si>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</si>
  <si>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</si>
  <si>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</si>
  <si>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</si>
  <si>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</si>
  <si>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</si>
  <si>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</si>
  <si>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</si>
  <si>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</si>
  <si>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</si>
  <si>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</si>
  <si>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</si>
  <si>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</si>
  <si>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</si>
  <si>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</si>
  <si>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</si>
  <si>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</si>
  <si>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</si>
  <si>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</si>
  <si>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</si>
  <si>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</si>
  <si>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</si>
  <si>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</si>
  <si>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</si>
  <si>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</si>
  <si>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</si>
  <si>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</si>
  <si>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</si>
  <si>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</si>
  <si>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</si>
  <si>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</si>
  <si>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</si>
  <si>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</si>
  <si>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</si>
  <si>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</si>
  <si>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</si>
  <si>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</si>
  <si>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</si>
  <si>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</si>
  <si>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</si>
  <si>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</si>
  <si>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</si>
  <si>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</si>
  <si>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</si>
  <si>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</si>
  <si>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</si>
  <si>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</si>
  <si>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</si>
  <si>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</si>
  <si>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</si>
  <si>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</si>
  <si>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</si>
  <si>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</si>
  <si>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</si>
  <si>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</si>
  <si>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</si>
  <si>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</si>
  <si>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</si>
  <si>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</si>
  <si>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</si>
  <si>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</si>
  <si>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</si>
  <si>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</si>
  <si>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</si>
  <si>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</si>
  <si>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</si>
  <si>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</si>
  <si>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</si>
  <si>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</si>
  <si>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</si>
  <si>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</si>
  <si>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</si>
  <si>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</si>
  <si>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</si>
  <si>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</si>
  <si>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</si>
  <si>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</si>
  <si>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</si>
  <si>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</si>
  <si>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</si>
  <si>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</si>
  <si>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</si>
  <si>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</si>
  <si>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</si>
  <si>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</si>
  <si>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</si>
  <si>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</si>
  <si>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</si>
  <si>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</si>
  <si>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</si>
  <si>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</si>
  <si>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</si>
  <si>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</si>
  <si>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</si>
  <si>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</si>
  <si>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</si>
  <si>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</si>
  <si>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</si>
  <si>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</si>
  <si>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</si>
  <si>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</si>
  <si>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</si>
  <si>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</si>
  <si>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</si>
  <si>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</si>
  <si>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</si>
  <si>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</si>
  <si>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</si>
  <si>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</si>
  <si>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</si>
  <si>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</si>
  <si>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</si>
  <si>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</si>
  <si>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</si>
  <si>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</si>
  <si>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</si>
  <si>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</si>
  <si>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</si>
  <si>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</si>
  <si>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</si>
  <si>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</si>
  <si>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</si>
  <si>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</si>
  <si>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</si>
  <si>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</si>
  <si>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</si>
  <si>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</si>
  <si>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</si>
  <si>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</si>
  <si>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</si>
  <si>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</si>
  <si>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</si>
  <si>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</si>
  <si>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</si>
  <si>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</si>
  <si>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</si>
  <si>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</si>
  <si>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</si>
  <si>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</si>
  <si>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</si>
  <si>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</si>
  <si>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</si>
  <si>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</si>
  <si>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</si>
  <si>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</si>
  <si>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</si>
  <si>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</si>
  <si>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</si>
  <si>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</si>
  <si>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</si>
  <si>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</si>
  <si>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</si>
  <si>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</si>
  <si>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</si>
  <si>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</si>
  <si>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</si>
  <si>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</si>
  <si>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</si>
  <si>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</si>
  <si>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</si>
  <si>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</si>
  <si>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</si>
  <si>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</si>
  <si>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</si>
  <si>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</si>
  <si>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</si>
  <si>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</si>
  <si>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</si>
  <si>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</si>
  <si>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</si>
  <si>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</si>
  <si>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</si>
  <si>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</si>
  <si>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</si>
  <si>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</si>
  <si>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</si>
  <si>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</si>
  <si>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</si>
  <si>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</si>
  <si>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</si>
  <si>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</si>
  <si>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</si>
  <si>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</si>
  <si>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</si>
  <si>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</si>
  <si>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</si>
  <si>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</si>
  <si>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</si>
  <si>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</si>
  <si>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</si>
  <si>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</si>
  <si>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</si>
  <si>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</si>
  <si>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</si>
  <si>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</si>
  <si>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</si>
  <si>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</si>
  <si>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</si>
  <si>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</si>
  <si>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</si>
  <si>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</si>
  <si>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</si>
  <si>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</si>
  <si>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</si>
  <si>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</si>
  <si>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</si>
  <si>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</si>
  <si>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</si>
  <si>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</si>
  <si>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</si>
  <si>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</si>
  <si>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</si>
  <si>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</si>
  <si>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</si>
  <si>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</si>
  <si>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</si>
  <si>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</si>
  <si>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</si>
  <si>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</si>
  <si>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</si>
  <si>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</si>
  <si>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</si>
  <si>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</si>
  <si>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</si>
  <si>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</si>
  <si>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</si>
  <si>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</si>
  <si>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</si>
  <si>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</si>
  <si>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</si>
  <si>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</si>
  <si>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</si>
  <si>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</si>
  <si>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</si>
  <si>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</si>
  <si>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</si>
  <si>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</si>
  <si>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</si>
  <si>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</si>
  <si>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</si>
  <si>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</si>
  <si>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</si>
  <si>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</si>
  <si>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</si>
  <si>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</si>
  <si>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</si>
  <si>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</si>
  <si>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</si>
  <si>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</si>
  <si>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</si>
  <si>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</si>
  <si>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</si>
  <si>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</si>
  <si>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</si>
  <si>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</si>
  <si>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</si>
  <si>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</si>
  <si>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</si>
  <si>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</si>
  <si>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</si>
  <si>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</si>
  <si>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</si>
  <si>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</si>
  <si>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</si>
  <si>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</si>
  <si>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</si>
  <si>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</si>
  <si>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</si>
  <si>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</si>
  <si>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</si>
  <si>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</si>
  <si>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</si>
  <si>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</si>
  <si>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</si>
  <si>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</si>
  <si>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</si>
  <si>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</si>
  <si>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</si>
  <si>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</si>
  <si>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</si>
  <si>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</si>
  <si>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</si>
  <si>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</si>
  <si>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</si>
  <si>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</si>
  <si>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</si>
  <si>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</si>
  <si>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</si>
  <si>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</si>
  <si>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</si>
  <si>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</si>
  <si>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</si>
  <si>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</si>
  <si>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</si>
  <si>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</si>
  <si>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</si>
  <si>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</si>
  <si>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</si>
  <si>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</si>
  <si>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</si>
  <si>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</si>
  <si>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</si>
  <si>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</si>
  <si>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</si>
  <si>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</si>
  <si>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</si>
  <si>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</si>
  <si>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</si>
  <si>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</si>
  <si>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</si>
  <si>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</si>
  <si>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</si>
  <si>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</si>
  <si>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</si>
  <si>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</si>
  <si>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</si>
  <si>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</si>
  <si>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</si>
  <si>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</si>
  <si>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</si>
  <si>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</si>
  <si>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</si>
  <si>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</si>
  <si>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</si>
  <si>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</si>
  <si>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</si>
  <si>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</si>
  <si>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</si>
  <si>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</si>
  <si>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</si>
  <si>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</si>
  <si>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</si>
  <si>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</si>
  <si>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</si>
  <si>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</si>
  <si>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</si>
  <si>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</si>
  <si>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</si>
  <si>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</si>
  <si>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</si>
  <si>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</si>
  <si>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</si>
  <si>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</si>
  <si>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</si>
  <si>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</si>
  <si>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</si>
  <si>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</si>
  <si>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</si>
  <si>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</si>
  <si>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</si>
  <si>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</si>
  <si>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</si>
  <si>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</si>
  <si>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</si>
  <si>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</si>
  <si>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</si>
  <si>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</si>
  <si>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</si>
  <si>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</si>
  <si>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</si>
  <si>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</si>
  <si>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</si>
  <si>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</si>
  <si>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</si>
  <si>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</si>
  <si>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</si>
  <si>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</si>
  <si>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</si>
  <si>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</si>
  <si>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</si>
  <si>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</si>
  <si>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</si>
  <si>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</si>
  <si>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</si>
  <si>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</si>
  <si>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</si>
  <si>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</si>
  <si>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</si>
  <si>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</si>
  <si>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</si>
  <si>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</si>
  <si>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</si>
  <si>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</si>
  <si>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</si>
  <si>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</si>
  <si>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</si>
  <si>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</si>
  <si>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</si>
  <si>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</si>
  <si>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</si>
  <si>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</si>
  <si>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</si>
  <si>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</si>
  <si>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</si>
  <si>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</si>
  <si>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</si>
  <si>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</si>
  <si>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</si>
  <si>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</si>
  <si>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</si>
  <si>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</si>
  <si>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</si>
  <si>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</si>
  <si>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</si>
  <si>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</si>
  <si>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</si>
  <si>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</si>
  <si>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</si>
  <si>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</si>
  <si>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</si>
  <si>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</si>
  <si>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</si>
  <si>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</si>
  <si>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</si>
  <si>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</si>
  <si>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</si>
  <si>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</si>
  <si>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</si>
  <si>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</si>
  <si>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</si>
  <si>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</si>
  <si>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</si>
  <si>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</si>
  <si>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</si>
  <si>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</si>
  <si>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</si>
  <si>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</si>
  <si>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</si>
  <si>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</si>
  <si>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</si>
  <si>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</si>
  <si>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</si>
  <si>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</si>
  <si>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</si>
  <si>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</si>
  <si>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</si>
  <si>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</si>
  <si>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</si>
  <si>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</si>
  <si>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</si>
  <si>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</si>
  <si>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</si>
  <si>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</si>
  <si>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</si>
  <si>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</si>
  <si>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</si>
  <si>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</si>
  <si>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</si>
  <si>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</si>
  <si>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</si>
  <si>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</si>
  <si>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</si>
  <si>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</si>
  <si>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</si>
  <si>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</si>
  <si>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</si>
  <si>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</si>
  <si>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</si>
  <si>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</si>
  <si>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</si>
  <si>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</si>
  <si>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</si>
  <si>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</si>
  <si>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</si>
  <si>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</si>
  <si>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</si>
  <si>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</si>
  <si>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</si>
  <si>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</si>
  <si>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</si>
  <si>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</si>
  <si>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</si>
  <si>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</si>
  <si>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</si>
  <si>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</si>
  <si>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</si>
  <si>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</si>
  <si>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</si>
  <si>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</si>
  <si>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</si>
  <si>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</si>
  <si>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</si>
  <si>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</si>
  <si>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</si>
  <si>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</si>
  <si>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</si>
  <si>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</si>
  <si>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</si>
  <si>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</si>
  <si>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</si>
  <si>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</si>
  <si>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</si>
  <si>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</si>
  <si>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</si>
  <si>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</si>
  <si>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</si>
  <si>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</si>
  <si>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</si>
  <si>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</si>
  <si>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</si>
  <si>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</si>
  <si>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</si>
  <si>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</si>
  <si>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</si>
  <si>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</si>
  <si>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</si>
  <si>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</si>
  <si>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</si>
  <si>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</si>
  <si>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</si>
  <si>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</si>
  <si>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</si>
  <si>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</si>
  <si>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</si>
  <si>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</si>
  <si>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</si>
  <si>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</si>
  <si>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</si>
  <si>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</si>
  <si>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</si>
  <si>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</si>
  <si>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</si>
  <si>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</si>
  <si>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</si>
  <si>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</si>
  <si>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</si>
  <si>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</si>
  <si>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</si>
  <si>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</si>
  <si>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</si>
  <si>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</si>
  <si>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</si>
  <si>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</si>
  <si>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</si>
  <si>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</si>
  <si>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</si>
  <si>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</si>
  <si>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</si>
  <si>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</si>
  <si>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</si>
  <si>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</si>
  <si>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</si>
  <si>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</si>
  <si>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</si>
  <si>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</si>
  <si>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</si>
  <si>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</si>
  <si>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</si>
  <si>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</si>
  <si>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</si>
  <si>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</si>
  <si>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</si>
  <si>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</si>
  <si>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</si>
  <si>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</si>
  <si>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</si>
  <si>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</si>
  <si>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</si>
  <si>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</si>
  <si>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</si>
  <si>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</si>
  <si>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</si>
  <si>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</si>
  <si>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</si>
  <si>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</si>
  <si>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</si>
  <si>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</si>
  <si>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</si>
  <si>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</si>
  <si>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</si>
  <si>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</si>
  <si>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</si>
  <si>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</si>
  <si>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</si>
  <si>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</si>
  <si>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</si>
  <si>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</si>
  <si>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</si>
  <si>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</si>
  <si>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</si>
  <si>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</si>
  <si>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</si>
  <si>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</si>
  <si>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</si>
  <si>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</si>
  <si>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</si>
  <si>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</si>
  <si>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</si>
  <si>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</si>
  <si>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</si>
  <si>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</si>
  <si>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</si>
  <si>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</si>
  <si>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</si>
  <si>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</si>
  <si>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</si>
  <si>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</si>
  <si>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</si>
  <si>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</si>
  <si>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</si>
  <si>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</si>
  <si>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</si>
  <si>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</si>
  <si>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</si>
  <si>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</si>
  <si>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</si>
  <si>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</si>
  <si>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</si>
  <si>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</si>
  <si>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</si>
  <si>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</si>
  <si>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</si>
  <si>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</si>
  <si>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</si>
  <si>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</si>
  <si>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</si>
  <si>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</si>
  <si>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</si>
  <si>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</si>
  <si>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</si>
  <si>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</si>
  <si>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</si>
  <si>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</si>
  <si>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</si>
  <si>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</si>
  <si>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</si>
  <si>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</si>
  <si>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</si>
  <si>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</si>
  <si>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</si>
  <si>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</si>
  <si>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</si>
  <si>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</si>
  <si>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</si>
  <si>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</si>
  <si>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</si>
  <si>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</si>
  <si>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</si>
  <si>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</si>
  <si>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</si>
  <si>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</si>
  <si>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</si>
  <si>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</si>
  <si>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</si>
  <si>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</si>
  <si>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</si>
  <si>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</si>
  <si>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</si>
  <si>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</si>
  <si>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</si>
  <si>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</si>
  <si>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</si>
  <si>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</si>
  <si>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</si>
  <si>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</si>
  <si>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</si>
  <si>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</si>
  <si>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</si>
  <si>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</si>
  <si>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</si>
  <si>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</si>
  <si>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</si>
  <si>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</si>
  <si>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</si>
  <si>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</si>
  <si>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</si>
  <si>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</si>
  <si>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</si>
  <si>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</si>
  <si>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</si>
  <si>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</si>
  <si>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</si>
  <si>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</si>
  <si>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</si>
  <si>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</si>
  <si>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</si>
  <si>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</si>
  <si>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</si>
  <si>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</si>
  <si>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</si>
  <si>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</si>
  <si>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</si>
  <si>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</si>
  <si>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</si>
  <si>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</si>
  <si>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</si>
  <si>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</si>
  <si>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</si>
  <si>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</si>
  <si>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</si>
  <si>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</si>
  <si>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</si>
  <si>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</si>
  <si>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</si>
  <si>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</si>
  <si>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</si>
  <si>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</si>
  <si>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</si>
  <si>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</si>
  <si>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</si>
  <si>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</si>
  <si>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</si>
  <si>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</si>
  <si>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</si>
  <si>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</si>
  <si>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</si>
  <si>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</si>
  <si>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</si>
  <si>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</si>
  <si>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</si>
  <si>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</si>
  <si>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</si>
  <si>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</si>
  <si>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</si>
  <si>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</si>
  <si>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</si>
  <si>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</si>
  <si>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</si>
  <si>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</si>
  <si>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</si>
  <si>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</si>
  <si>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</si>
  <si>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</si>
  <si>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</si>
  <si>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</si>
  <si>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</si>
  <si>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</si>
  <si>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</si>
  <si>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</si>
  <si>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</si>
  <si>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</si>
  <si>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</si>
  <si>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</si>
  <si>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</si>
  <si>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</si>
  <si>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</si>
  <si>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</si>
  <si>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</si>
  <si>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</si>
  <si>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</si>
  <si>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</si>
  <si>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</si>
  <si>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</si>
  <si>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</si>
  <si>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</si>
  <si>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</si>
  <si>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</si>
  <si>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</si>
  <si>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</si>
  <si>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</si>
  <si>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</si>
  <si>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</si>
  <si>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</si>
  <si>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</si>
  <si>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</si>
  <si>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</si>
  <si>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</si>
  <si>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</si>
  <si>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</si>
  <si>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</si>
  <si>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</si>
  <si>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</si>
  <si>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</si>
  <si>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</si>
  <si>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</si>
  <si>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</si>
  <si>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</si>
  <si>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</si>
  <si>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</si>
  <si>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</si>
  <si>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</si>
  <si>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</si>
  <si>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</si>
  <si>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</si>
  <si>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</si>
  <si>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</si>
  <si>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</si>
  <si>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</si>
  <si>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</si>
  <si>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</si>
  <si>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</si>
  <si>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</si>
  <si>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</si>
  <si>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</si>
  <si>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</si>
  <si>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</si>
  <si>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</si>
  <si>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</si>
  <si>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</si>
  <si>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</si>
  <si>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</si>
  <si>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</si>
  <si>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</si>
  <si>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</si>
  <si>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</si>
  <si>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</si>
  <si>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</si>
  <si>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</si>
  <si>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</si>
  <si>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</si>
  <si>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</si>
  <si>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</si>
  <si>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</si>
  <si>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</si>
  <si>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</si>
  <si>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</si>
  <si>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</si>
  <si>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</si>
  <si>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</si>
  <si>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</si>
  <si>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</si>
  <si>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</si>
  <si>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</si>
  <si>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</si>
  <si>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</si>
  <si>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</si>
  <si>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</si>
  <si>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</si>
  <si>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</si>
  <si>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</si>
  <si>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</si>
  <si>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</si>
  <si>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</si>
  <si>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</si>
  <si>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</si>
  <si>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</si>
  <si>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</si>
  <si>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</si>
  <si>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</si>
  <si>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</si>
  <si>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</si>
  <si>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</si>
  <si>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</si>
  <si>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</si>
  <si>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</si>
  <si>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</si>
  <si>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</si>
  <si>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</si>
  <si>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</si>
  <si>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</si>
  <si>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</si>
  <si>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</si>
  <si>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</si>
  <si>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</si>
  <si>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</si>
  <si>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</si>
  <si>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</si>
  <si>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</si>
  <si>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</si>
  <si>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</si>
  <si>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</si>
  <si>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</si>
  <si>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</si>
  <si>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</si>
  <si>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</si>
  <si>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</si>
  <si>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</si>
  <si>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</si>
  <si>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</si>
  <si>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</si>
  <si>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</si>
  <si>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</si>
  <si>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</si>
  <si>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</si>
  <si>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</si>
  <si>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</si>
  <si>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</si>
  <si>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</si>
  <si>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</si>
  <si>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</si>
  <si>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</si>
  <si>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</si>
  <si>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</si>
  <si>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</si>
  <si>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</si>
  <si>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</si>
  <si>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</si>
  <si>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</si>
  <si>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</si>
  <si>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</si>
  <si>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</si>
  <si>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</si>
  <si>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</si>
  <si>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</si>
  <si>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</si>
  <si>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</si>
  <si>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</si>
  <si>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</si>
  <si>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</si>
  <si>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</si>
  <si>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</si>
  <si>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</si>
  <si>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</si>
  <si>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</si>
  <si>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</si>
  <si>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</si>
  <si>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</si>
  <si>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</si>
  <si>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</si>
  <si>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</si>
  <si>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</si>
  <si>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</si>
  <si>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</si>
  <si>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</si>
  <si>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</si>
  <si>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</si>
  <si>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</si>
  <si>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</si>
  <si>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</si>
  <si>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</si>
  <si>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</si>
  <si>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</si>
  <si>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</si>
  <si>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</si>
  <si>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</si>
  <si>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</si>
  <si>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</si>
  <si>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</si>
  <si>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</si>
  <si>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</si>
  <si>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</si>
  <si>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</si>
  <si>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</si>
  <si>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</si>
  <si>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</si>
  <si>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</si>
  <si>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</si>
  <si>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</si>
  <si>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</si>
  <si>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</si>
  <si>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</si>
  <si>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</si>
  <si>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</si>
  <si>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</si>
  <si>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</si>
  <si>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</si>
  <si>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</si>
  <si>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</si>
  <si>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</si>
  <si>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</si>
  <si>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</si>
  <si>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</si>
  <si>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</si>
  <si>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</si>
  <si>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</si>
  <si>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</si>
  <si>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</si>
  <si>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</si>
  <si>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</si>
  <si>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</si>
  <si>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</si>
  <si>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</si>
  <si>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</si>
  <si>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</si>
  <si>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</si>
  <si>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</si>
  <si>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</si>
  <si>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</si>
  <si>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</si>
  <si>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</si>
  <si>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</si>
  <si>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</si>
  <si>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</si>
  <si>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</si>
  <si>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</si>
  <si>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</si>
  <si>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</si>
  <si>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</si>
  <si>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</si>
  <si>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</si>
  <si>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</si>
  <si>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</si>
  <si>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</si>
  <si>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</si>
  <si>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</si>
  <si>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</si>
  <si>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</si>
  <si>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</si>
  <si>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</si>
  <si>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</si>
  <si>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</si>
  <si>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</si>
  <si>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</si>
  <si>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</si>
  <si>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</si>
  <si>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</si>
  <si>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</si>
  <si>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</si>
  <si>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</si>
  <si>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</si>
  <si>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</si>
  <si>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</si>
  <si>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</si>
  <si>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</si>
  <si>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</si>
  <si>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</si>
  <si>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</si>
  <si>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</si>
  <si>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</si>
  <si>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</si>
  <si>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</si>
  <si>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</si>
  <si>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</si>
  <si>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</si>
  <si>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</si>
  <si>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</si>
  <si>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</si>
  <si>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</si>
  <si>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</si>
  <si>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</si>
  <si>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</si>
  <si>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</si>
  <si>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</si>
  <si>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</si>
  <si>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</si>
  <si>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</si>
  <si>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</si>
  <si>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</si>
  <si>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</si>
  <si>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</si>
  <si>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</si>
  <si>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</si>
  <si>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</si>
  <si>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</si>
  <si>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</si>
  <si>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</si>
  <si>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</si>
  <si>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</si>
  <si>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</si>
  <si>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</si>
  <si>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</si>
  <si>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</si>
  <si>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</si>
  <si>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</si>
  <si>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</si>
  <si>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</si>
  <si>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</si>
  <si>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</si>
  <si>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</si>
  <si>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</si>
  <si>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</si>
  <si>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</si>
  <si>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</si>
  <si>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</si>
  <si>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</si>
  <si>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</si>
  <si>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</si>
  <si>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</si>
  <si>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</si>
  <si>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</si>
  <si>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</si>
  <si>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</si>
  <si>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</si>
  <si>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</si>
  <si>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</si>
  <si>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</si>
  <si>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</si>
  <si>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</si>
  <si>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</si>
  <si>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</si>
  <si>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</si>
  <si>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</si>
  <si>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</si>
  <si>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</si>
  <si>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</si>
  <si>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</si>
  <si>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</si>
  <si>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</si>
  <si>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</si>
  <si>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</si>
  <si>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</si>
  <si>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</si>
  <si>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</si>
  <si>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</si>
  <si>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</si>
  <si>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</si>
  <si>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</si>
  <si>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</si>
  <si>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</si>
  <si>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</si>
  <si>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</si>
  <si>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</si>
  <si>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</si>
  <si>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</si>
  <si>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</si>
  <si>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</si>
  <si>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</si>
  <si>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</si>
  <si>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</si>
  <si>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</si>
  <si>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</si>
  <si>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</si>
  <si>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</si>
  <si>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</si>
  <si>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</si>
  <si>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</si>
  <si>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</si>
  <si>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</si>
  <si>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</si>
  <si>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</si>
  <si>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</si>
  <si>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</si>
  <si>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</si>
  <si>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</si>
  <si>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</si>
  <si>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</si>
  <si>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</si>
  <si>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</si>
  <si>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</si>
  <si>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</si>
  <si>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</si>
  <si>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</si>
  <si>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</si>
  <si>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</si>
  <si>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</si>
  <si>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</si>
  <si>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</si>
  <si>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</si>
  <si>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</si>
  <si>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</si>
  <si>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</si>
  <si>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</si>
  <si>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</si>
  <si>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</si>
  <si>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</si>
  <si>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</si>
  <si>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</si>
  <si>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</si>
  <si>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</si>
  <si>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</si>
  <si>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</si>
  <si>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</si>
  <si>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</si>
  <si>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</si>
  <si>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</si>
  <si>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</si>
  <si>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</si>
  <si>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</si>
  <si>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</si>
  <si>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</si>
  <si>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</si>
  <si>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</si>
  <si>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</si>
  <si>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</si>
  <si>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</si>
  <si>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</si>
  <si>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</si>
  <si>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</si>
  <si>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</si>
  <si>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</si>
  <si>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</si>
  <si>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</si>
  <si>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</si>
  <si>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</si>
  <si>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</si>
  <si>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</si>
  <si>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</si>
  <si>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</si>
  <si>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</si>
  <si>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</si>
  <si>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</si>
  <si>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</si>
  <si>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</si>
  <si>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</si>
  <si>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</si>
  <si>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</si>
  <si>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</si>
  <si>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</si>
  <si>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</si>
  <si>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</si>
  <si>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</si>
  <si>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</si>
  <si>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</si>
  <si>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</si>
  <si>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</si>
  <si>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</si>
  <si>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</si>
  <si>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</si>
  <si>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</si>
  <si>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</si>
  <si>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</si>
  <si>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</si>
  <si>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</si>
  <si>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</si>
  <si>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</si>
  <si>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</si>
  <si>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</si>
  <si>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</si>
  <si>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</si>
  <si>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</si>
  <si>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</si>
  <si>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</si>
  <si>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</si>
  <si>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</si>
  <si>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</si>
  <si>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</si>
  <si>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</si>
  <si>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</si>
  <si>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</si>
  <si>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</si>
  <si>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</si>
  <si>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</si>
  <si>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</si>
  <si>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</si>
  <si>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</si>
  <si>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</si>
  <si>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</si>
  <si>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</si>
  <si>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</si>
  <si>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</si>
  <si>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</si>
  <si>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</si>
  <si>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</si>
  <si>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</si>
  <si>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</si>
  <si>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</si>
  <si>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</si>
  <si>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</si>
  <si>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</si>
  <si>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</si>
  <si>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</si>
  <si>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</si>
  <si>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</si>
  <si>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</si>
  <si>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</si>
  <si>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</si>
  <si>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</si>
  <si>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</si>
  <si>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</si>
  <si>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</si>
  <si>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</si>
  <si>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</si>
  <si>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</si>
  <si>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</si>
  <si>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</si>
  <si>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</si>
  <si>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</si>
  <si>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</si>
  <si>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</si>
  <si>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</si>
  <si>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</si>
  <si>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</si>
  <si>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</si>
  <si>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</si>
  <si>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</si>
  <si>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</si>
  <si>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</si>
  <si>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</si>
  <si>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</si>
  <si>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</si>
  <si>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</si>
  <si>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</si>
  <si>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</si>
  <si>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</si>
  <si>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</si>
  <si>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</si>
  <si>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</si>
  <si>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</si>
  <si>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</si>
  <si>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</si>
  <si>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</si>
  <si>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</si>
  <si>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</si>
  <si>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</si>
  <si>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</si>
  <si>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</si>
  <si>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</si>
  <si>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</si>
  <si>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</si>
  <si>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</si>
  <si>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</si>
  <si>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</si>
  <si>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</si>
  <si>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</si>
  <si>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</si>
  <si>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</si>
  <si>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</si>
  <si>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</si>
  <si>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</si>
  <si>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</si>
  <si>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</si>
  <si>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</si>
  <si>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</si>
  <si>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</si>
  <si>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</si>
  <si>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</si>
  <si>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</si>
  <si>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</si>
  <si>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</si>
  <si>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</si>
  <si>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</si>
  <si>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</si>
  <si>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</si>
  <si>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</si>
  <si>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</si>
  <si>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</si>
  <si>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</si>
  <si>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</si>
  <si>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</si>
  <si>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</si>
  <si>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</si>
  <si>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</si>
  <si>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</si>
  <si>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</si>
  <si>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</si>
  <si>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</si>
  <si>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</si>
  <si>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</si>
  <si>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</si>
  <si>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</si>
  <si>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</si>
  <si>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</si>
  <si>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</si>
  <si>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</si>
  <si>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</si>
  <si>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</si>
  <si>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</si>
  <si>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</si>
  <si>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</si>
  <si>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</si>
  <si>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</si>
  <si>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</si>
  <si>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</si>
  <si>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</si>
  <si>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</si>
  <si>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</si>
  <si>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</si>
  <si>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</si>
  <si>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</si>
  <si>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</si>
  <si>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</si>
  <si>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</si>
  <si>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</si>
  <si>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</si>
  <si>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</si>
  <si>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</si>
  <si>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</si>
  <si>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</si>
  <si>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</si>
  <si>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</si>
  <si>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</si>
  <si>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</si>
  <si>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</si>
  <si>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</si>
  <si>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</si>
  <si>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</si>
  <si>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</si>
  <si>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</si>
  <si>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</si>
  <si>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</si>
  <si>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</si>
  <si>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</si>
  <si>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</si>
  <si>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</si>
  <si>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</si>
  <si>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</si>
  <si>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</si>
  <si>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</si>
  <si>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</si>
  <si>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</si>
  <si>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</si>
  <si>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</si>
  <si>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</si>
  <si>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</si>
  <si>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</si>
  <si>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</si>
  <si>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</si>
  <si>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</si>
  <si>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</si>
  <si>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</si>
  <si>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</si>
  <si>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</si>
  <si>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</si>
  <si>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</si>
  <si>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</si>
  <si>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</si>
  <si>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</si>
  <si>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</si>
  <si>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</si>
  <si>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</si>
  <si>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</si>
  <si>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</si>
  <si>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</si>
  <si>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</si>
  <si>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</si>
  <si>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</si>
  <si>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</si>
  <si>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</si>
  <si>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</si>
  <si>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</si>
  <si>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</si>
  <si>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</si>
  <si>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</si>
  <si>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</si>
  <si>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</si>
  <si>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</si>
  <si>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</si>
  <si>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</si>
  <si>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</si>
  <si>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</si>
  <si>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</si>
  <si>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</si>
  <si>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</si>
  <si>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</si>
  <si>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</si>
  <si>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</si>
  <si>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</si>
  <si>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</si>
  <si>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</si>
  <si>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</si>
  <si>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</si>
  <si>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</si>
  <si>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</si>
  <si>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</si>
  <si>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</si>
  <si>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</si>
  <si>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</si>
  <si>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</si>
  <si>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</si>
  <si>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</si>
  <si>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</si>
  <si>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</si>
  <si>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</si>
  <si>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</si>
  <si>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</si>
  <si>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</si>
  <si>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</si>
  <si>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</si>
  <si>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</si>
  <si>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</si>
  <si>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</si>
  <si>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</si>
  <si>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</si>
  <si>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</si>
  <si>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</si>
  <si>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</si>
  <si>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</si>
  <si>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</si>
  <si>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</si>
  <si>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</si>
  <si>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</si>
  <si>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</si>
  <si>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</si>
  <si>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</si>
  <si>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</si>
  <si>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</si>
  <si>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</si>
  <si>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</si>
  <si>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</si>
  <si>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</si>
  <si>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</si>
  <si>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</si>
  <si>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</si>
  <si>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</si>
  <si>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</si>
  <si>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</si>
  <si>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</si>
  <si>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</si>
  <si>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</si>
  <si>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</si>
  <si>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</si>
  <si>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</si>
  <si>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</si>
  <si>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</si>
  <si>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</si>
  <si>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</si>
  <si>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</si>
  <si>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</si>
  <si>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</si>
  <si>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</si>
  <si>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</si>
  <si>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</si>
  <si>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</si>
  <si>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</si>
  <si>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</si>
  <si>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</si>
  <si>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</si>
  <si>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</si>
  <si>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</si>
  <si>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</si>
  <si>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</si>
  <si>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</si>
  <si>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</si>
  <si>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</si>
  <si>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</si>
  <si>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</si>
  <si>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</si>
  <si>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</si>
  <si>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</si>
  <si>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</si>
  <si>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</si>
  <si>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</si>
  <si>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</si>
  <si>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</si>
  <si>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</si>
  <si>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</si>
  <si>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</si>
  <si>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</si>
  <si>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</si>
  <si>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</si>
  <si>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</si>
  <si>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</si>
  <si>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</si>
  <si>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</si>
  <si>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</si>
  <si>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</si>
  <si>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</si>
  <si>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</si>
  <si>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</si>
  <si>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</si>
  <si>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</si>
  <si>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</si>
  <si>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</si>
  <si>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</si>
  <si>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</si>
  <si>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</si>
  <si>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</si>
  <si>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</si>
  <si>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</si>
  <si>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</si>
  <si>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</si>
  <si>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</si>
  <si>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</si>
  <si>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</si>
  <si>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</si>
  <si>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</si>
  <si>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</si>
  <si>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</si>
  <si>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</si>
  <si>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</si>
  <si>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</si>
  <si>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</si>
  <si>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</si>
  <si>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</si>
  <si>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</si>
  <si>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</si>
  <si>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</si>
  <si>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</si>
  <si>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</si>
  <si>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</si>
  <si>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</si>
  <si>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</si>
  <si>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</si>
  <si>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</si>
  <si>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</si>
  <si>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</si>
  <si>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</si>
  <si>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</si>
  <si>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</si>
  <si>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</si>
  <si>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</si>
  <si>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</si>
  <si>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</si>
  <si>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</si>
  <si>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</si>
  <si>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</si>
  <si>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</si>
  <si>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</si>
  <si>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</si>
  <si>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</si>
  <si>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</si>
  <si>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</si>
  <si>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</si>
  <si>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</si>
  <si>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</si>
  <si>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</si>
  <si>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</si>
  <si>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</si>
  <si>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</si>
  <si>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</si>
  <si>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</si>
  <si>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</si>
  <si>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</si>
  <si>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</si>
  <si>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</si>
  <si>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</si>
  <si>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</si>
  <si>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</si>
  <si>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</si>
  <si>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</si>
  <si>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</si>
  <si>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</si>
  <si>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</si>
  <si>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</si>
  <si>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</si>
  <si>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</si>
  <si>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</si>
  <si>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</si>
  <si>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</si>
  <si>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</si>
  <si>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</si>
  <si>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</si>
  <si>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</si>
  <si>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</si>
  <si>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</si>
  <si>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</si>
  <si>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</si>
  <si>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</si>
  <si>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</si>
  <si>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</si>
  <si>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</si>
  <si>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</si>
  <si>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</si>
  <si>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</si>
  <si>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</si>
  <si>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</si>
  <si>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</si>
  <si>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</si>
  <si>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</si>
  <si>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</si>
  <si>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</si>
  <si>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</si>
  <si>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</si>
  <si>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</si>
  <si>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</si>
  <si>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</si>
  <si>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</si>
  <si>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</si>
  <si>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</si>
  <si>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</si>
  <si>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</si>
  <si>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</si>
  <si>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</si>
  <si>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</si>
  <si>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</si>
  <si>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</si>
  <si>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</si>
  <si>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</si>
  <si>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</si>
  <si>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</si>
  <si>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</si>
  <si>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</si>
  <si>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</si>
  <si>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</si>
  <si>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</si>
  <si>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</si>
  <si>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</si>
  <si>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</si>
  <si>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</si>
  <si>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</si>
  <si>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</si>
  <si>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</si>
  <si>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</si>
  <si>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</si>
  <si>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</si>
  <si>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</si>
  <si>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</si>
  <si>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</si>
  <si>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</si>
  <si>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</si>
  <si>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</si>
  <si>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</si>
  <si>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</si>
  <si>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</si>
  <si>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</si>
  <si>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</si>
  <si>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</si>
  <si>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</si>
  <si>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</si>
  <si>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</si>
  <si>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</si>
  <si>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</si>
  <si>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</si>
  <si>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</si>
  <si>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</si>
  <si>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</si>
  <si>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</si>
  <si>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</si>
  <si>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</si>
  <si>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</si>
  <si>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</si>
  <si>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</si>
  <si>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</si>
  <si>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</si>
  <si>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</si>
  <si>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</si>
  <si>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</si>
  <si>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</si>
  <si>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</si>
  <si>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</si>
  <si>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</si>
  <si>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</si>
  <si>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</si>
  <si>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</si>
  <si>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</si>
  <si>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</si>
  <si>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</si>
  <si>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</si>
  <si>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</si>
  <si>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</si>
  <si>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</si>
  <si>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</si>
  <si>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</si>
  <si>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</si>
  <si>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</si>
  <si>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</si>
  <si>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</si>
  <si>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</si>
  <si>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</si>
  <si>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</si>
  <si>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</si>
  <si>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</si>
  <si>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</si>
  <si>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</si>
  <si>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</si>
  <si>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</si>
  <si>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</si>
  <si>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</si>
  <si>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</si>
  <si>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</si>
  <si>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</si>
  <si>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</si>
  <si>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</si>
  <si>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</si>
  <si>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</si>
  <si>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</si>
  <si>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</si>
  <si>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</si>
  <si>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</si>
  <si>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</si>
  <si>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</si>
  <si>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</si>
  <si>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</si>
  <si>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</si>
  <si>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</si>
  <si>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</si>
  <si>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</si>
  <si>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</si>
  <si>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</si>
  <si>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</si>
  <si>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</si>
  <si>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</si>
  <si>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</si>
  <si>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</si>
  <si>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</si>
  <si>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</si>
  <si>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</si>
  <si>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</si>
  <si>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</si>
  <si>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</si>
  <si>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</si>
  <si>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</si>
  <si>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</si>
  <si>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</si>
  <si>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</si>
  <si>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</si>
  <si>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</si>
  <si>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</si>
  <si>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</si>
  <si>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</si>
  <si>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</si>
  <si>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</si>
  <si>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</si>
  <si>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</si>
  <si>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</si>
  <si>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</si>
  <si>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</si>
  <si>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</si>
  <si>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</si>
  <si>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</si>
  <si>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</si>
  <si>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</si>
  <si>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</si>
  <si>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</si>
  <si>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</si>
  <si>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</si>
  <si>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</si>
  <si>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</si>
  <si>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</si>
  <si>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</si>
  <si>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</si>
  <si>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</si>
  <si>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</si>
  <si>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</si>
  <si>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</si>
  <si>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</si>
  <si>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</si>
  <si>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</si>
  <si>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</si>
  <si>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</si>
  <si>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</si>
  <si>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</si>
  <si>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</si>
  <si>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</si>
  <si>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</si>
  <si>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</si>
  <si>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</si>
  <si>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</si>
  <si>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</si>
  <si>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</si>
  <si>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</si>
  <si>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</si>
  <si>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</si>
  <si>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</si>
  <si>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</si>
  <si>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</si>
  <si>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</si>
  <si>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</si>
  <si>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</si>
  <si>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</si>
  <si>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</si>
  <si>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</si>
  <si>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</si>
  <si>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</si>
  <si>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</si>
  <si>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</si>
  <si>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</si>
  <si>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</si>
  <si>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</si>
  <si>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</si>
  <si>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</si>
  <si>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</si>
  <si>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</si>
  <si>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</si>
  <si>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</si>
  <si>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</si>
  <si>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</si>
  <si>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</si>
  <si>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</si>
  <si>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</si>
  <si>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</si>
  <si>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</si>
  <si>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</si>
  <si>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</si>
  <si>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</si>
  <si>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</si>
  <si>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</si>
  <si>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</si>
  <si>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</si>
  <si>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</si>
  <si>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</si>
  <si>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</si>
  <si>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</si>
  <si>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</si>
  <si>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</si>
  <si>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</si>
  <si>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</si>
  <si>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</si>
  <si>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</si>
  <si>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</si>
  <si>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</si>
  <si>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</si>
  <si>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</si>
  <si>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</si>
  <si>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</si>
  <si>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</si>
  <si>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</si>
  <si>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</si>
  <si>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</si>
  <si>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</si>
  <si>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</si>
  <si>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</si>
  <si>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</si>
  <si>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</si>
  <si>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</si>
  <si>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</si>
  <si>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</si>
  <si>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</si>
  <si>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</si>
  <si>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</si>
  <si>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</si>
  <si>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</si>
  <si>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</si>
  <si>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</si>
  <si>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</si>
  <si>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</si>
  <si>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</si>
  <si>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</si>
  <si>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</si>
  <si>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</si>
  <si>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</si>
  <si>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</si>
  <si>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</si>
  <si>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</si>
  <si>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</si>
  <si>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</si>
  <si>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</si>
  <si>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</si>
  <si>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</si>
  <si>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</si>
  <si>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</si>
  <si>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</si>
  <si>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</si>
  <si>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</si>
  <si>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</si>
  <si>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</si>
  <si>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</si>
  <si>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</si>
  <si>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</si>
  <si>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</si>
  <si>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</si>
  <si>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</si>
  <si>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</si>
  <si>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</si>
  <si>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</si>
  <si>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</si>
  <si>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</si>
  <si>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</si>
  <si>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</si>
  <si>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</si>
  <si>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</si>
  <si>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</si>
  <si>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</si>
  <si>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</si>
  <si>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</si>
  <si>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</si>
  <si>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</si>
  <si>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</si>
  <si>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</si>
  <si>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</si>
  <si>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</si>
  <si>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</si>
  <si>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</si>
  <si>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</si>
  <si>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</si>
  <si>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</si>
  <si>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</si>
  <si>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</si>
  <si>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</si>
  <si>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</si>
  <si>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</si>
  <si>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</si>
  <si>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</si>
  <si>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</si>
  <si>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</si>
  <si>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</si>
  <si>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</si>
  <si>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</si>
  <si>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</si>
  <si>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</si>
  <si>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</si>
  <si>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</si>
  <si>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</si>
  <si>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</si>
  <si>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</si>
  <si>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</si>
  <si>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</si>
  <si>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</si>
  <si>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</si>
  <si>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</si>
  <si>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</si>
  <si>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</si>
  <si>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</si>
  <si>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</si>
  <si>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</si>
  <si>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</si>
  <si>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</si>
  <si>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</si>
  <si>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</si>
  <si>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</si>
  <si>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</si>
  <si>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</si>
  <si>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</si>
  <si>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</si>
  <si>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</si>
  <si>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</si>
  <si>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</si>
  <si>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</si>
  <si>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</si>
  <si>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</si>
  <si>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</si>
  <si>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</si>
  <si>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</si>
  <si>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</si>
  <si>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</si>
  <si>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</si>
  <si>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</si>
  <si>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</si>
  <si>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</si>
  <si>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</si>
  <si>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</si>
  <si>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</si>
  <si>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</si>
  <si>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</si>
  <si>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</si>
  <si>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</si>
  <si>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</si>
  <si>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</si>
  <si>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</si>
  <si>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</si>
  <si>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</si>
  <si>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</si>
  <si>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</si>
  <si>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</si>
  <si>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</si>
  <si>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</si>
  <si>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</si>
  <si>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</si>
  <si>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</si>
  <si>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</si>
  <si>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</si>
  <si>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</si>
  <si>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</si>
  <si>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</si>
  <si>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</si>
  <si>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</si>
  <si>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</si>
  <si>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</si>
  <si>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</si>
  <si>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</si>
  <si>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</si>
  <si>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</si>
  <si>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</si>
  <si>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</si>
  <si>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</si>
  <si>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</si>
  <si>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</si>
  <si>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</si>
  <si>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</si>
  <si>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</si>
  <si>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</si>
  <si>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</si>
  <si>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</si>
  <si>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</si>
  <si>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</si>
  <si>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</si>
  <si>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</si>
  <si>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</si>
  <si>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</si>
  <si>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</si>
  <si>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</si>
  <si>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</si>
  <si>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</si>
  <si>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</si>
  <si>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</si>
  <si>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</si>
  <si>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</si>
  <si>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</si>
  <si>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</si>
  <si>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</si>
  <si>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</si>
  <si>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</si>
  <si>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</si>
  <si>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</si>
  <si>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</si>
  <si>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</si>
  <si>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</si>
  <si>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</si>
  <si>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</si>
  <si>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</si>
  <si>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</si>
  <si>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</si>
  <si>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</si>
  <si>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</si>
  <si>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</si>
  <si>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</si>
  <si>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</si>
  <si>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</si>
  <si>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</si>
  <si>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</si>
  <si>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</si>
  <si>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</si>
  <si>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</si>
  <si>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</si>
  <si>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</si>
  <si>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</si>
  <si>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</si>
  <si>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</si>
  <si>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</si>
  <si>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</si>
  <si>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</si>
  <si>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</si>
  <si>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</si>
  <si>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</si>
  <si>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</si>
  <si>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</si>
  <si>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</si>
  <si>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</si>
  <si>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</si>
  <si>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</si>
  <si>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</si>
  <si>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</si>
  <si>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</si>
  <si>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</si>
  <si>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</si>
  <si>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</si>
  <si>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</si>
  <si>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</si>
  <si>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</si>
  <si>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</si>
  <si>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</si>
  <si>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</si>
  <si>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</si>
  <si>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</si>
  <si>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</si>
  <si>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</si>
  <si>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</si>
  <si>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</si>
  <si>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</si>
  <si>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</si>
  <si>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</si>
  <si>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</si>
  <si>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</si>
  <si>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</si>
  <si>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</si>
  <si>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</si>
  <si>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</si>
  <si>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</si>
  <si>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</si>
  <si>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</si>
  <si>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</si>
  <si>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</si>
  <si>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</si>
  <si>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</si>
  <si>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</si>
  <si>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</si>
  <si>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</si>
  <si>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</si>
  <si>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</si>
  <si>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</si>
  <si>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</si>
  <si>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</si>
  <si>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</si>
  <si>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</si>
  <si>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</si>
  <si>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</si>
  <si>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</si>
  <si>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</si>
  <si>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</si>
  <si>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</si>
  <si>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</si>
  <si>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</si>
  <si>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</si>
  <si>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</si>
  <si>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</si>
  <si>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</si>
  <si>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</si>
  <si>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</si>
  <si>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</si>
  <si>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</si>
  <si>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</si>
  <si>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</si>
  <si>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</si>
  <si>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</si>
  <si>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</si>
  <si>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</si>
  <si>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</si>
  <si>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</si>
  <si>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</si>
  <si>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</si>
  <si>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</si>
  <si>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</si>
  <si>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</si>
  <si>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</si>
  <si>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</si>
  <si>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</si>
  <si>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</si>
  <si>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</si>
  <si>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</si>
  <si>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</si>
  <si>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</si>
  <si>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</si>
  <si>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</si>
  <si>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</si>
  <si>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</si>
  <si>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</si>
  <si>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</si>
  <si>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</si>
  <si>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</si>
  <si>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</si>
  <si>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</si>
  <si>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</si>
  <si>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</si>
  <si>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</si>
  <si>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</si>
  <si>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</si>
  <si>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</si>
  <si>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</si>
  <si>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</si>
  <si>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</si>
  <si>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</si>
  <si>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</si>
  <si>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</si>
  <si>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</si>
  <si>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</si>
  <si>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</si>
  <si>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</si>
  <si>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</si>
  <si>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</si>
  <si>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</si>
  <si>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</si>
  <si>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</si>
  <si>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</si>
  <si>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</si>
  <si>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</si>
  <si>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</si>
  <si>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</si>
  <si>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</si>
  <si>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</si>
  <si>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</si>
  <si>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</si>
  <si>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</si>
  <si>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</si>
  <si>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</si>
  <si>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</si>
  <si>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</si>
  <si>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</si>
  <si>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</si>
  <si>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</si>
  <si>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</si>
  <si>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</si>
  <si>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</si>
  <si>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</si>
  <si>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</si>
  <si>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</si>
  <si>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</si>
  <si>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</si>
  <si>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</si>
  <si>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</si>
  <si>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</si>
  <si>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</si>
  <si>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</si>
  <si>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</si>
  <si>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</si>
  <si>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</si>
  <si>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</si>
  <si>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</si>
  <si>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</si>
  <si>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</si>
  <si>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</si>
  <si>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</si>
  <si>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</si>
  <si>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</si>
  <si>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</si>
  <si>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</si>
  <si>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</si>
  <si>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</si>
  <si>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</si>
  <si>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</si>
  <si>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</si>
  <si>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</si>
  <si>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</si>
  <si>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</si>
  <si>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</si>
  <si>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</si>
  <si>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</si>
  <si>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</si>
  <si>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</si>
  <si>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</si>
  <si>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</si>
  <si>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</si>
  <si>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</si>
  <si>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</si>
  <si>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</si>
  <si>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</si>
  <si>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</si>
  <si>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</si>
  <si>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</si>
  <si>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</si>
  <si>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</si>
  <si>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</si>
  <si>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</si>
  <si>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</si>
  <si>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</si>
  <si>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</si>
  <si>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</si>
  <si>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</si>
  <si>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</si>
  <si>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</si>
  <si>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</si>
  <si>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</si>
  <si>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</si>
  <si>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</si>
  <si>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</si>
  <si>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</si>
  <si>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</si>
  <si>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</si>
  <si>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</si>
  <si>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</si>
  <si>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</si>
  <si>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</si>
  <si>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</si>
  <si>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</si>
  <si>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</si>
  <si>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</si>
  <si>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</si>
  <si>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</si>
  <si>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</si>
  <si>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</si>
  <si>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</si>
  <si>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</si>
  <si>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</si>
  <si>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</si>
  <si>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</si>
  <si>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</si>
  <si>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</si>
  <si>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</si>
  <si>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</si>
  <si>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</si>
  <si>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</si>
  <si>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</si>
  <si>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</si>
  <si>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</si>
  <si>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</si>
  <si>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</si>
  <si>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</si>
  <si>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</si>
  <si>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</si>
  <si>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</si>
  <si>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</si>
  <si>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</si>
  <si>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</si>
  <si>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</si>
  <si>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</si>
  <si>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</si>
  <si>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</si>
  <si>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</si>
  <si>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</si>
  <si>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</si>
  <si>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</si>
  <si>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</si>
  <si>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</si>
  <si>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</si>
  <si>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</si>
  <si>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</si>
  <si>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</si>
  <si>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</si>
  <si>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</si>
  <si>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</si>
  <si>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</si>
  <si>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</si>
  <si>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</si>
  <si>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</si>
  <si>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</si>
  <si>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</si>
  <si>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</si>
  <si>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</si>
  <si>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</si>
  <si>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</si>
  <si>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</si>
  <si>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</si>
  <si>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</si>
  <si>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</si>
  <si>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</si>
  <si>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</si>
  <si>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</si>
  <si>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</si>
  <si>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</si>
  <si>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</si>
  <si>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</si>
  <si>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</si>
  <si>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</si>
  <si>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</si>
  <si>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</si>
  <si>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</si>
  <si>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</si>
  <si>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</si>
  <si>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</si>
  <si>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</si>
  <si>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</si>
  <si>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</si>
  <si>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</si>
  <si>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</si>
  <si>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</si>
  <si>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</si>
  <si>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</si>
  <si>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</si>
  <si>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</si>
  <si>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</si>
  <si>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</si>
  <si>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</si>
  <si>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</si>
  <si>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</si>
  <si>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</si>
  <si>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</si>
  <si>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</si>
  <si>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</si>
  <si>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</si>
  <si>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</si>
  <si>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</si>
  <si>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</si>
  <si>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</si>
  <si>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</si>
  <si>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</si>
  <si>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</si>
  <si>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</si>
  <si>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</si>
  <si>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</si>
  <si>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</si>
  <si>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</si>
  <si>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</si>
  <si>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</si>
  <si>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</si>
  <si>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</si>
  <si>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</si>
  <si>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</si>
  <si>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</si>
  <si>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</si>
  <si>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</si>
  <si>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</si>
  <si>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</si>
  <si>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</si>
  <si>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</si>
  <si>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</si>
  <si>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</si>
  <si>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</si>
  <si>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</si>
  <si>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</si>
  <si>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</si>
  <si>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</si>
  <si>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</si>
  <si>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</si>
  <si>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</si>
  <si>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</si>
  <si>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</si>
  <si>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</si>
  <si>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</si>
  <si>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</si>
  <si>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</si>
  <si>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</si>
  <si>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</si>
  <si>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</si>
  <si>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</si>
  <si>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</si>
  <si>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</si>
  <si>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</si>
  <si>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</si>
  <si>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</si>
  <si>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</si>
  <si>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</si>
  <si>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</si>
  <si>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</si>
  <si>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</si>
  <si>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</si>
  <si>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</si>
  <si>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</si>
  <si>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</si>
  <si>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</si>
  <si>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</si>
  <si>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</si>
  <si>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</si>
  <si>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</si>
  <si>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</si>
  <si>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</si>
  <si>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</si>
  <si>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</si>
  <si>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</si>
  <si>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</si>
  <si>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</si>
  <si>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</si>
  <si>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</si>
  <si>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</si>
  <si>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</si>
  <si>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</si>
  <si>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</si>
  <si>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</si>
  <si>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</si>
  <si>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</si>
  <si>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</si>
  <si>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</si>
  <si>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</si>
  <si>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</si>
  <si>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</si>
  <si>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</si>
  <si>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</si>
  <si>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</si>
  <si>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</si>
  <si>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</si>
  <si>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</si>
  <si>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</si>
  <si>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</si>
  <si>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</si>
  <si>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</si>
  <si>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</si>
  <si>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</si>
  <si>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</si>
  <si>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</si>
  <si>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</si>
  <si>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</si>
  <si>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</si>
  <si>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</si>
  <si>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</si>
  <si>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</si>
  <si>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</si>
  <si>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</si>
  <si>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</si>
  <si>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</si>
  <si>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</si>
  <si>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</si>
  <si>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</si>
  <si>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</si>
  <si>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</si>
  <si>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</si>
  <si>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</si>
  <si>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</si>
  <si>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</si>
  <si>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</si>
  <si>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</si>
  <si>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</si>
  <si>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</si>
  <si>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</si>
  <si>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</si>
  <si>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</si>
  <si>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</si>
  <si>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</si>
  <si>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</si>
  <si>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</si>
  <si>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</si>
  <si>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</si>
  <si>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</si>
  <si>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</si>
  <si>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</si>
  <si>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</si>
  <si>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</si>
  <si>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</si>
  <si>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</si>
  <si>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</si>
  <si>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</si>
  <si>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</si>
  <si>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</si>
  <si>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</si>
  <si>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</si>
  <si>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</si>
  <si>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</si>
  <si>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</si>
  <si>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</si>
  <si>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</si>
  <si>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</si>
  <si>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</si>
  <si>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</si>
  <si>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</si>
  <si>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</si>
  <si>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</si>
  <si>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</si>
  <si>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</si>
  <si>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</si>
  <si>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</si>
  <si>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</si>
  <si>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</si>
  <si>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</si>
  <si>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</si>
  <si>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</si>
  <si>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</si>
  <si>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</si>
  <si>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</si>
  <si>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</si>
  <si>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</si>
  <si>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</si>
  <si>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</si>
  <si>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</si>
  <si>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</si>
  <si>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</si>
  <si>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</si>
  <si>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</si>
  <si>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</si>
  <si>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</si>
  <si>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</si>
  <si>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</si>
  <si>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</si>
  <si>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</si>
  <si>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</si>
  <si>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</si>
  <si>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</si>
  <si>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</si>
  <si>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</si>
  <si>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</si>
  <si>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</si>
  <si>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</si>
  <si>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</si>
  <si>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</si>
  <si>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</si>
  <si>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</si>
  <si>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</si>
  <si>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</si>
  <si>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</si>
  <si>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</si>
  <si>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</si>
  <si>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</si>
  <si>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</si>
  <si>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</si>
  <si>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</si>
  <si>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</si>
  <si>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</si>
  <si>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</si>
  <si>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</si>
  <si>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</si>
  <si>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</si>
  <si>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</si>
  <si>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</si>
  <si>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</si>
  <si>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</si>
  <si>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</si>
  <si>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</si>
  <si>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</si>
  <si>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</si>
  <si>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</si>
  <si>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</si>
  <si>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</si>
  <si>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</si>
  <si>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</si>
  <si>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</si>
  <si>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</si>
  <si>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</si>
  <si>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</si>
  <si>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</si>
  <si>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</si>
  <si>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</si>
  <si>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</si>
  <si>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</si>
  <si>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</si>
  <si>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</si>
  <si>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</si>
  <si>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</si>
  <si>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</si>
  <si>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</si>
  <si>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</si>
  <si>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</si>
  <si>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</si>
  <si>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</si>
  <si>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</si>
  <si>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</si>
  <si>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</si>
  <si>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</si>
  <si>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</si>
  <si>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</si>
  <si>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</si>
  <si>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</si>
  <si>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</si>
  <si>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</si>
  <si>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</si>
  <si>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</si>
  <si>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</si>
  <si>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</si>
  <si>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</si>
  <si>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</si>
  <si>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</si>
  <si>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</si>
  <si>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</si>
  <si>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</si>
  <si>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</si>
  <si>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</si>
  <si>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</si>
  <si>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</si>
  <si>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</si>
  <si>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</si>
  <si>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</si>
  <si>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</si>
  <si>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</si>
  <si>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</si>
  <si>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</si>
  <si>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</si>
  <si>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</si>
  <si>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</si>
  <si>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</si>
  <si>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</si>
  <si>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</si>
  <si>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</si>
  <si>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</si>
  <si>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</si>
  <si>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</si>
  <si>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</si>
  <si>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</si>
  <si>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</si>
  <si>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</si>
  <si>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</si>
  <si>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</si>
  <si>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</si>
  <si>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</si>
  <si>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</si>
  <si>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</si>
  <si>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</si>
  <si>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</si>
  <si>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</si>
  <si>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</si>
  <si>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</si>
  <si>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</si>
  <si>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</si>
  <si>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</si>
  <si>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</si>
  <si>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</si>
  <si>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</si>
  <si>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</si>
  <si>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</si>
  <si>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</si>
  <si>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</si>
  <si>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</si>
  <si>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</si>
  <si>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</si>
  <si>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</si>
  <si>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</si>
  <si>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</si>
  <si>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</si>
  <si>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</si>
  <si>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</si>
  <si>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</si>
  <si>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</si>
  <si>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</si>
  <si>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</si>
  <si>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</si>
  <si>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</si>
  <si>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</si>
  <si>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</si>
  <si>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</si>
  <si>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</si>
  <si>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</si>
  <si>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</si>
  <si>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</si>
  <si>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</si>
  <si>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</si>
  <si>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</si>
  <si>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</si>
  <si>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</si>
  <si>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</si>
  <si>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</si>
  <si>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</si>
  <si>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</si>
  <si>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</si>
  <si>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</si>
  <si>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</si>
  <si>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</si>
  <si>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</si>
  <si>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</si>
  <si>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</si>
  <si>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</si>
  <si>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</si>
  <si>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</si>
  <si>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</si>
  <si>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</si>
  <si>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</si>
  <si>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</si>
  <si>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</si>
  <si>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</si>
  <si>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</si>
  <si>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</si>
  <si>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</si>
  <si>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</si>
  <si>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</si>
  <si>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</si>
  <si>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</si>
  <si>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</si>
  <si>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</si>
  <si>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</si>
  <si>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</si>
  <si>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</si>
  <si>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</si>
  <si>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</si>
  <si>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</si>
  <si>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</si>
  <si>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</si>
  <si>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</si>
  <si>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</si>
  <si>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</si>
  <si>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</si>
  <si>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</si>
  <si>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</si>
  <si>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</si>
  <si>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</si>
  <si>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</si>
  <si>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</si>
  <si>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</si>
  <si>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</si>
  <si>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</si>
  <si>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</si>
  <si>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</si>
  <si>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</si>
  <si>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</si>
  <si>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</si>
  <si>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</si>
  <si>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</si>
  <si>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</si>
  <si>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</si>
  <si>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</si>
  <si>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</si>
  <si>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</si>
  <si>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</si>
  <si>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</si>
  <si>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</si>
  <si>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</si>
  <si>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</si>
  <si>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</si>
  <si>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</si>
  <si>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</si>
  <si>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</si>
  <si>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</si>
  <si>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</si>
  <si>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</si>
  <si>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</si>
  <si>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</si>
  <si>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</si>
  <si>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</si>
  <si>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</si>
  <si>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</si>
  <si>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</si>
  <si>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</si>
  <si>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</si>
  <si>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</si>
  <si>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</si>
  <si>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</si>
  <si>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</si>
  <si>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</si>
  <si>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</si>
  <si>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</si>
  <si>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</si>
  <si>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</si>
  <si>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</si>
  <si>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</si>
  <si>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</si>
  <si>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</si>
  <si>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</si>
  <si>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</si>
  <si>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</si>
  <si>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</si>
  <si>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</si>
  <si>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</si>
  <si>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</si>
  <si>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</si>
  <si>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</si>
  <si>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</si>
  <si>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</si>
  <si>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</si>
  <si>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</si>
  <si>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</si>
  <si>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</si>
  <si>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</si>
  <si>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</si>
  <si>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</si>
  <si>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</si>
  <si>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</si>
  <si>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</si>
  <si>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</si>
  <si>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</si>
  <si>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</si>
  <si>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</si>
  <si>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</si>
  <si>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</si>
  <si>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</si>
  <si>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</si>
  <si>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</si>
  <si>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</si>
  <si>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</si>
  <si>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</si>
  <si>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</si>
  <si>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</si>
  <si>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</si>
  <si>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</si>
  <si>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</si>
  <si>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</si>
  <si>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</si>
  <si>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</si>
  <si>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</si>
  <si>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</si>
  <si>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</si>
  <si>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</si>
  <si>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</si>
  <si>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</si>
  <si>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</si>
  <si>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</si>
  <si>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</si>
  <si>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</si>
  <si>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</si>
  <si>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</si>
  <si>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</si>
  <si>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</si>
  <si>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</si>
  <si>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</si>
  <si>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</si>
  <si>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</si>
  <si>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</si>
  <si>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</si>
  <si>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</si>
  <si>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</si>
  <si>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</si>
  <si>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</si>
  <si>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</si>
  <si>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</si>
  <si>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</si>
  <si>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</si>
  <si>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</si>
  <si>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</si>
  <si>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</si>
  <si>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</si>
  <si>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</si>
  <si>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</si>
  <si>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</si>
  <si>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</si>
  <si>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</si>
  <si>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</si>
  <si>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</si>
  <si>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</si>
  <si>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</si>
  <si>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</si>
  <si>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</si>
  <si>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</si>
  <si>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</si>
  <si>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</si>
  <si>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</si>
  <si>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</si>
  <si>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</si>
  <si>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</si>
  <si>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</si>
  <si>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</si>
  <si>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</si>
  <si>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</si>
  <si>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</si>
  <si>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</si>
  <si>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</si>
  <si>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</si>
  <si>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</si>
  <si>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</si>
  <si>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</si>
  <si>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</si>
  <si>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</si>
  <si>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</si>
  <si>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</si>
  <si>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</si>
  <si>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</si>
  <si>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</si>
  <si>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</si>
  <si>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</si>
  <si>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</si>
  <si>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</si>
  <si>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</si>
  <si>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</si>
  <si>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</si>
  <si>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</si>
  <si>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</si>
  <si>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</si>
  <si>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</si>
  <si>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</si>
  <si>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</si>
  <si>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</si>
  <si>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</si>
  <si>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</si>
  <si>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</si>
  <si>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</si>
  <si>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</si>
  <si>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</si>
  <si>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</si>
  <si>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</si>
  <si>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</si>
  <si>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</si>
  <si>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</si>
  <si>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</si>
  <si>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</si>
  <si>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</si>
  <si>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</si>
  <si>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</si>
  <si>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</si>
  <si>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</si>
  <si>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</si>
  <si>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</si>
  <si>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</si>
  <si>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</si>
  <si>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</si>
  <si>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</si>
  <si>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</si>
  <si>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</si>
  <si>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</si>
  <si>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</si>
  <si>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</si>
  <si>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</si>
  <si>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</si>
  <si>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</si>
  <si>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</si>
  <si>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</si>
  <si>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</si>
  <si>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</si>
  <si>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</si>
  <si>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</si>
  <si>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</si>
  <si>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</si>
  <si>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</si>
  <si>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</si>
  <si>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</si>
  <si>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</si>
  <si>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</si>
  <si>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</si>
  <si>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</si>
  <si>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</si>
  <si>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</si>
  <si>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</si>
  <si>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</si>
  <si>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</si>
  <si>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</si>
  <si>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</si>
  <si>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</si>
  <si>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</si>
  <si>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</si>
  <si>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</si>
  <si>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</si>
  <si>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</si>
  <si>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</si>
  <si>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</si>
  <si>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</si>
  <si>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</si>
  <si>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</si>
  <si>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</si>
  <si>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</si>
  <si>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</si>
  <si>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</si>
  <si>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</si>
  <si>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</si>
  <si>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</si>
  <si>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</si>
  <si>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</si>
  <si>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</si>
  <si>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</si>
  <si>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</si>
  <si>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</si>
  <si>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</si>
  <si>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</si>
  <si>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</si>
  <si>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</si>
  <si>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</si>
  <si>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</si>
  <si>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</si>
  <si>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</si>
  <si>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</si>
  <si>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</si>
  <si>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</si>
  <si>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</si>
  <si>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</si>
  <si>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</si>
  <si>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</si>
  <si>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</si>
  <si>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</si>
  <si>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</si>
  <si>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</si>
  <si>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</si>
  <si>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</si>
  <si>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</si>
  <si>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</si>
  <si>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</si>
  <si>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</si>
  <si>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</si>
  <si>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</si>
  <si>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</si>
  <si>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</si>
  <si>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</si>
  <si>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</si>
  <si>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</si>
  <si>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</si>
  <si>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</si>
  <si>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</si>
  <si>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</si>
  <si>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</si>
  <si>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</si>
  <si>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</si>
  <si>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</si>
  <si>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</si>
  <si>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</si>
  <si>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</si>
  <si>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</si>
  <si>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</si>
  <si>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</si>
  <si>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</si>
  <si>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</si>
  <si>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</si>
  <si>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</si>
  <si>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</si>
  <si>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</si>
  <si>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</si>
  <si>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</si>
  <si>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</si>
  <si>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</si>
  <si>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</si>
  <si>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</si>
  <si>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</si>
  <si>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</si>
  <si>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</si>
  <si>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</si>
  <si>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</si>
  <si>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</si>
  <si>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</si>
  <si>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</si>
  <si>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</si>
  <si>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</si>
  <si>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</si>
  <si>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</si>
  <si>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</si>
  <si>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</si>
  <si>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</si>
  <si>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</si>
  <si>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</si>
  <si>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</si>
  <si>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</si>
  <si>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</si>
  <si>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</si>
  <si>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</si>
  <si>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</si>
  <si>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</si>
  <si>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</si>
  <si>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</si>
  <si>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</si>
  <si>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</si>
  <si>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</si>
  <si>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</si>
  <si>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</si>
  <si>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</si>
  <si>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</si>
  <si>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</si>
  <si>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</si>
  <si>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</si>
  <si>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</si>
  <si>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</si>
  <si>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</si>
  <si>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</si>
  <si>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</si>
  <si>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</si>
  <si>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</si>
  <si>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</si>
  <si>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</si>
  <si>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</si>
  <si>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</si>
  <si>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</si>
  <si>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</si>
  <si>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</si>
  <si>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</si>
  <si>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</si>
  <si>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</si>
  <si>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</si>
  <si>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</si>
  <si>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</si>
  <si>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</si>
  <si>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</si>
  <si>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</si>
  <si>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</si>
  <si>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</si>
  <si>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</si>
  <si>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</si>
  <si>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</si>
  <si>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</si>
  <si>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</si>
  <si>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</si>
  <si>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</si>
  <si>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</si>
  <si>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</si>
  <si>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</si>
  <si>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</si>
  <si>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</si>
  <si>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</si>
  <si>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</si>
  <si>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</si>
  <si>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</si>
  <si>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</si>
  <si>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</si>
  <si>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</si>
  <si>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</si>
  <si>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</si>
  <si>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</si>
  <si>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</si>
  <si>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</si>
  <si>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</si>
  <si>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</si>
  <si>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</si>
  <si>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</si>
  <si>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</si>
  <si>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</si>
  <si>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</si>
  <si>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</si>
  <si>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</si>
  <si>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</si>
  <si>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</si>
  <si>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</si>
  <si>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</si>
  <si>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</si>
  <si>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</si>
  <si>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</si>
  <si>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</si>
  <si>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</si>
  <si>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</si>
  <si>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</si>
  <si>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</si>
  <si>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</si>
  <si>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</si>
  <si>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</si>
  <si>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</si>
  <si>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</si>
  <si>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</si>
  <si>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</si>
  <si>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</si>
  <si>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</si>
  <si>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</si>
  <si>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</si>
  <si>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</si>
  <si>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</si>
  <si>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</si>
  <si>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</si>
  <si>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</si>
  <si>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</si>
  <si>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</si>
  <si>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</si>
  <si>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</si>
  <si>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</si>
  <si>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</si>
  <si>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</si>
  <si>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</si>
  <si>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</si>
  <si>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</si>
  <si>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</si>
  <si>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</si>
  <si>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</si>
  <si>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</si>
  <si>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</si>
  <si>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</si>
  <si>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</si>
  <si>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</si>
  <si>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</si>
  <si>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</si>
  <si>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</si>
  <si>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</si>
  <si>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</si>
  <si>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</si>
  <si>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</si>
  <si>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</si>
  <si>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</si>
  <si>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</si>
  <si>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</si>
  <si>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</si>
  <si>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</si>
  <si>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</si>
  <si>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</si>
  <si>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</si>
  <si>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</si>
  <si>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</si>
  <si>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</si>
  <si>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</si>
  <si>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</si>
  <si>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</si>
  <si>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</si>
  <si>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</si>
  <si>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</si>
  <si>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</si>
  <si>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</si>
  <si>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</si>
  <si>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</si>
  <si>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</si>
  <si>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</si>
  <si>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</si>
  <si>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</si>
  <si>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</si>
  <si>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</si>
  <si>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</si>
  <si>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</si>
  <si>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</si>
  <si>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</si>
  <si>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</si>
  <si>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</si>
  <si>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</si>
  <si>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</si>
  <si>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</si>
  <si>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</si>
  <si>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</si>
  <si>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</si>
  <si>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</si>
  <si>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</si>
  <si>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</si>
  <si>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</si>
  <si>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</si>
  <si>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</si>
  <si>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</si>
  <si>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</si>
  <si>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</si>
  <si>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</si>
  <si>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</si>
  <si>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</si>
  <si>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</si>
  <si>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</si>
  <si>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</si>
  <si>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</si>
  <si>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</si>
  <si>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</si>
  <si>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</si>
  <si>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</si>
  <si>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</si>
  <si>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</si>
  <si>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</si>
  <si>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</si>
  <si>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</si>
  <si>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</si>
  <si>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</si>
  <si>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</si>
  <si>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</si>
  <si>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</si>
  <si>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</si>
  <si>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</si>
  <si>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</si>
  <si>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</si>
  <si>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</si>
  <si>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</si>
  <si>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</si>
  <si>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</si>
  <si>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</si>
  <si>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</si>
  <si>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</si>
  <si>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</si>
  <si>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</si>
  <si>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</si>
  <si>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</si>
  <si>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</si>
  <si>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</si>
  <si>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</si>
  <si>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</si>
  <si>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</si>
  <si>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</si>
  <si>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</si>
  <si>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</si>
  <si>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</si>
  <si>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</si>
  <si>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</si>
  <si>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</si>
  <si>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</si>
  <si>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</si>
  <si>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</si>
  <si>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</si>
  <si>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</si>
  <si>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</si>
  <si>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</si>
  <si>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</si>
  <si>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</si>
  <si>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</si>
  <si>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</si>
  <si>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</si>
  <si>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</si>
  <si>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</si>
  <si>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</si>
  <si>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</si>
  <si>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</si>
  <si>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</si>
  <si>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</si>
  <si>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</si>
  <si>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</si>
  <si>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</si>
  <si>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</si>
  <si>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</si>
  <si>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</si>
  <si>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</si>
  <si>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</si>
  <si>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</si>
  <si>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</si>
  <si>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</si>
  <si>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</si>
  <si>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</si>
  <si>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</si>
  <si>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</si>
  <si>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</si>
  <si>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</si>
  <si>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</si>
  <si>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</si>
  <si>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</si>
  <si>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</si>
  <si>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</si>
  <si>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</si>
  <si>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</si>
  <si>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</si>
  <si>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</si>
  <si>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</si>
  <si>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</si>
  <si>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</si>
  <si>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</si>
  <si>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</si>
  <si>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</si>
  <si>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</si>
  <si>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</si>
  <si>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</si>
  <si>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</si>
  <si>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</si>
  <si>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</si>
  <si>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</si>
  <si>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</si>
  <si>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</si>
  <si>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</si>
  <si>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</si>
  <si>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</si>
  <si>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</si>
  <si>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</si>
  <si>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</si>
  <si>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</si>
  <si>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</si>
  <si>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</si>
  <si>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</si>
  <si>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</si>
  <si>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</si>
  <si>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</si>
  <si>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</si>
  <si>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</si>
  <si>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</si>
  <si>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</si>
  <si>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</si>
  <si>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</si>
  <si>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</si>
  <si>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</si>
  <si>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</si>
  <si>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</si>
  <si>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</si>
  <si>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</si>
  <si>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</si>
  <si>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</si>
  <si>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</si>
  <si>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</si>
  <si>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</si>
  <si>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</si>
  <si>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</si>
  <si>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</si>
  <si>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</si>
  <si>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</si>
  <si>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</si>
  <si>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</si>
  <si>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</si>
  <si>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</si>
  <si>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</si>
  <si>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</si>
  <si>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</si>
  <si>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</si>
  <si>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</si>
  <si>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</si>
  <si>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</si>
  <si>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</si>
  <si>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</si>
  <si>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</si>
  <si>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</si>
  <si>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</si>
  <si>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</si>
  <si>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</si>
  <si>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</si>
  <si>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</si>
  <si>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</si>
  <si>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</si>
  <si>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</si>
  <si>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</si>
  <si>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</si>
  <si>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</si>
  <si>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</si>
  <si>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</si>
  <si>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</si>
  <si>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</si>
  <si>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</si>
  <si>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</si>
  <si>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</si>
  <si>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</si>
  <si>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</si>
  <si>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</si>
  <si>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</si>
  <si>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</si>
  <si>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</si>
  <si>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</si>
  <si>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</si>
  <si>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</si>
  <si>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</si>
  <si>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</si>
  <si>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</si>
  <si>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</si>
  <si>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</si>
  <si>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</si>
  <si>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</si>
  <si>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</si>
  <si>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</si>
  <si>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</si>
  <si>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</si>
  <si>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</si>
  <si>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</si>
  <si>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</si>
  <si>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</si>
  <si>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</si>
  <si>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</si>
  <si>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</si>
  <si>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</si>
  <si>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</si>
  <si>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</si>
  <si>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</si>
  <si>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</si>
  <si>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</si>
  <si>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</si>
  <si>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</si>
  <si>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</si>
  <si>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</si>
  <si>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</si>
  <si>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</si>
  <si>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</si>
  <si>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</si>
  <si>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</si>
  <si>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</si>
  <si>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</si>
  <si>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</si>
  <si>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</si>
  <si>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</si>
  <si>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</si>
  <si>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</si>
  <si>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</si>
  <si>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</si>
  <si>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</si>
  <si>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</si>
  <si>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</si>
  <si>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</si>
  <si>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</si>
  <si>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</si>
  <si>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</si>
  <si>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</si>
  <si>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</si>
  <si>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</si>
  <si>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</si>
  <si>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</si>
  <si>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</si>
  <si>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</si>
  <si>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</si>
  <si>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</si>
  <si>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</si>
  <si>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</si>
  <si>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</si>
  <si>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</si>
  <si>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</si>
  <si>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</si>
  <si>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</si>
  <si>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</si>
  <si>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</si>
  <si>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</si>
  <si>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</si>
  <si>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</si>
  <si>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</si>
  <si>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</si>
  <si>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</si>
  <si>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</si>
  <si>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</si>
  <si>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</si>
  <si>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</si>
  <si>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</si>
  <si>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</si>
  <si>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</si>
  <si>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</si>
  <si>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</si>
  <si>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</si>
  <si>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</si>
  <si>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</si>
  <si>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</si>
  <si>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</si>
  <si>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</si>
  <si>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</si>
  <si>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</si>
  <si>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</si>
  <si>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</si>
  <si>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</si>
  <si>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</si>
  <si>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</si>
  <si>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</si>
  <si>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</si>
  <si>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</si>
  <si>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</si>
  <si>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</si>
  <si>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</si>
  <si>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</si>
  <si>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</si>
  <si>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</si>
  <si>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</si>
  <si>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</si>
  <si>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</si>
  <si>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</si>
  <si>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</si>
  <si>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</si>
  <si>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</si>
  <si>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</si>
  <si>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</si>
  <si>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</si>
  <si>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</si>
  <si>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</si>
  <si>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</si>
  <si>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</si>
  <si>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</si>
  <si>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</si>
  <si>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</si>
  <si>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</si>
  <si>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</si>
  <si>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</si>
  <si>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</si>
  <si>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</si>
  <si>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</si>
  <si>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</si>
  <si>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</si>
  <si>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</si>
  <si>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</si>
  <si>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</si>
  <si>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</si>
  <si>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</si>
  <si>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</si>
  <si>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</si>
  <si>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</si>
  <si>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</si>
  <si>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</si>
  <si>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</si>
  <si>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</si>
  <si>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</si>
  <si>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</si>
  <si>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</si>
  <si>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</si>
  <si>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</si>
  <si>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</si>
  <si>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</si>
  <si>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</si>
  <si>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</si>
  <si>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</si>
  <si>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</si>
  <si>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</si>
  <si>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</si>
  <si>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</si>
  <si>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</si>
  <si>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</si>
  <si>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</si>
  <si>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</si>
  <si>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</si>
  <si>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</si>
  <si>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</si>
  <si>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</si>
  <si>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</si>
  <si>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</si>
  <si>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</si>
  <si>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</si>
  <si>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</si>
  <si>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</si>
  <si>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</si>
  <si>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</si>
  <si>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</si>
  <si>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</si>
  <si>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</si>
  <si>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</si>
  <si>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</si>
  <si>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</si>
  <si>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</si>
  <si>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</si>
  <si>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</si>
  <si>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</si>
  <si>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</si>
  <si>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</si>
  <si>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</si>
  <si>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</si>
  <si>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</si>
  <si>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</si>
  <si>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</si>
  <si>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</si>
  <si>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</si>
  <si>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</si>
  <si>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</si>
  <si>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</si>
  <si>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</si>
  <si>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</si>
  <si>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</si>
  <si>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</si>
  <si>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</si>
  <si>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</si>
  <si>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</si>
  <si>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</si>
  <si>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</si>
  <si>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</si>
  <si>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</si>
  <si>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</si>
  <si>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</si>
  <si>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</si>
  <si>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</si>
  <si>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</si>
  <si>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</si>
  <si>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</si>
  <si>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</si>
  <si>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</si>
  <si>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</si>
  <si>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</si>
  <si>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</si>
  <si>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</si>
  <si>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</si>
  <si>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</si>
  <si>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</si>
  <si>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</si>
  <si>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</si>
  <si>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</si>
  <si>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</si>
  <si>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</si>
  <si>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</si>
  <si>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</si>
  <si>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</si>
  <si>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</si>
  <si>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</si>
  <si>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</si>
  <si>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</si>
  <si>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</si>
  <si>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</si>
  <si>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</si>
  <si>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</si>
  <si>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</si>
  <si>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</si>
  <si>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</si>
  <si>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</si>
  <si>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</si>
  <si>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</si>
  <si>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</si>
  <si>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</si>
  <si>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</si>
  <si>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</si>
  <si>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</si>
  <si>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</si>
  <si>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</si>
  <si>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</si>
  <si>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</si>
  <si>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</si>
  <si>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</si>
  <si>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</si>
  <si>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</si>
  <si>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</si>
  <si>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</si>
  <si>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</si>
  <si>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</si>
  <si>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</si>
  <si>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</si>
  <si>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</si>
  <si>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</si>
  <si>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</si>
  <si>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</si>
  <si>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</si>
  <si>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</si>
  <si>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</si>
  <si>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</si>
  <si>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</si>
  <si>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</si>
  <si>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</si>
  <si>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</si>
  <si>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</si>
  <si>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</si>
  <si>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</si>
  <si>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</si>
  <si>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</si>
  <si>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</si>
  <si>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</si>
  <si>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</si>
  <si>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</si>
  <si>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</si>
  <si>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</si>
  <si>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</si>
  <si>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</si>
  <si>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</si>
  <si>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</si>
  <si>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</si>
  <si>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</si>
  <si>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</si>
  <si>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</si>
  <si>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</si>
  <si>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</si>
  <si>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</si>
  <si>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</si>
  <si>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</si>
  <si>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</si>
  <si>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</si>
  <si>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</si>
  <si>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</si>
  <si>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</si>
  <si>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</si>
  <si>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</si>
  <si>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</si>
  <si>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</si>
  <si>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</si>
  <si>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</si>
  <si>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</si>
  <si>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</si>
  <si>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</si>
  <si>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</si>
  <si>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</si>
  <si>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</si>
  <si>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</si>
  <si>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</si>
  <si>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</si>
  <si>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</si>
  <si>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</si>
  <si>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</si>
  <si>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</si>
  <si>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</si>
  <si>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</si>
  <si>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</si>
  <si>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</si>
  <si>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</si>
  <si>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</si>
  <si>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</si>
  <si>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</si>
  <si>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</si>
  <si>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</si>
  <si>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</si>
  <si>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</si>
  <si>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</si>
  <si>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</si>
  <si>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</si>
  <si>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</si>
  <si>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</si>
  <si>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</si>
  <si>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</si>
  <si>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</si>
  <si>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</si>
  <si>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</si>
  <si>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</si>
  <si>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</si>
  <si>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</si>
  <si>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</si>
  <si>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</si>
  <si>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</si>
  <si>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</si>
  <si>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</si>
  <si>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</si>
  <si>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</si>
  <si>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</si>
  <si>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</si>
  <si>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</si>
  <si>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</si>
  <si>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</si>
  <si>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</si>
  <si>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</si>
  <si>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</si>
  <si>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</si>
  <si>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</si>
  <si>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</si>
  <si>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</si>
  <si>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</si>
  <si>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</si>
  <si>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</si>
  <si>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</si>
  <si>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</si>
  <si>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</si>
  <si>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</si>
  <si>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</si>
  <si>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</si>
  <si>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</si>
  <si>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</si>
  <si>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</si>
  <si>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</si>
  <si>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</si>
  <si>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</si>
  <si>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</si>
  <si>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</si>
  <si>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</si>
  <si>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</si>
  <si>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</si>
  <si>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</si>
  <si>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</si>
  <si>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</si>
  <si>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</si>
  <si>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</si>
  <si>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</si>
  <si>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</si>
  <si>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</si>
  <si>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</si>
  <si>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</si>
  <si>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</si>
  <si>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</si>
  <si>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</si>
  <si>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</si>
  <si>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</si>
  <si>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</si>
  <si>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</si>
  <si>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</si>
  <si>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</si>
  <si>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</si>
  <si>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</si>
  <si>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</si>
  <si>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</si>
  <si>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</si>
  <si>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</si>
  <si>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</si>
  <si>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</si>
  <si>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</si>
  <si>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</si>
  <si>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</si>
  <si>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</si>
  <si>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</si>
  <si>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</si>
  <si>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</si>
  <si>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</si>
  <si>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</si>
  <si>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</si>
  <si>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</si>
  <si>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</si>
  <si>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</si>
  <si>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</si>
  <si>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</si>
  <si>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</si>
  <si>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</si>
  <si>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</si>
  <si>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</si>
  <si>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</si>
  <si>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</si>
  <si>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</si>
  <si>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</si>
  <si>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</si>
  <si>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</si>
  <si>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</si>
  <si>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</si>
  <si>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</si>
  <si>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</si>
  <si>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</si>
  <si>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</si>
  <si>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</si>
  <si>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</si>
  <si>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</si>
  <si>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</si>
  <si>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</si>
  <si>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</si>
  <si>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</si>
  <si>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</si>
  <si>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</si>
  <si>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</si>
  <si>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</si>
  <si>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</si>
  <si>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</si>
  <si>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</si>
  <si>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</si>
  <si>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</si>
  <si>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</si>
  <si>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</si>
  <si>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</si>
  <si>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</si>
  <si>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</si>
  <si>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</si>
  <si>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</si>
  <si>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</si>
  <si>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</si>
  <si>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</si>
  <si>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</si>
  <si>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</si>
  <si>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</si>
  <si>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</si>
  <si>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</si>
  <si>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</si>
  <si>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</si>
  <si>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</si>
  <si>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</si>
  <si>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</si>
  <si>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</si>
  <si>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</si>
  <si>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</si>
  <si>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</si>
  <si>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</si>
  <si>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</si>
  <si>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</si>
  <si>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</si>
  <si>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</si>
  <si>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</si>
  <si>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</si>
  <si>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</si>
  <si>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</si>
  <si>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</si>
  <si>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</si>
  <si>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</si>
  <si>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</si>
  <si>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</si>
  <si>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</si>
  <si>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</si>
  <si>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</si>
  <si>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</si>
  <si>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</si>
  <si>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</si>
  <si>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</si>
  <si>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</si>
  <si>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</si>
  <si>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</si>
  <si>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</si>
  <si>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</si>
  <si>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</si>
  <si>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</si>
  <si>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</si>
  <si>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</si>
  <si>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</si>
  <si>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</si>
  <si>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</si>
  <si>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</si>
  <si>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</si>
  <si>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</si>
  <si>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</si>
  <si>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</si>
  <si>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</si>
  <si>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</si>
  <si>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</si>
  <si>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</si>
  <si>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</si>
  <si>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</si>
  <si>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</si>
  <si>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</si>
  <si>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</si>
  <si>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</si>
  <si>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</si>
  <si>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</si>
  <si>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</si>
  <si>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</si>
  <si>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</si>
  <si>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</si>
  <si>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</si>
  <si>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</si>
  <si>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</si>
  <si>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</si>
  <si>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</si>
  <si>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</si>
  <si>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</si>
  <si>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</si>
  <si>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</si>
  <si>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</si>
  <si>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</si>
  <si>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</si>
  <si>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</si>
  <si>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</si>
  <si>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</si>
  <si>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</si>
  <si>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</si>
  <si>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</si>
  <si>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</si>
  <si>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</si>
  <si>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</si>
  <si>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</si>
  <si>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</si>
  <si>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</si>
  <si>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</si>
  <si>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</si>
  <si>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</si>
  <si>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</si>
  <si>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</si>
  <si>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</si>
  <si>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</si>
  <si>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</si>
  <si>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</si>
  <si>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</si>
  <si>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</si>
  <si>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</si>
  <si>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</si>
  <si>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</si>
  <si>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</si>
  <si>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</si>
  <si>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</si>
  <si>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</si>
  <si>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</si>
  <si>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</si>
  <si>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</si>
  <si>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</si>
  <si>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</si>
  <si>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</si>
  <si>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</si>
  <si>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</si>
  <si>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</si>
  <si>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</si>
  <si>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</si>
  <si>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</si>
  <si>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</si>
  <si>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</si>
  <si>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</si>
  <si>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</si>
  <si>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</si>
  <si>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</si>
  <si>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</si>
  <si>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</si>
  <si>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</si>
  <si>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</si>
  <si>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</si>
  <si>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</si>
  <si>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</si>
  <si>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</si>
  <si>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</si>
  <si>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</si>
  <si>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</si>
  <si>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</si>
  <si>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</si>
  <si>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</si>
  <si>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</si>
  <si>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</si>
  <si>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</si>
  <si>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</si>
  <si>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</si>
  <si>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</si>
  <si>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</si>
  <si>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</si>
  <si>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</si>
  <si>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</si>
  <si>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</si>
  <si>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</si>
  <si>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</si>
  <si>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</si>
  <si>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</si>
  <si>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</si>
  <si>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</si>
  <si>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</si>
  <si>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</si>
  <si>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</si>
  <si>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</si>
  <si>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</si>
  <si>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</si>
  <si>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</si>
  <si>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</si>
  <si>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</si>
  <si>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</si>
  <si>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</si>
  <si>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</si>
  <si>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</si>
  <si>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</si>
  <si>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</si>
  <si>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</si>
  <si>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</si>
  <si>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</si>
  <si>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</si>
  <si>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</si>
  <si>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</si>
  <si>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</si>
  <si>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</si>
  <si>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</si>
  <si>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</si>
  <si>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</si>
  <si>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</si>
  <si>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</si>
  <si>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</si>
  <si>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</si>
  <si>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</si>
  <si>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</si>
  <si>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</si>
  <si>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</si>
  <si>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</si>
  <si>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</si>
  <si>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</si>
  <si>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</si>
  <si>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</si>
  <si>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</si>
  <si>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</si>
  <si>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</si>
  <si>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</si>
  <si>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</si>
  <si>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</si>
  <si>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</si>
  <si>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</si>
  <si>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</si>
  <si>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</si>
  <si>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</si>
  <si>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</si>
  <si>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</si>
  <si>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</si>
  <si>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</si>
  <si>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</si>
  <si>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</si>
  <si>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</si>
  <si>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</si>
  <si>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</si>
  <si>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</si>
  <si>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</si>
  <si>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</si>
  <si>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</si>
  <si>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</si>
  <si>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</si>
  <si>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</si>
  <si>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</si>
  <si>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</si>
  <si>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</si>
  <si>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</si>
  <si>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</si>
  <si>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</si>
  <si>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</si>
  <si>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</si>
  <si>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</si>
  <si>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</si>
  <si>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</si>
  <si>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</si>
  <si>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</si>
  <si>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</si>
  <si>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</si>
  <si>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</si>
  <si>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</si>
  <si>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</si>
  <si>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</si>
  <si>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</si>
  <si>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</si>
  <si>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</si>
  <si>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</si>
  <si>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</si>
  <si>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</si>
  <si>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</si>
  <si>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</si>
  <si>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</si>
  <si>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</si>
  <si>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</si>
  <si>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</si>
  <si>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</si>
  <si>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</si>
  <si>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</si>
  <si>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</si>
  <si>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</si>
  <si>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</si>
  <si>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</si>
  <si>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</si>
  <si>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</si>
  <si>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</si>
  <si>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</si>
  <si>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</si>
  <si>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</si>
  <si>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</si>
  <si>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</si>
  <si>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</si>
  <si>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</si>
  <si>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</si>
  <si>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</si>
  <si>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</si>
  <si>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</si>
  <si>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</si>
  <si>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</si>
  <si>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</si>
  <si>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</si>
  <si>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</si>
  <si>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</si>
  <si>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</si>
  <si>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</si>
  <si>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</si>
  <si>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</si>
  <si>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</si>
  <si>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</si>
  <si>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</si>
  <si>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</si>
  <si>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</si>
  <si>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</si>
  <si>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</si>
  <si>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</si>
  <si>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</si>
  <si>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</si>
  <si>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</si>
  <si>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</si>
  <si>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</si>
  <si>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</si>
  <si>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</si>
  <si>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</si>
  <si>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</si>
  <si>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</si>
  <si>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</si>
  <si>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</si>
  <si>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</si>
  <si>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</si>
  <si>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</si>
  <si>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</si>
  <si>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</si>
  <si>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</si>
  <si>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</si>
  <si>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</si>
  <si>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</si>
  <si>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</si>
  <si>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</si>
  <si>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</si>
  <si>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</si>
  <si>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</si>
  <si>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</si>
  <si>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</si>
  <si>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</si>
  <si>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</si>
  <si>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</si>
  <si>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</si>
  <si>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</si>
  <si>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</si>
  <si>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</si>
  <si>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</si>
  <si>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</si>
  <si>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</si>
  <si>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</si>
  <si>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</si>
  <si>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</si>
  <si>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</si>
  <si>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</si>
  <si>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</si>
  <si>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</si>
  <si>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</si>
  <si>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</si>
  <si>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</si>
  <si>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</si>
  <si>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</si>
  <si>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</si>
  <si>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</si>
  <si>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</si>
  <si>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</si>
  <si>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</si>
  <si>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</si>
  <si>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</si>
  <si>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</si>
  <si>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</si>
  <si>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</si>
  <si>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</si>
  <si>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</si>
  <si>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</si>
  <si>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</si>
  <si>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</si>
  <si>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</si>
  <si>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</si>
  <si>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</si>
  <si>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</si>
  <si>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</si>
  <si>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</si>
  <si>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</si>
  <si>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</si>
  <si>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</si>
  <si>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</si>
  <si>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</si>
  <si>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</si>
  <si>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</si>
  <si>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</si>
  <si>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</si>
  <si>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</si>
  <si>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</si>
  <si>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</si>
  <si>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</si>
  <si>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</si>
  <si>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</si>
  <si>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</si>
  <si>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</si>
  <si>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</si>
  <si>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</si>
  <si>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</si>
  <si>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</si>
  <si>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</si>
  <si>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</si>
  <si>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</si>
  <si>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</si>
  <si>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</si>
  <si>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</si>
  <si>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</si>
  <si>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</si>
  <si>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</si>
  <si>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</si>
  <si>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</si>
  <si>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</si>
  <si>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</si>
  <si>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</si>
  <si>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</si>
  <si>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</si>
  <si>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</si>
  <si>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</si>
  <si>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</si>
  <si>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</si>
  <si>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</si>
  <si>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</si>
  <si>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</si>
  <si>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</si>
  <si>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</si>
  <si>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</si>
  <si>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</si>
  <si>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</si>
  <si>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</si>
  <si>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</si>
  <si>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</si>
  <si>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</si>
  <si>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</si>
  <si>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</si>
  <si>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</si>
  <si>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</si>
  <si>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</si>
  <si>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</si>
  <si>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</si>
  <si>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</si>
  <si>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</si>
  <si>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</si>
  <si>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</si>
  <si>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</si>
  <si>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</si>
  <si>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</si>
  <si>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</si>
  <si>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</si>
  <si>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</si>
  <si>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</si>
  <si>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</si>
  <si>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</si>
  <si>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</si>
  <si>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</si>
  <si>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</si>
  <si>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</si>
  <si>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</si>
  <si>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</si>
  <si>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</si>
  <si>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</si>
  <si>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</si>
  <si>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</si>
  <si>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</si>
  <si>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</si>
  <si>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</si>
  <si>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</si>
  <si>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</si>
  <si>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</si>
  <si>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</si>
  <si>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</si>
  <si>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</si>
  <si>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</si>
  <si>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</si>
  <si>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</si>
  <si>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</si>
  <si>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</si>
  <si>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</si>
  <si>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</si>
  <si>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</si>
  <si>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</si>
  <si>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</si>
  <si>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</si>
  <si>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</si>
  <si>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</si>
  <si>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</si>
  <si>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</si>
  <si>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</si>
  <si>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</si>
  <si>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</si>
  <si>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</si>
  <si>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</si>
  <si>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</si>
  <si>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</si>
  <si>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</si>
  <si>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</si>
  <si>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</si>
  <si>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</si>
  <si>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</si>
  <si>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</si>
  <si>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</si>
  <si>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</si>
  <si>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</si>
  <si>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</si>
  <si>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</si>
  <si>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</si>
  <si>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</si>
  <si>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</si>
  <si>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</si>
  <si>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</si>
  <si>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</si>
  <si>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</si>
  <si>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</si>
  <si>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</si>
  <si>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</si>
  <si>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</si>
  <si>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</si>
  <si>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</si>
  <si>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</si>
  <si>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</si>
  <si>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</si>
  <si>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</si>
  <si>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</si>
  <si>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</si>
  <si>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</si>
  <si>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</si>
  <si>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</si>
  <si>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</si>
  <si>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</si>
  <si>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</si>
  <si>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</si>
  <si>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</si>
  <si>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</si>
  <si>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</si>
  <si>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</si>
  <si>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</si>
  <si>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</si>
  <si>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</si>
  <si>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</si>
  <si>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</si>
  <si>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</si>
  <si>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</si>
  <si>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</si>
  <si>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</si>
  <si>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</si>
  <si>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</si>
  <si>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</si>
  <si>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</si>
  <si>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</si>
  <si>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</si>
  <si>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</si>
  <si>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</si>
  <si>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</si>
  <si>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</si>
  <si>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</si>
  <si>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</si>
  <si>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</si>
  <si>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</si>
  <si>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</si>
  <si>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</si>
  <si>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</si>
  <si>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</si>
  <si>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</si>
  <si>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</si>
  <si>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</si>
  <si>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</si>
  <si>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</si>
  <si>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</si>
  <si>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</si>
  <si>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</si>
  <si>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</si>
  <si>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</si>
  <si>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</si>
  <si>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</si>
  <si>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</si>
  <si>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</si>
  <si>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</si>
  <si>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</si>
  <si>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</si>
  <si>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</si>
  <si>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</si>
  <si>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</si>
  <si>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</si>
  <si>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</si>
  <si>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</si>
  <si>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</si>
  <si>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</si>
  <si>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</si>
  <si>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</si>
  <si>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</si>
  <si>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</si>
  <si>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</si>
  <si>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</si>
  <si>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</si>
  <si>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</si>
  <si>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</si>
  <si>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</si>
  <si>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</si>
  <si>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</si>
  <si>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</si>
  <si>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</si>
  <si>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</si>
  <si>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</si>
  <si>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</si>
  <si>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</si>
  <si>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</si>
  <si>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</si>
  <si>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</si>
  <si>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</si>
  <si>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</si>
  <si>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</si>
  <si>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</si>
  <si>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</si>
  <si>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</si>
  <si>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</si>
  <si>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</si>
  <si>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</si>
  <si>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</si>
  <si>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</si>
  <si>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</si>
  <si>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</si>
  <si>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</si>
  <si>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</si>
  <si>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</si>
  <si>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</si>
  <si>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</si>
  <si>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</si>
  <si>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</si>
  <si>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</si>
  <si>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</si>
  <si>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</si>
  <si>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</si>
  <si>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</si>
  <si>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</si>
  <si>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</si>
  <si>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</si>
  <si>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</si>
  <si>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</si>
  <si>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</si>
  <si>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</si>
  <si>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</si>
  <si>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</si>
  <si>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</si>
  <si>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</si>
  <si>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</si>
  <si>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</si>
  <si>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</si>
  <si>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</si>
  <si>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</si>
  <si>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</si>
  <si>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</si>
  <si>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</si>
  <si>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</si>
  <si>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</si>
  <si>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</si>
  <si>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</si>
  <si>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</si>
  <si>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</si>
  <si>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</si>
  <si>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</si>
  <si>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</si>
  <si>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</si>
  <si>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</si>
  <si>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</si>
  <si>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</si>
  <si>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</si>
  <si>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</si>
  <si>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</si>
  <si>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</si>
  <si>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</si>
  <si>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</si>
  <si>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</si>
  <si>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</si>
  <si>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</si>
  <si>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</si>
  <si>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</si>
  <si>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</si>
  <si>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</si>
  <si>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</si>
  <si>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</si>
  <si>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</si>
  <si>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</si>
  <si>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</si>
  <si>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</si>
  <si>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</si>
  <si>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</si>
  <si>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</si>
  <si>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</si>
  <si>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</si>
  <si>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</si>
  <si>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</si>
  <si>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</si>
  <si>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</si>
  <si>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</si>
  <si>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</si>
  <si>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</si>
  <si>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</si>
  <si>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</si>
  <si>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</si>
  <si>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</si>
  <si>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</si>
  <si>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</si>
  <si>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</si>
  <si>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</si>
  <si>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</si>
  <si>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</si>
  <si>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</si>
  <si>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</si>
  <si>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</si>
  <si>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</si>
  <si>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</si>
  <si>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</si>
  <si>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</si>
  <si>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</si>
  <si>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</si>
  <si>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</si>
  <si>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</si>
  <si>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</si>
  <si>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</si>
  <si>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</si>
  <si>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</si>
  <si>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</si>
  <si>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</si>
  <si>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</si>
  <si>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</si>
  <si>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</si>
  <si>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</si>
  <si>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</si>
  <si>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</si>
  <si>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</si>
  <si>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</si>
  <si>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</si>
  <si>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</si>
  <si>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</si>
  <si>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</si>
  <si>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</si>
  <si>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</si>
  <si>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</si>
  <si>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</si>
  <si>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</si>
  <si>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</si>
  <si>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</si>
  <si>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</si>
  <si>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</si>
  <si>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</si>
  <si>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</si>
  <si>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</si>
  <si>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</si>
  <si>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</si>
  <si>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</si>
  <si>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</si>
  <si>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</si>
  <si>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</si>
  <si>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</si>
  <si>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</si>
  <si>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</si>
  <si>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</si>
  <si>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</si>
  <si>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</si>
  <si>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</si>
  <si>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</si>
  <si>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</si>
  <si>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</si>
  <si>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</si>
  <si>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</si>
  <si>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</si>
  <si>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</si>
  <si>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</si>
  <si>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</si>
  <si>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</si>
  <si>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</si>
  <si>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</si>
  <si>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</si>
  <si>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</si>
  <si>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</si>
  <si>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</si>
  <si>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</si>
  <si>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</si>
  <si>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</si>
  <si>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</si>
  <si>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</si>
  <si>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</si>
  <si>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</si>
  <si>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</si>
  <si>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</si>
  <si>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</si>
  <si>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</si>
  <si>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</si>
  <si>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</si>
  <si>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</si>
  <si>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</si>
  <si>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</si>
  <si>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</si>
  <si>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</si>
  <si>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</si>
  <si>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</si>
  <si>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</si>
  <si>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</si>
  <si>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</si>
  <si>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</si>
  <si>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</si>
  <si>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</si>
  <si>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</si>
  <si>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</si>
  <si>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</si>
  <si>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</si>
  <si>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</si>
  <si>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</si>
  <si>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</si>
  <si>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</si>
  <si>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</si>
  <si>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</si>
  <si>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</si>
  <si>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</si>
  <si>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</si>
  <si>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</si>
  <si>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</si>
  <si>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</si>
  <si>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</si>
  <si>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</si>
  <si>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</si>
  <si>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</si>
  <si>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</si>
  <si>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</si>
  <si>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</si>
  <si>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</si>
  <si>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</si>
  <si>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</si>
  <si>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</si>
  <si>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</si>
  <si>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</si>
  <si>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</si>
  <si>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</si>
  <si>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</si>
  <si>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</si>
  <si>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</si>
  <si>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</si>
  <si>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</si>
  <si>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</si>
  <si>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</si>
  <si>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</si>
  <si>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</si>
  <si>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</si>
  <si>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</si>
  <si>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</si>
  <si>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</si>
  <si>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</si>
  <si>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</si>
  <si>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</si>
  <si>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</si>
  <si>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</si>
  <si>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</si>
  <si>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</si>
  <si>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</si>
  <si>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</si>
  <si>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</si>
  <si>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</si>
  <si>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</si>
  <si>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</si>
  <si>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</si>
  <si>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</si>
  <si>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</si>
  <si>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</si>
  <si>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</si>
  <si>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</si>
  <si>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</si>
  <si>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</si>
  <si>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</si>
  <si>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</si>
  <si>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</si>
  <si>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</si>
  <si>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</si>
  <si>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</si>
  <si>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</si>
  <si>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</si>
  <si>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</si>
  <si>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</si>
  <si>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</si>
  <si>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</si>
  <si>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</si>
  <si>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</si>
  <si>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</si>
  <si>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</si>
  <si>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</si>
  <si>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</si>
  <si>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</si>
  <si>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</si>
  <si>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</si>
  <si>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</si>
  <si>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</si>
  <si>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</si>
  <si>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</si>
  <si>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</si>
  <si>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</si>
  <si>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</si>
  <si>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</si>
  <si>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</si>
  <si>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</si>
  <si>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</si>
  <si>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</si>
  <si>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</si>
  <si>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</si>
  <si>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</si>
  <si>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</si>
  <si>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</si>
  <si>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</si>
  <si>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</si>
  <si>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</si>
  <si>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</si>
  <si>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</si>
  <si>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</si>
  <si>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</si>
  <si>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</si>
  <si>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</si>
  <si>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</si>
  <si>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</si>
  <si>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</si>
  <si>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</si>
  <si>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</si>
  <si>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</si>
  <si>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</si>
  <si>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</si>
  <si>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</si>
  <si>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</si>
  <si>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</si>
  <si>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</si>
  <si>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</si>
  <si>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</si>
  <si>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</si>
  <si>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</si>
  <si>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</si>
  <si>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</si>
  <si>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</si>
  <si>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</si>
  <si>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</si>
  <si>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</si>
  <si>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</si>
  <si>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</si>
  <si>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</si>
  <si>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</si>
  <si>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</si>
  <si>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</si>
  <si>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</si>
  <si>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</si>
  <si>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</si>
  <si>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</si>
  <si>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</si>
  <si>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</si>
  <si>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</si>
  <si>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</si>
  <si>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</si>
  <si>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</si>
  <si>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</si>
  <si>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</si>
  <si>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</si>
  <si>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</si>
  <si>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</si>
  <si>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</si>
  <si>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</si>
  <si>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</si>
  <si>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</si>
  <si>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</si>
  <si>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</si>
  <si>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</si>
  <si>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</si>
  <si>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</si>
  <si>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</si>
  <si>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</si>
  <si>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</si>
  <si>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</si>
  <si>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</si>
  <si>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</si>
  <si>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</si>
  <si>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</si>
  <si>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</si>
  <si>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</si>
  <si>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</si>
  <si>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</si>
  <si>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</si>
  <si>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</si>
  <si>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</si>
  <si>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</si>
  <si>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</si>
  <si>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</si>
  <si>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</si>
  <si>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</si>
  <si>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</si>
  <si>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</si>
  <si>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</si>
  <si>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</si>
  <si>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</si>
  <si>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</si>
  <si>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</si>
  <si>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</si>
  <si>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</si>
  <si>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</si>
  <si>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</si>
  <si>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</si>
  <si>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</si>
  <si>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</si>
  <si>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</si>
  <si>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</si>
  <si>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</si>
  <si>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</si>
  <si>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</si>
  <si>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</si>
  <si>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</si>
  <si>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</si>
  <si>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</si>
  <si>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</si>
  <si>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</si>
  <si>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</si>
  <si>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</si>
  <si>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</si>
  <si>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</si>
  <si>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</si>
  <si>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</si>
  <si>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</si>
  <si>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</si>
  <si>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</si>
  <si>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</si>
  <si>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</si>
  <si>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</si>
  <si>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</si>
  <si>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</si>
  <si>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</si>
  <si>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</si>
  <si>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</si>
  <si>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</si>
  <si>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</si>
  <si>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</si>
  <si>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</si>
  <si>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</si>
  <si>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</si>
  <si>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</si>
  <si>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</si>
  <si>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</si>
  <si>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</si>
  <si>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</si>
  <si>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</si>
  <si>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</si>
  <si>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</si>
  <si>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</si>
  <si>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</si>
  <si>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</si>
  <si>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</si>
  <si>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</si>
  <si>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</si>
  <si>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</si>
  <si>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</si>
  <si>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</si>
  <si>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</si>
  <si>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</si>
  <si>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</si>
  <si>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</si>
  <si>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</si>
  <si>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</si>
  <si>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</si>
  <si>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</si>
  <si>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</si>
  <si>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</si>
  <si>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</si>
  <si>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</si>
  <si>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</si>
  <si>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</si>
  <si>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</si>
  <si>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</si>
  <si>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</si>
  <si>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</si>
  <si>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</si>
  <si>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</si>
  <si>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</si>
  <si>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</si>
  <si>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</si>
  <si>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</si>
  <si>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</si>
  <si>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</si>
  <si>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</si>
  <si>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</si>
  <si>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</si>
  <si>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</si>
  <si>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</si>
  <si>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</si>
  <si>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</si>
  <si>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</si>
  <si>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</si>
  <si>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</si>
  <si>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</si>
  <si>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</si>
  <si>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</si>
  <si>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</si>
  <si>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</si>
  <si>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</si>
  <si>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</si>
  <si>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</si>
  <si>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</si>
  <si>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</si>
  <si>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</si>
  <si>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</si>
  <si>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</si>
  <si>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</si>
  <si>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</si>
  <si>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</si>
  <si>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</si>
  <si>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</si>
  <si>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</si>
  <si>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</si>
  <si>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</si>
  <si>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</si>
  <si>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</si>
  <si>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</si>
  <si>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</si>
  <si>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</si>
  <si>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</si>
  <si>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</si>
  <si>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</si>
  <si>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</si>
  <si>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</si>
  <si>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</si>
  <si>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</si>
  <si>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</si>
  <si>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</si>
  <si>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</si>
  <si>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</si>
  <si>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</si>
  <si>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</si>
  <si>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</si>
  <si>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</si>
  <si>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</si>
  <si>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</si>
  <si>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</si>
  <si>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</si>
  <si>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</si>
  <si>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</si>
  <si>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</si>
  <si>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</si>
  <si>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</si>
  <si>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</si>
  <si>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</si>
  <si>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</si>
  <si>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</si>
  <si>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</si>
  <si>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</si>
  <si>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</si>
  <si>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</si>
  <si>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</si>
  <si>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</si>
  <si>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</si>
  <si>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</si>
  <si>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</si>
  <si>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</si>
  <si>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</si>
  <si>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</si>
  <si>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</si>
  <si>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</si>
  <si>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</si>
  <si>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</si>
  <si>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</si>
  <si>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</si>
  <si>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</si>
  <si>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</si>
  <si>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</si>
  <si>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</si>
  <si>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</si>
  <si>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</si>
  <si>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</si>
  <si>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</si>
  <si>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</si>
  <si>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</si>
  <si>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</si>
  <si>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</si>
  <si>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</si>
  <si>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</si>
  <si>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</si>
  <si>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</si>
  <si>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</si>
  <si>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</si>
  <si>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</si>
  <si>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</si>
  <si>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</si>
  <si>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</si>
  <si>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</si>
  <si>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</si>
  <si>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</si>
  <si>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</si>
  <si>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</si>
  <si>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</si>
  <si>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</si>
  <si>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</si>
  <si>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</si>
  <si>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</si>
  <si>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</si>
  <si>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</si>
  <si>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</si>
  <si>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</si>
  <si>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</si>
  <si>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</si>
  <si>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</si>
  <si>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</si>
  <si>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</si>
  <si>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</si>
  <si>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</si>
  <si>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</si>
  <si>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</si>
  <si>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</si>
  <si>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</si>
  <si>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</si>
  <si>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</si>
  <si>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</si>
  <si>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</si>
  <si>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</si>
  <si>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</si>
  <si>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</si>
  <si>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</si>
  <si>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</si>
  <si>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</si>
  <si>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</si>
  <si>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</si>
  <si>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</si>
  <si>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</si>
  <si>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</si>
  <si>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</si>
  <si>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</si>
  <si>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</si>
  <si>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</si>
  <si>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</si>
  <si>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</si>
  <si>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</si>
  <si>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</si>
  <si>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</si>
  <si>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</si>
  <si>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</si>
  <si>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</si>
  <si>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</si>
  <si>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</si>
  <si>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</si>
  <si>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</si>
  <si>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</si>
  <si>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</si>
  <si>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</si>
  <si>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</si>
  <si>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</si>
  <si>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</si>
  <si>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</si>
  <si>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</si>
  <si>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</si>
  <si>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</si>
  <si>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</si>
  <si>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</si>
  <si>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</si>
  <si>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</si>
  <si>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</si>
  <si>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</si>
  <si>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</si>
  <si>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</si>
  <si>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</si>
  <si>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</si>
  <si>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</si>
  <si>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</si>
  <si>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</si>
  <si>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</si>
  <si>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</si>
  <si>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</si>
  <si>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</si>
  <si>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</si>
  <si>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</si>
  <si>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</si>
  <si>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</si>
  <si>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</si>
  <si>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</si>
  <si>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</si>
  <si>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</si>
  <si>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</si>
  <si>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</si>
  <si>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</si>
  <si>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</si>
  <si>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</si>
  <si>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</si>
  <si>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</si>
  <si>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</si>
  <si>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</si>
  <si>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</si>
  <si>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</si>
  <si>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</si>
  <si>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</si>
  <si>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</si>
  <si>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</si>
  <si>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</si>
  <si>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</si>
  <si>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</si>
  <si>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</si>
  <si>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</si>
  <si>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</si>
  <si>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</si>
  <si>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</si>
  <si>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</si>
  <si>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</si>
  <si>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</si>
  <si>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</si>
  <si>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</si>
  <si>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</si>
  <si>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</si>
  <si>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</si>
  <si>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</si>
  <si>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</si>
  <si>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</si>
  <si>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</si>
  <si>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</si>
  <si>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</si>
  <si>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</si>
  <si>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</si>
  <si>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</si>
  <si>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</si>
  <si>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</si>
  <si>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</si>
  <si>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</si>
  <si>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</si>
  <si>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</si>
  <si>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</si>
  <si>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</si>
  <si>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</si>
  <si>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</si>
  <si>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</si>
  <si>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</si>
  <si>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</si>
  <si>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</si>
  <si>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</si>
  <si>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</si>
  <si>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</si>
  <si>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</si>
  <si>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</si>
  <si>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</si>
  <si>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</si>
  <si>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</si>
  <si>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</si>
  <si>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</si>
  <si>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</si>
  <si>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</si>
  <si>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</si>
  <si>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</si>
  <si>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</si>
  <si>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</si>
  <si>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</si>
  <si>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</si>
  <si>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</si>
  <si>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</si>
  <si>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</si>
  <si>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</si>
  <si>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</si>
  <si>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</si>
  <si>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</si>
  <si>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</si>
  <si>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</si>
  <si>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</si>
  <si>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</si>
  <si>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</si>
  <si>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</si>
  <si>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</si>
  <si>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</si>
  <si>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</si>
  <si>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</si>
  <si>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</si>
  <si>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</si>
  <si>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</si>
  <si>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</si>
  <si>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</si>
  <si>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</si>
  <si>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</si>
  <si>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</si>
  <si>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</si>
  <si>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</si>
  <si>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</si>
  <si>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</si>
  <si>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</si>
  <si>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</si>
  <si>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</si>
  <si>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</si>
  <si>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</si>
  <si>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</si>
  <si>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</si>
  <si>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</si>
  <si>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</si>
  <si>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</si>
  <si>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</si>
  <si>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</si>
  <si>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</si>
  <si>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</si>
  <si>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</si>
  <si>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</si>
  <si>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</si>
  <si>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</si>
  <si>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</si>
  <si>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</si>
  <si>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</si>
  <si>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</si>
  <si>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</si>
  <si>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</si>
  <si>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</si>
  <si>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</si>
  <si>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</si>
  <si>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</si>
  <si>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</si>
  <si>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</si>
  <si>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</si>
  <si>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</si>
  <si>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</si>
  <si>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</si>
  <si>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</si>
  <si>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</si>
  <si>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</si>
  <si>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</si>
  <si>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</si>
  <si>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</si>
  <si>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</si>
  <si>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</si>
  <si>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</si>
  <si>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</si>
  <si>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</si>
  <si>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</si>
  <si>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</si>
  <si>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</si>
  <si>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</si>
  <si>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</si>
  <si>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</si>
  <si>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</si>
  <si>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</si>
  <si>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</si>
  <si>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</si>
  <si>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</si>
  <si>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</si>
  <si>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</si>
  <si>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</si>
  <si>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</si>
  <si>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</si>
  <si>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</si>
  <si>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</si>
  <si>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</si>
  <si>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</si>
  <si>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</si>
  <si>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</si>
  <si>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</si>
  <si>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</si>
  <si>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</si>
  <si>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</si>
  <si>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</si>
  <si>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</si>
  <si>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</si>
  <si>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</si>
  <si>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</si>
  <si>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</si>
  <si>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</si>
  <si>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</si>
  <si>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</si>
  <si>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</si>
  <si>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</si>
  <si>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</si>
  <si>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</si>
  <si>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</si>
  <si>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</si>
  <si>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</si>
  <si>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</si>
  <si>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</si>
  <si>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</si>
  <si>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</si>
  <si>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</si>
  <si>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</si>
  <si>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</si>
  <si>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</si>
  <si>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</si>
  <si>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</si>
  <si>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</si>
  <si>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</si>
  <si>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</si>
  <si>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</si>
  <si>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</si>
  <si>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</si>
  <si>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</si>
  <si>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</si>
  <si>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</si>
  <si>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</si>
  <si>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</si>
  <si>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</si>
  <si>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</si>
  <si>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</si>
  <si>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</si>
  <si>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</si>
  <si>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</si>
  <si>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</si>
  <si>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</si>
  <si>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</si>
  <si>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</si>
  <si>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</si>
  <si>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</si>
  <si>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</si>
  <si>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</si>
  <si>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</si>
  <si>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</si>
  <si>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</si>
  <si>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</si>
  <si>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</si>
  <si>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</si>
  <si>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</si>
  <si>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</si>
  <si>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</si>
  <si>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</si>
  <si>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</si>
  <si>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</si>
  <si>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</si>
  <si>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</si>
  <si>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</si>
  <si>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</si>
  <si>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</si>
  <si>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</si>
  <si>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</si>
  <si>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</si>
  <si>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</si>
  <si>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</si>
  <si>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</si>
  <si>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</si>
  <si>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</si>
  <si>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</si>
  <si>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</si>
  <si>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</si>
  <si>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</si>
  <si>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</si>
  <si>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</si>
  <si>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</si>
  <si>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</si>
  <si>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</si>
  <si>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</si>
  <si>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</si>
  <si>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</si>
  <si>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</si>
  <si>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</si>
  <si>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</si>
  <si>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</si>
  <si>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</si>
  <si>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</si>
  <si>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</si>
  <si>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</si>
  <si>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</si>
  <si>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</si>
  <si>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</si>
  <si>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</si>
  <si>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</si>
  <si>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</si>
  <si>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</si>
  <si>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</si>
  <si>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</si>
  <si>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</si>
  <si>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</si>
  <si>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</si>
  <si>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</si>
  <si>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</si>
  <si>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</si>
  <si>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</si>
  <si>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</si>
  <si>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</si>
  <si>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</si>
  <si>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</si>
  <si>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</si>
  <si>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</si>
  <si>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</si>
  <si>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</si>
  <si>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</si>
  <si>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</si>
  <si>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</si>
  <si>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</si>
  <si>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</si>
  <si>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</si>
  <si>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</si>
  <si>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</si>
  <si>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</si>
  <si>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</si>
  <si>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</si>
  <si>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</si>
  <si>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</si>
  <si>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</si>
  <si>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</si>
  <si>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</si>
  <si>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</si>
  <si>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</si>
  <si>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</si>
  <si>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</si>
  <si>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</si>
  <si>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</si>
  <si>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</si>
  <si>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</si>
  <si>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</si>
  <si>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</si>
  <si>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</si>
  <si>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</si>
  <si>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</si>
  <si>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</si>
  <si>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</si>
  <si>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</si>
  <si>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</si>
  <si>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</si>
  <si>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</si>
  <si>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</si>
  <si>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</si>
  <si>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</si>
  <si>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</si>
  <si>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</si>
  <si>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</si>
  <si>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</si>
  <si>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</si>
  <si>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</si>
  <si>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</si>
  <si>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</si>
  <si>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</si>
  <si>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</si>
  <si>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</si>
  <si>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</si>
  <si>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</si>
  <si>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</si>
  <si>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</si>
  <si>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</si>
  <si>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</si>
  <si>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</si>
  <si>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</si>
  <si>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</si>
  <si>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</si>
  <si>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</si>
  <si>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</si>
  <si>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</si>
  <si>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</si>
  <si>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</si>
  <si>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</si>
  <si>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</si>
  <si>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</si>
  <si>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</si>
  <si>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</si>
  <si>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</si>
  <si>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</si>
  <si>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</si>
  <si>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</si>
  <si>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</si>
  <si>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</si>
  <si>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</si>
  <si>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</si>
  <si>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</si>
  <si>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</si>
  <si>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</si>
  <si>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</si>
  <si>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</si>
  <si>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</si>
  <si>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</si>
  <si>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</si>
  <si>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</si>
  <si>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</si>
  <si>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</si>
  <si>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</si>
  <si>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</si>
  <si>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</si>
  <si>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</si>
  <si>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</si>
  <si>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</si>
  <si>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</si>
  <si>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</si>
  <si>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</si>
  <si>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</si>
  <si>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</si>
  <si>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</si>
  <si>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</si>
  <si>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</si>
  <si>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</si>
  <si>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</si>
  <si>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</si>
  <si>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</si>
  <si>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</si>
  <si>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</si>
  <si>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</si>
  <si>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</si>
  <si>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</si>
  <si>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</si>
  <si>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</si>
  <si>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</si>
  <si>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</si>
  <si>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</si>
  <si>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</si>
  <si>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</si>
  <si>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</si>
  <si>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</si>
  <si>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</si>
  <si>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</si>
  <si>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</si>
  <si>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</si>
  <si>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</si>
  <si>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</si>
  <si>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</si>
  <si>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</si>
  <si>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</si>
  <si>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</si>
  <si>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</si>
  <si>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</si>
  <si>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</si>
  <si>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</si>
  <si>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</si>
  <si>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</si>
  <si>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</si>
  <si>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</si>
  <si>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</si>
  <si>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</si>
  <si>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</si>
  <si>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</si>
  <si>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</si>
  <si>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</si>
  <si>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</si>
  <si>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</si>
  <si>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</si>
  <si>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</si>
  <si>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</si>
  <si>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</si>
  <si>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</si>
  <si>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</si>
  <si>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</si>
  <si>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</si>
  <si>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</si>
  <si>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</si>
  <si>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</si>
  <si>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</si>
  <si>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</si>
  <si>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</si>
  <si>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</si>
  <si>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</si>
  <si>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</si>
  <si>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</si>
  <si>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</si>
  <si>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</si>
  <si>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</si>
  <si>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</si>
  <si>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</si>
  <si>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</si>
  <si>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</si>
  <si>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</si>
  <si>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</si>
  <si>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</si>
  <si>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</si>
  <si>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</si>
  <si>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</si>
  <si>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</si>
  <si>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</si>
  <si>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</si>
  <si>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</si>
  <si>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</si>
  <si>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</si>
  <si>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</si>
  <si>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</si>
  <si>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</si>
  <si>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</si>
  <si>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</si>
  <si>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</si>
  <si>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</si>
  <si>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</si>
  <si>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</si>
  <si>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</si>
  <si>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</si>
  <si>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</si>
  <si>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</si>
  <si>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</si>
  <si>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</si>
  <si>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</si>
  <si>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</si>
  <si>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</si>
  <si>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</si>
  <si>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</si>
  <si>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</si>
  <si>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</si>
  <si>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</si>
  <si>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</si>
  <si>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</si>
  <si>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</si>
  <si>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</si>
  <si>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</si>
  <si>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</si>
  <si>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</si>
  <si>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</si>
  <si>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</si>
  <si>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</si>
  <si>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</si>
  <si>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</si>
  <si>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</si>
  <si>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</si>
  <si>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</si>
  <si>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</si>
  <si>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</si>
  <si>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</si>
  <si>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</si>
  <si>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</si>
  <si>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</si>
  <si>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</si>
  <si>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</si>
  <si>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</si>
  <si>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</si>
  <si>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</si>
  <si>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</si>
  <si>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</si>
  <si>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</si>
  <si>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</si>
  <si>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</si>
  <si>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</si>
  <si>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</si>
  <si>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</si>
  <si>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</si>
  <si>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</si>
  <si>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</si>
  <si>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</si>
  <si>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</si>
  <si>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</si>
  <si>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</si>
  <si>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</si>
  <si>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</si>
  <si>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</si>
  <si>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</si>
  <si>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</si>
  <si>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</si>
  <si>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</si>
  <si>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</si>
  <si>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</si>
  <si>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</si>
  <si>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</si>
  <si>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</si>
  <si>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</si>
  <si>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</si>
  <si>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</si>
  <si>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</si>
  <si>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</si>
  <si>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</si>
  <si>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</si>
  <si>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</si>
  <si>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</si>
  <si>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</si>
  <si>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</si>
  <si>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</si>
  <si>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</si>
  <si>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</si>
  <si>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</si>
  <si>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</si>
  <si>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</si>
  <si>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</si>
  <si>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</si>
  <si>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</si>
  <si>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</si>
  <si>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</si>
  <si>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</si>
  <si>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</si>
  <si>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</si>
  <si>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</si>
  <si>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</si>
  <si>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</si>
  <si>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</si>
  <si>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</si>
  <si>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</si>
  <si>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</si>
  <si>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</si>
  <si>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</si>
  <si>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</si>
  <si>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</si>
  <si>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</si>
  <si>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</si>
  <si>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</si>
  <si>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</si>
  <si>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</si>
  <si>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</si>
  <si>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</si>
  <si>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</si>
  <si>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</si>
  <si>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</si>
  <si>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</si>
  <si>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</si>
  <si>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</si>
  <si>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</si>
  <si>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</si>
  <si>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</si>
  <si>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</si>
  <si>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</si>
  <si>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</si>
  <si>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</si>
  <si>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</si>
  <si>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</si>
  <si>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</si>
  <si>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</si>
  <si>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</si>
  <si>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</si>
  <si>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</si>
  <si>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</si>
  <si>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</si>
  <si>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</si>
  <si>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</si>
  <si>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</si>
  <si>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</si>
  <si>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</si>
  <si>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</si>
  <si>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</si>
  <si>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</si>
  <si>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</si>
  <si>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</si>
  <si>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</si>
  <si>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</si>
  <si>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</si>
  <si>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</si>
  <si>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</si>
  <si>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</si>
  <si>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</si>
  <si>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</si>
  <si>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</si>
  <si>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</si>
  <si>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</si>
  <si>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</si>
  <si>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</si>
  <si>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</si>
  <si>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</si>
  <si>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</si>
  <si>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</si>
  <si>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</si>
  <si>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</si>
  <si>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</si>
  <si>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</si>
  <si>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</si>
  <si>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</si>
  <si>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</si>
  <si>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</si>
  <si>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</si>
  <si>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</si>
  <si>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</si>
  <si>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</si>
  <si>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</si>
  <si>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</si>
  <si>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</si>
  <si>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</si>
  <si>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</si>
  <si>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</si>
  <si>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</si>
  <si>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</si>
  <si>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</si>
  <si>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</si>
  <si>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</si>
  <si>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</si>
  <si>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</si>
  <si>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</si>
  <si>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</si>
  <si>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</si>
  <si>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</si>
  <si>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</si>
  <si>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</si>
  <si>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</si>
  <si>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</si>
  <si>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</si>
  <si>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</si>
  <si>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</si>
  <si>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</si>
  <si>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</si>
  <si>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</si>
  <si>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</si>
  <si>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</si>
  <si>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</si>
  <si>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</si>
  <si>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</si>
  <si>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</si>
  <si>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</si>
  <si>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</si>
  <si>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</si>
  <si>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</si>
  <si>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</si>
  <si>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</si>
  <si>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</si>
  <si>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</si>
  <si>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</si>
  <si>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</si>
  <si>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</si>
  <si>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</si>
  <si>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</si>
  <si>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</si>
  <si>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</si>
  <si>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</si>
  <si>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</si>
  <si>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</si>
  <si>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</si>
  <si>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</si>
  <si>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</si>
  <si>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</si>
  <si>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</si>
  <si>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</si>
  <si>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</si>
  <si>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</si>
  <si>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</si>
  <si>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</si>
  <si>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</si>
  <si>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</si>
  <si>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</si>
  <si>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</si>
  <si>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</si>
  <si>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</si>
  <si>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</si>
  <si>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</si>
  <si>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</si>
  <si>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</si>
  <si>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</si>
  <si>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</si>
  <si>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</si>
  <si>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</si>
  <si>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</si>
  <si>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</si>
  <si>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</si>
  <si>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</si>
  <si>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</si>
  <si>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</si>
  <si>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</si>
  <si>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</si>
  <si>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</si>
  <si>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</si>
  <si>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</si>
  <si>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</si>
  <si>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</si>
  <si>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</si>
  <si>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</si>
  <si>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</si>
  <si>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</si>
  <si>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</si>
  <si>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</si>
  <si>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</si>
  <si>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</si>
  <si>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</si>
  <si>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</si>
  <si>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</si>
  <si>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</si>
  <si>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</si>
  <si>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</si>
  <si>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</si>
  <si>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</si>
  <si>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</si>
  <si>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</si>
  <si>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</si>
  <si>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</si>
  <si>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</si>
  <si>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</si>
  <si>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</si>
  <si>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</si>
  <si>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</si>
  <si>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</si>
  <si>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</si>
  <si>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</si>
  <si>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</si>
  <si>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</si>
  <si>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</si>
  <si>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</si>
  <si>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</si>
  <si>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</si>
  <si>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</si>
  <si>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</si>
  <si>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</si>
  <si>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</si>
  <si>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</si>
  <si>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</si>
  <si>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</si>
  <si>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</si>
  <si>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</si>
  <si>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</si>
  <si>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</si>
  <si>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</si>
  <si>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</si>
  <si>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</si>
  <si>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</si>
  <si>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</si>
  <si>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</si>
  <si>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</si>
  <si>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</si>
  <si>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</si>
  <si>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</si>
  <si>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</si>
  <si>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</si>
  <si>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</si>
  <si>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</si>
  <si>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</si>
  <si>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</si>
  <si>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</si>
  <si>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</si>
  <si>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</si>
  <si>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</si>
  <si>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</si>
  <si>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</si>
  <si>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</si>
  <si>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</si>
  <si>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</si>
  <si>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</si>
  <si>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</si>
  <si>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</si>
  <si>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</si>
  <si>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</si>
  <si>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</si>
  <si>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</si>
  <si>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</si>
  <si>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</si>
  <si>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</si>
  <si>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</si>
  <si>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</si>
  <si>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</si>
  <si>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</si>
  <si>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</si>
  <si>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</si>
  <si>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</si>
  <si>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</si>
  <si>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</si>
  <si>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</si>
  <si>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</si>
  <si>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</si>
  <si>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</si>
  <si>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</si>
  <si>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</si>
  <si>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</si>
  <si>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</si>
  <si>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</si>
  <si>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</si>
  <si>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</si>
  <si>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</si>
  <si>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</si>
  <si>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</si>
  <si>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</si>
  <si>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</si>
  <si>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</si>
  <si>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</si>
  <si>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</si>
  <si>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</si>
  <si>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</si>
  <si>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</si>
  <si>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</si>
  <si>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</si>
  <si>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</si>
  <si>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</si>
  <si>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</si>
  <si>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</si>
  <si>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</si>
  <si>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</si>
  <si>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</si>
  <si>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</si>
  <si>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</si>
  <si>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</si>
  <si>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</si>
  <si>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</si>
  <si>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</si>
  <si>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</si>
  <si>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</si>
  <si>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</si>
  <si>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</si>
  <si>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</si>
  <si>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</si>
  <si>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</si>
  <si>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</si>
  <si>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</si>
  <si>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</si>
  <si>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</si>
  <si>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</si>
  <si>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</si>
  <si>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</si>
  <si>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</si>
  <si>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</si>
  <si>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</si>
  <si>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</si>
  <si>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</si>
  <si>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</si>
  <si>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</si>
  <si>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</si>
  <si>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</si>
  <si>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</si>
  <si>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</si>
  <si>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</si>
  <si>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</si>
  <si>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</si>
  <si>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</si>
  <si>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</si>
  <si>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</si>
  <si>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</si>
  <si>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</si>
  <si>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</si>
  <si>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</si>
  <si>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</si>
  <si>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</si>
  <si>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</si>
  <si>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</si>
  <si>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</si>
  <si>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</si>
  <si>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</si>
  <si>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</si>
  <si>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</si>
  <si>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</si>
  <si>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</si>
  <si>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</si>
  <si>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</si>
  <si>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</si>
  <si>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</si>
  <si>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</si>
  <si>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</si>
  <si>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</si>
  <si>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</si>
  <si>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</si>
  <si>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</si>
  <si>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</si>
  <si>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</si>
  <si>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</si>
  <si>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</si>
  <si>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</si>
  <si>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</si>
  <si>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</si>
  <si>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</si>
  <si>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</si>
  <si>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</si>
  <si>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</si>
  <si>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</si>
  <si>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</si>
  <si>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</si>
  <si>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</si>
  <si>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</si>
  <si>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</si>
  <si>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</si>
  <si>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</si>
  <si>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</si>
  <si>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</si>
  <si>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</si>
  <si>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</si>
  <si>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</si>
  <si>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</si>
  <si>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</si>
  <si>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</si>
  <si>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</si>
  <si>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</si>
  <si>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</si>
  <si>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</si>
  <si>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</si>
  <si>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</si>
  <si>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</si>
  <si>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</si>
  <si>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</si>
  <si>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</si>
  <si>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</si>
  <si>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</si>
  <si>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</si>
  <si>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</si>
  <si>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</si>
  <si>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</si>
  <si>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</si>
  <si>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</si>
  <si>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</si>
  <si>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</si>
  <si>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</si>
  <si>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</si>
  <si>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</si>
  <si>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</si>
  <si>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</si>
  <si>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</si>
  <si>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</si>
  <si>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</si>
  <si>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</si>
  <si>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</si>
  <si>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</si>
  <si>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</si>
  <si>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</si>
  <si>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</si>
  <si>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</si>
  <si>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</si>
  <si>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</si>
  <si>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</si>
  <si>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</si>
  <si>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</si>
  <si>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</si>
  <si>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</si>
  <si>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</si>
  <si>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</si>
  <si>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</si>
  <si>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</si>
  <si>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</si>
  <si>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</si>
  <si>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</si>
  <si>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</si>
  <si>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</si>
  <si>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</si>
  <si>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</si>
  <si>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</si>
  <si>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</si>
  <si>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</si>
  <si>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</si>
  <si>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</si>
  <si>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</si>
  <si>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</si>
  <si>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</si>
  <si>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</si>
  <si>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</si>
  <si>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</si>
  <si>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</si>
  <si>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</si>
  <si>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</si>
  <si>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</si>
  <si>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</si>
  <si>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</si>
  <si>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</si>
  <si>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</si>
  <si>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</si>
  <si>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</si>
  <si>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</si>
  <si>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</si>
  <si>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</si>
  <si>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</si>
  <si>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</si>
  <si>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</si>
  <si>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</si>
  <si>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</si>
  <si>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</si>
  <si>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</si>
  <si>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</si>
  <si>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</si>
  <si>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</si>
  <si>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</si>
  <si>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</si>
  <si>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</si>
  <si>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</si>
  <si>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</si>
  <si>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</si>
  <si>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</si>
  <si>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</si>
  <si>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</si>
  <si>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</si>
  <si>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</si>
  <si>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</si>
  <si>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</si>
  <si>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</si>
  <si>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</si>
  <si>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</si>
  <si>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</si>
  <si>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</si>
  <si>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</si>
  <si>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</si>
  <si>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</si>
  <si>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</si>
  <si>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</si>
  <si>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</si>
  <si>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</si>
  <si>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</si>
  <si>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</si>
  <si>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</si>
  <si>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</si>
  <si>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</si>
  <si>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</si>
  <si>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</si>
  <si>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</si>
  <si>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</si>
  <si>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</si>
  <si>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</si>
  <si>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</si>
  <si>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</si>
  <si>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</si>
  <si>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</si>
  <si>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</si>
  <si>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</si>
  <si>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</si>
  <si>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</si>
  <si>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</si>
  <si>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</si>
  <si>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</si>
  <si>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</si>
  <si>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</si>
  <si>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</si>
  <si>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</si>
  <si>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</si>
  <si>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</si>
  <si>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</si>
  <si>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</si>
  <si>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</si>
  <si>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</si>
  <si>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</si>
  <si>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</si>
  <si>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</si>
  <si>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</si>
  <si>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</si>
  <si>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</si>
  <si>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</si>
  <si>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</si>
  <si>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</si>
  <si>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</si>
  <si>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</si>
  <si>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</si>
  <si>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</si>
  <si>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</si>
  <si>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</si>
  <si>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</si>
  <si>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</si>
  <si>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</si>
  <si>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</si>
  <si>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</si>
  <si>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</si>
  <si>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</si>
  <si>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</si>
  <si>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</si>
  <si>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</si>
  <si>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</si>
  <si>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</si>
  <si>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</si>
  <si>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</si>
  <si>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</si>
  <si>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</si>
  <si>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</si>
  <si>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</si>
  <si>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</si>
  <si>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</si>
  <si>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</si>
  <si>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</si>
  <si>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</si>
  <si>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</si>
  <si>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</si>
  <si>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</si>
  <si>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</si>
  <si>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</si>
  <si>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</si>
  <si>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</si>
  <si>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</si>
  <si>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</si>
  <si>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</si>
  <si>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</si>
  <si>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</si>
  <si>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</si>
  <si>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</si>
  <si>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</si>
  <si>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</si>
  <si>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</si>
  <si>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</si>
  <si>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</si>
  <si>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</si>
  <si>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</si>
  <si>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</si>
  <si>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</si>
  <si>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</si>
  <si>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</si>
  <si>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</si>
  <si>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</si>
  <si>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</si>
  <si>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</si>
  <si>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</si>
  <si>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</si>
  <si>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</si>
  <si>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</si>
  <si>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</si>
  <si>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</si>
  <si>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</si>
  <si>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</si>
  <si>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</si>
  <si>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</si>
  <si>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</si>
  <si>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</si>
  <si>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</si>
  <si>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</si>
  <si>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</si>
  <si>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</si>
  <si>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</si>
  <si>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</si>
  <si>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</si>
  <si>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</si>
  <si>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</si>
  <si>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</si>
  <si>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</si>
  <si>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</si>
  <si>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</si>
  <si>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</si>
  <si>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</si>
  <si>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</si>
  <si>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</si>
  <si>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</si>
  <si>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</si>
  <si>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</si>
  <si>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</si>
  <si>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</si>
  <si>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</si>
  <si>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</si>
  <si>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</si>
  <si>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</si>
  <si>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</si>
  <si>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</si>
  <si>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</si>
  <si>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</si>
  <si>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</si>
  <si>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</si>
  <si>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</si>
  <si>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</si>
  <si>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</si>
  <si>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</si>
  <si>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</si>
  <si>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</si>
  <si>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</si>
  <si>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</si>
  <si>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</si>
  <si>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</si>
  <si>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</si>
  <si>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</si>
  <si>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</si>
  <si>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</si>
  <si>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</si>
  <si>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</si>
  <si>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</si>
  <si>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</si>
  <si>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</si>
  <si>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</si>
  <si>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</si>
  <si>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</si>
  <si>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</si>
  <si>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</si>
  <si>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</si>
  <si>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</si>
  <si>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</si>
  <si>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</si>
  <si>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</si>
  <si>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</si>
  <si>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</si>
  <si>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</si>
  <si>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</si>
  <si>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</si>
  <si>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</si>
  <si>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</si>
  <si>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</si>
  <si>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</si>
  <si>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</si>
  <si>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</si>
  <si>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</si>
  <si>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</si>
  <si>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</si>
  <si>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</si>
  <si>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</si>
  <si>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</si>
  <si>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</si>
  <si>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</si>
  <si>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</si>
  <si>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</si>
  <si>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</si>
  <si>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</si>
  <si>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</si>
  <si>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</si>
  <si>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</si>
  <si>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</si>
  <si>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</si>
  <si>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</si>
  <si>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</si>
  <si>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</si>
  <si>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</si>
  <si>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</si>
  <si>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</si>
  <si>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</si>
  <si>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</si>
  <si>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</si>
  <si>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</si>
  <si>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</si>
  <si>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</si>
  <si>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</si>
  <si>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</si>
  <si>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</si>
  <si>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</si>
  <si>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</si>
  <si>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</si>
  <si>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</si>
  <si>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</si>
  <si>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</si>
  <si>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</si>
  <si>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</si>
  <si>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</si>
  <si>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</si>
  <si>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</si>
  <si>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</si>
  <si>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</si>
  <si>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</si>
  <si>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</si>
  <si>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</si>
  <si>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</si>
  <si>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</si>
  <si>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</si>
  <si>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</si>
  <si>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</si>
  <si>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</si>
  <si>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</si>
  <si>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</si>
  <si>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</si>
  <si>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</si>
  <si>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</si>
  <si>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</si>
  <si>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</si>
  <si>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</si>
  <si>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</si>
  <si>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</si>
  <si>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</si>
  <si>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</si>
  <si>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</si>
  <si>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</si>
  <si>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</si>
  <si>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</si>
  <si>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</si>
  <si>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</si>
  <si>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</si>
  <si>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</si>
  <si>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</si>
  <si>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</si>
  <si>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</si>
  <si>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</si>
  <si>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</si>
  <si>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</si>
  <si>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</si>
  <si>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</si>
  <si>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</si>
  <si>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</si>
  <si>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</si>
  <si>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</si>
  <si>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</si>
  <si>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</si>
  <si>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</si>
  <si>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</si>
  <si>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</si>
  <si>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</si>
  <si>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</si>
  <si>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</si>
  <si>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</si>
  <si>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</si>
  <si>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</si>
  <si>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</si>
  <si>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</si>
  <si>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</si>
  <si>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</si>
  <si>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</si>
  <si>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</si>
  <si>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</si>
  <si>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</si>
  <si>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</si>
  <si>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</si>
  <si>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</si>
  <si>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</si>
  <si>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</si>
  <si>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</si>
  <si>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</si>
  <si>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</si>
  <si>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</si>
  <si>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</si>
  <si>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</si>
  <si>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</si>
  <si>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</si>
  <si>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</si>
  <si>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</si>
  <si>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</si>
  <si>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</si>
  <si>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</si>
  <si>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</si>
  <si>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</si>
  <si>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</si>
  <si>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</si>
  <si>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</si>
  <si>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</si>
  <si>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</si>
  <si>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</si>
  <si>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</si>
  <si>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</si>
  <si>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</si>
  <si>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</si>
  <si>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</si>
  <si>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</si>
  <si>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</si>
  <si>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</si>
  <si>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</si>
  <si>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</si>
  <si>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</si>
  <si>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</si>
  <si>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</si>
  <si>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</si>
  <si>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</si>
  <si>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</si>
  <si>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</si>
  <si>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</si>
  <si>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</si>
  <si>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</si>
  <si>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</si>
  <si>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</si>
  <si>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</si>
  <si>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</si>
  <si>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</si>
  <si>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</si>
  <si>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</si>
  <si>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</si>
  <si>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</si>
  <si>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</si>
  <si>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</si>
  <si>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</si>
  <si>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</si>
  <si>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</si>
  <si>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</si>
  <si>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</si>
  <si>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</si>
  <si>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</si>
  <si>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</si>
  <si>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</si>
  <si>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</si>
  <si>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</si>
  <si>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</si>
  <si>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</si>
  <si>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</si>
  <si>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</si>
  <si>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</si>
  <si>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</si>
  <si>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</si>
  <si>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</si>
  <si>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</si>
  <si>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</si>
  <si>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</si>
  <si>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</si>
  <si>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</si>
  <si>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</si>
  <si>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</si>
  <si>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</si>
  <si>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</si>
  <si>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</si>
  <si>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</si>
  <si>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</si>
  <si>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</si>
  <si>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</si>
  <si>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</si>
  <si>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</si>
  <si>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</si>
  <si>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</si>
  <si>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</si>
  <si>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</si>
  <si>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</si>
  <si>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</si>
  <si>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</si>
  <si>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</si>
  <si>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</si>
  <si>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</si>
  <si>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</si>
  <si>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</si>
  <si>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</si>
  <si>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</si>
  <si>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</si>
  <si>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</si>
  <si>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</si>
  <si>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</si>
  <si>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</si>
  <si>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</si>
  <si>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</si>
  <si>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</si>
  <si>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</si>
  <si>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</si>
  <si>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</si>
  <si>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</si>
  <si>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</si>
  <si>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</si>
  <si>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</si>
  <si>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</si>
  <si>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</si>
  <si>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</si>
  <si>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</si>
  <si>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</si>
  <si>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</si>
  <si>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</si>
  <si>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</si>
  <si>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</si>
  <si>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</si>
  <si>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</si>
  <si>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</si>
  <si>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</si>
  <si>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</si>
  <si>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</si>
  <si>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</si>
  <si>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</si>
  <si>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</si>
  <si>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</si>
  <si>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</si>
  <si>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</si>
  <si>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</si>
  <si>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</si>
  <si>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</si>
  <si>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</si>
  <si>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</si>
  <si>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</si>
  <si>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</si>
  <si>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</si>
  <si>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</si>
  <si>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</si>
  <si>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</si>
  <si>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</si>
  <si>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</si>
  <si>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</si>
  <si>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</si>
  <si>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</si>
  <si>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</si>
  <si>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</si>
  <si>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</si>
  <si>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</si>
  <si>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</si>
  <si>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</si>
  <si>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</si>
  <si>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</si>
  <si>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</si>
  <si>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</si>
  <si>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</si>
  <si>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</si>
  <si>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</si>
  <si>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</si>
  <si>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</si>
  <si>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</si>
  <si>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</si>
  <si>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</si>
  <si>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</si>
  <si>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</si>
  <si>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</si>
  <si>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</si>
  <si>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</si>
  <si>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</si>
  <si>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</si>
  <si>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</si>
  <si>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</si>
  <si>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</si>
  <si>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</si>
  <si>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</si>
  <si>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</si>
  <si>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</si>
  <si>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</si>
  <si>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</si>
  <si>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</si>
  <si>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</si>
  <si>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</si>
  <si>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</si>
  <si>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</si>
  <si>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</si>
  <si>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</si>
  <si>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</si>
  <si>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</si>
  <si>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</si>
  <si>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</si>
  <si>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</si>
  <si>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</si>
  <si>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</si>
  <si>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</si>
  <si>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</si>
  <si>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</si>
  <si>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</si>
  <si>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</si>
  <si>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</si>
  <si>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</si>
  <si>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</si>
  <si>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</si>
  <si>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</si>
  <si>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</si>
  <si>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</si>
  <si>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</si>
  <si>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</si>
  <si>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</si>
  <si>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</si>
  <si>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</si>
  <si>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</si>
  <si>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</si>
  <si>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</si>
  <si>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</si>
  <si>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</si>
  <si>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</si>
  <si>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</si>
  <si>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</si>
  <si>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</si>
  <si>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</si>
  <si>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</si>
  <si>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</si>
  <si>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</si>
  <si>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</si>
  <si>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</si>
  <si>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</si>
  <si>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</si>
  <si>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</si>
  <si>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</si>
  <si>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</si>
  <si>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</si>
  <si>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</si>
  <si>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</si>
  <si>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</si>
  <si>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</si>
  <si>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</si>
  <si>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</si>
  <si>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</si>
  <si>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</si>
  <si>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</si>
  <si>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</si>
  <si>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</si>
  <si>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</si>
  <si>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</si>
  <si>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</si>
  <si>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</si>
  <si>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</si>
  <si>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</si>
  <si>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</si>
  <si>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</si>
  <si>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</si>
  <si>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</si>
  <si>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</si>
  <si>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</si>
  <si>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</si>
  <si>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</si>
  <si>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</si>
  <si>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</si>
  <si>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</si>
  <si>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</si>
  <si>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</si>
  <si>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</si>
  <si>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</si>
  <si>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</si>
  <si>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</si>
  <si>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</si>
  <si>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</si>
  <si>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</si>
  <si>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</si>
  <si>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</si>
  <si>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</si>
  <si>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</si>
  <si>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</si>
  <si>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</si>
  <si>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</si>
  <si>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</si>
  <si>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</si>
  <si>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</si>
  <si>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</si>
  <si>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</si>
  <si>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</si>
  <si>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</si>
  <si>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</si>
  <si>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</si>
  <si>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</si>
  <si>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</si>
  <si>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</si>
  <si>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</si>
  <si>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</si>
  <si>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</si>
  <si>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</si>
  <si>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</si>
  <si>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</si>
  <si>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</si>
  <si>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</si>
  <si>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</si>
  <si>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</si>
  <si>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</si>
  <si>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</si>
  <si>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</si>
  <si>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</si>
  <si>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</si>
  <si>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</si>
  <si>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</si>
  <si>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</si>
  <si>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</si>
  <si>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</si>
  <si>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</si>
  <si>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</si>
  <si>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</si>
  <si>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</si>
  <si>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</si>
  <si>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</si>
  <si>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</si>
  <si>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</si>
  <si>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</si>
  <si>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</si>
  <si>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</si>
  <si>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</si>
  <si>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</si>
  <si>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</si>
  <si>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</si>
  <si>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</si>
  <si>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</si>
  <si>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</si>
  <si>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</si>
  <si>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</si>
  <si>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</si>
  <si>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</si>
  <si>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</si>
  <si>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</si>
  <si>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</si>
  <si>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</si>
  <si>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</si>
  <si>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</si>
  <si>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</si>
  <si>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</si>
  <si>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</si>
  <si>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</si>
  <si>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</si>
  <si>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</si>
  <si>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</si>
  <si>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</si>
  <si>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</si>
  <si>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</si>
  <si>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</si>
  <si>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</si>
  <si>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</si>
  <si>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</si>
  <si>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</si>
  <si>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</si>
  <si>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</si>
  <si>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</si>
  <si>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</si>
  <si>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</si>
  <si>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</si>
  <si>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</si>
  <si>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</si>
  <si>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</si>
  <si>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</si>
  <si>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</si>
  <si>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</si>
  <si>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</si>
  <si>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</si>
  <si>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</si>
  <si>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</si>
  <si>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</si>
  <si>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</si>
  <si>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</si>
  <si>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</si>
  <si>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</si>
  <si>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</si>
  <si>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</si>
  <si>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</si>
  <si>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</si>
  <si>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</si>
  <si>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</si>
  <si>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</si>
  <si>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</si>
  <si>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</si>
  <si>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</si>
  <si>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</si>
  <si>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</si>
  <si>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</si>
  <si>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</si>
  <si>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</si>
  <si>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</si>
  <si>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</si>
  <si>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</si>
  <si>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</si>
  <si>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</si>
  <si>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</si>
  <si>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</si>
  <si>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</si>
  <si>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</si>
  <si>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</si>
  <si>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</si>
  <si>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</si>
  <si>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</si>
  <si>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</si>
  <si>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</si>
  <si>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</si>
  <si>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</si>
  <si>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</si>
  <si>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</si>
  <si>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</si>
  <si>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</si>
  <si>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</si>
  <si>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</si>
  <si>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</si>
  <si>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</si>
  <si>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</si>
  <si>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</si>
  <si>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</si>
  <si>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</si>
  <si>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</si>
  <si>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</si>
  <si>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</si>
  <si>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</si>
  <si>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</si>
  <si>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</si>
  <si>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</si>
  <si>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</si>
  <si>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</si>
  <si>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</si>
  <si>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</si>
  <si>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</si>
  <si>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</si>
  <si>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</si>
  <si>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</si>
  <si>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</si>
  <si>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</si>
  <si>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</si>
  <si>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</si>
  <si>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</si>
  <si>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</si>
  <si>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</si>
  <si>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</si>
  <si>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</si>
  <si>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</si>
  <si>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</si>
  <si>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</si>
  <si>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</si>
  <si>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</si>
  <si>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</si>
  <si>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</si>
  <si>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</si>
  <si>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</si>
  <si>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</si>
  <si>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</si>
  <si>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</si>
  <si>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</si>
  <si>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</si>
  <si>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</si>
  <si>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</si>
  <si>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</si>
  <si>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</si>
  <si>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</si>
  <si>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</si>
  <si>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</si>
  <si>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</si>
  <si>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</si>
  <si>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</si>
  <si>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</si>
  <si>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</si>
  <si>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</si>
  <si>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</si>
  <si>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</si>
  <si>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</si>
  <si>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</si>
  <si>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</si>
  <si>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</si>
  <si>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</si>
  <si>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</si>
  <si>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</si>
  <si>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</si>
  <si>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</si>
  <si>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</si>
  <si>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</si>
  <si>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</si>
  <si>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</si>
  <si>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</si>
  <si>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</si>
  <si>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</si>
  <si>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</si>
  <si>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</si>
  <si>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</si>
  <si>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</si>
  <si>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</si>
  <si>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</si>
  <si>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</si>
  <si>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</si>
  <si>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</si>
  <si>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</si>
  <si>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</si>
  <si>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</si>
  <si>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</si>
  <si>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</si>
  <si>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</si>
  <si>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</si>
  <si>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</si>
  <si>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</si>
  <si>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</si>
  <si>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</si>
  <si>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</si>
  <si>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</si>
  <si>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</si>
  <si>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</si>
  <si>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</si>
  <si>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</si>
  <si>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</si>
  <si>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</si>
  <si>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</si>
  <si>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</si>
  <si>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</si>
  <si>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</si>
  <si>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</si>
  <si>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</si>
  <si>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</si>
  <si>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</si>
  <si>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</si>
  <si>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</si>
  <si>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</si>
  <si>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</si>
  <si>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</si>
  <si>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</si>
  <si>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</si>
  <si>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</si>
  <si>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</si>
  <si>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</si>
  <si>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</si>
  <si>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</si>
  <si>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</si>
  <si>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</si>
  <si>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</si>
  <si>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</si>
  <si>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</si>
  <si>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</si>
  <si>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</si>
  <si>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</si>
  <si>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</si>
  <si>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</si>
  <si>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</si>
  <si>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</si>
  <si>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</si>
  <si>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</si>
  <si>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</si>
  <si>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</si>
  <si>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</si>
  <si>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</si>
  <si>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</si>
  <si>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</si>
  <si>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</si>
  <si>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</si>
  <si>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</si>
  <si>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</si>
  <si>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</si>
  <si>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</si>
  <si>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</si>
  <si>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</si>
  <si>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</si>
  <si>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</si>
  <si>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</si>
  <si>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</si>
  <si>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</si>
  <si>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</si>
  <si>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</si>
  <si>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</si>
  <si>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</si>
  <si>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</si>
  <si>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</si>
  <si>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</si>
  <si>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</si>
  <si>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</si>
  <si>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</si>
  <si>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</si>
  <si>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</si>
  <si>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</si>
  <si>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</si>
  <si>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</si>
  <si>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</si>
  <si>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</si>
  <si>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</si>
  <si>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</si>
  <si>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</si>
  <si>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</si>
  <si>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</si>
  <si>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</si>
  <si>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</si>
  <si>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</si>
  <si>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</si>
  <si>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</si>
  <si>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</si>
  <si>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</si>
  <si>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</si>
  <si>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</si>
  <si>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</si>
  <si>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</si>
  <si>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</si>
  <si>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</si>
  <si>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</si>
  <si>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</si>
  <si>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</si>
  <si>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</si>
  <si>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</si>
  <si>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</si>
  <si>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</si>
  <si>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</si>
  <si>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</si>
  <si>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</si>
  <si>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</si>
  <si>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</si>
  <si>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</si>
  <si>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</si>
  <si>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</si>
  <si>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</si>
  <si>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</si>
  <si>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</si>
  <si>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</si>
  <si>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</si>
  <si>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</si>
  <si>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</si>
  <si>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</si>
  <si>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</si>
  <si>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</si>
  <si>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</si>
  <si>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</si>
  <si>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</si>
  <si>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</si>
  <si>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</si>
  <si>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</si>
  <si>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</si>
  <si>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</si>
  <si>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</si>
  <si>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</si>
  <si>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</si>
  <si>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</si>
  <si>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</si>
  <si>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</si>
  <si>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</si>
  <si>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</si>
  <si>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</si>
  <si>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</si>
  <si>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</si>
  <si>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</si>
  <si>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</si>
  <si>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</si>
  <si>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</si>
  <si>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</si>
  <si>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</si>
  <si>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</si>
  <si>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</si>
  <si>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</si>
  <si>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</si>
  <si>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</si>
  <si>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</si>
  <si>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</si>
  <si>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</si>
  <si>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</si>
  <si>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</si>
  <si>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</si>
  <si>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</si>
  <si>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</si>
  <si>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</si>
  <si>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</si>
  <si>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</si>
  <si>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</si>
  <si>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</si>
  <si>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</si>
  <si>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</si>
  <si>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</si>
  <si>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</si>
  <si>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</si>
  <si>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</si>
  <si>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</si>
  <si>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</si>
  <si>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</si>
  <si>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</si>
  <si>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</si>
  <si>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</si>
  <si>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</si>
  <si>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</si>
  <si>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</si>
  <si>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</si>
  <si>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</si>
  <si>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</si>
  <si>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</si>
  <si>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</si>
  <si>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</si>
  <si>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</si>
  <si>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</si>
  <si>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</si>
  <si>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</si>
  <si>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</si>
  <si>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</si>
  <si>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</si>
  <si>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</si>
  <si>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</si>
  <si>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</si>
  <si>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</si>
  <si>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</si>
  <si>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</si>
  <si>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</si>
  <si>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</si>
  <si>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</si>
  <si>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</si>
  <si>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</si>
  <si>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</si>
  <si>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</si>
  <si>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</si>
  <si>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</si>
  <si>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</si>
  <si>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</si>
  <si>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</si>
  <si>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</si>
  <si>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</si>
  <si>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</si>
  <si>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</si>
  <si>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</si>
  <si>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</si>
  <si>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</si>
  <si>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</si>
  <si>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</si>
  <si>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</si>
  <si>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</si>
  <si>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</si>
  <si>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</si>
  <si>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</si>
  <si>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</si>
  <si>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</si>
  <si>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</si>
  <si>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</si>
  <si>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</si>
  <si>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</si>
  <si>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</si>
  <si>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</si>
  <si>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</si>
  <si>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</si>
  <si>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</si>
  <si>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</si>
  <si>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</si>
  <si>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</si>
  <si>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</si>
  <si>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</si>
  <si>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</si>
  <si>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</si>
  <si>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</si>
  <si>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</si>
  <si>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</si>
  <si>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</si>
  <si>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</si>
  <si>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</si>
  <si>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</si>
  <si>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</si>
  <si>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</si>
  <si>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</si>
  <si>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</si>
  <si>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</si>
  <si>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</si>
  <si>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</si>
  <si>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</si>
  <si>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</si>
  <si>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</si>
  <si>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</si>
  <si>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</si>
  <si>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</si>
  <si>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</si>
  <si>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</si>
  <si>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</si>
  <si>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</si>
  <si>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</si>
  <si>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</si>
  <si>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</si>
  <si>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</si>
  <si>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</si>
  <si>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</si>
  <si>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</si>
  <si>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</si>
  <si>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</si>
  <si>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</si>
  <si>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</si>
  <si>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</si>
  <si>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</si>
  <si>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</si>
  <si>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</si>
  <si>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</si>
  <si>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</si>
  <si>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</si>
  <si>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</si>
  <si>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</si>
  <si>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</si>
  <si>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</si>
  <si>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</si>
  <si>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</si>
  <si>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</si>
  <si>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</si>
  <si>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</si>
  <si>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</si>
  <si>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</si>
  <si>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</si>
  <si>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</si>
  <si>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</si>
  <si>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</si>
  <si>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</si>
  <si>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</si>
  <si>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</si>
  <si>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</si>
  <si>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</si>
  <si>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</si>
  <si>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</si>
  <si>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</si>
  <si>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</si>
  <si>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</si>
  <si>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</si>
  <si>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</si>
  <si>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</si>
  <si>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</si>
  <si>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</si>
  <si>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</si>
  <si>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</si>
  <si>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</si>
  <si>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</si>
  <si>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</si>
  <si>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</si>
  <si>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</si>
  <si>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</si>
  <si>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</si>
  <si>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</si>
  <si>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</si>
  <si>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</si>
  <si>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</si>
  <si>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</si>
  <si>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</si>
  <si>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</si>
  <si>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</si>
  <si>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</si>
  <si>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</si>
  <si>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</si>
  <si>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</si>
  <si>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</si>
  <si>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</si>
  <si>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</si>
  <si>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</si>
  <si>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</si>
  <si>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</si>
  <si>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</si>
  <si>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</si>
  <si>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</si>
  <si>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</si>
  <si>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</si>
  <si>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</si>
  <si>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</si>
  <si>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</si>
  <si>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</si>
  <si>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</si>
  <si>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</si>
  <si>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</si>
  <si>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</si>
  <si>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</si>
  <si>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</si>
  <si>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</si>
  <si>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</si>
  <si>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</si>
  <si>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</si>
  <si>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</si>
  <si>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</si>
  <si>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</si>
  <si>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</si>
  <si>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</si>
  <si>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</si>
  <si>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</si>
  <si>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</si>
  <si>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</si>
  <si>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</si>
  <si>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</si>
  <si>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</si>
  <si>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</si>
  <si>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</si>
  <si>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</si>
  <si>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</si>
  <si>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</si>
  <si>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</si>
  <si>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</si>
  <si>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</si>
  <si>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</si>
  <si>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</si>
  <si>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</si>
  <si>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</si>
  <si>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</si>
  <si>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</si>
  <si>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</si>
  <si>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</si>
  <si>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</si>
  <si>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</si>
  <si>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</si>
  <si>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</si>
  <si>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</si>
  <si>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</si>
  <si>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</si>
  <si>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</si>
  <si>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</si>
  <si>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</si>
  <si>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</si>
  <si>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</si>
  <si>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</si>
  <si>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</si>
  <si>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</si>
  <si>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</si>
  <si>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</si>
  <si>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</si>
  <si>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</si>
  <si>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</si>
  <si>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</si>
  <si>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</si>
  <si>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</si>
  <si>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</si>
  <si>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</si>
  <si>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</si>
  <si>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</si>
  <si>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</si>
  <si>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</si>
  <si>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</si>
  <si>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</si>
  <si>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</si>
  <si>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</si>
  <si>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</si>
  <si>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</si>
  <si>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</si>
  <si>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</si>
  <si>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</si>
  <si>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</si>
  <si>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</si>
  <si>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</si>
  <si>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</si>
  <si>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</si>
  <si>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</si>
  <si>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</si>
  <si>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</si>
  <si>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</si>
  <si>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</si>
  <si>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</si>
  <si>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</si>
  <si>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</si>
  <si>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</si>
  <si>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</si>
  <si>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</si>
  <si>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</si>
  <si>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</si>
  <si>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</si>
  <si>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</si>
  <si>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</si>
  <si>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</si>
  <si>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</si>
  <si>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</si>
  <si>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</si>
  <si>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</si>
  <si>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</si>
  <si>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</si>
  <si>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</si>
  <si>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</si>
  <si>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</si>
  <si>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</si>
  <si>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</si>
  <si>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</si>
  <si>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</si>
  <si>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</si>
  <si>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</si>
  <si>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</si>
  <si>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</si>
  <si>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</si>
  <si>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</si>
  <si>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</si>
  <si>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</si>
  <si>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</si>
  <si>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</si>
  <si>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</si>
  <si>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</si>
  <si>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</si>
  <si>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</si>
  <si>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</si>
  <si>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</si>
  <si>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</si>
  <si>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</si>
  <si>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</si>
  <si>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</si>
  <si>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</si>
  <si>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</si>
  <si>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</si>
  <si>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</si>
  <si>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</si>
  <si>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</si>
  <si>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</si>
  <si>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</si>
  <si>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</si>
  <si>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</si>
  <si>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</si>
  <si>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</si>
  <si>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</si>
  <si>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</si>
  <si>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</si>
  <si>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</si>
  <si>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</si>
  <si>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</si>
  <si>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</si>
  <si>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</si>
  <si>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</si>
  <si>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</si>
  <si>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</si>
  <si>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</si>
  <si>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</si>
  <si>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</si>
  <si>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</si>
  <si>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</si>
  <si>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</si>
  <si>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</si>
  <si>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</si>
  <si>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</si>
  <si>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</si>
  <si>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</si>
  <si>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</si>
  <si>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</si>
  <si>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</si>
  <si>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</si>
  <si>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</si>
  <si>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</si>
  <si>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</si>
  <si>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</si>
  <si>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</si>
  <si>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</si>
  <si>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</si>
  <si>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</si>
  <si>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</si>
  <si>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</si>
  <si>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</si>
  <si>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</si>
  <si>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</si>
  <si>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</si>
  <si>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</si>
  <si>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</si>
  <si>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</si>
  <si>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</si>
  <si>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</si>
  <si>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</si>
  <si>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</si>
  <si>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</si>
  <si>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</si>
  <si>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</si>
  <si>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</si>
  <si>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</si>
  <si>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</si>
  <si>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</si>
  <si>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</si>
  <si>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</si>
  <si>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</si>
  <si>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</si>
  <si>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</si>
  <si>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</si>
  <si>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</si>
  <si>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</si>
  <si>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</si>
  <si>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</si>
  <si>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</si>
  <si>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</si>
  <si>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</si>
  <si>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</si>
  <si>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</si>
  <si>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</si>
  <si>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</si>
  <si>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</si>
  <si>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</si>
  <si>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</si>
  <si>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</si>
  <si>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</si>
  <si>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</si>
  <si>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</si>
  <si>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</si>
  <si>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</si>
  <si>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</si>
  <si>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</si>
  <si>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</si>
  <si>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</si>
  <si>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</si>
  <si>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</si>
  <si>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</si>
  <si>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</si>
  <si>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</si>
  <si>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</si>
  <si>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</si>
  <si>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</si>
  <si>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</si>
  <si>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</si>
  <si>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</si>
  <si>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</si>
  <si>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</si>
  <si>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</si>
  <si>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</si>
  <si>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</si>
  <si>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</si>
  <si>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</si>
  <si>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</si>
  <si>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</si>
  <si>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</si>
  <si>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</si>
  <si>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</si>
  <si>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</si>
  <si>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</si>
  <si>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</si>
  <si>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</si>
  <si>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</si>
  <si>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</si>
  <si>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</si>
  <si>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</si>
  <si>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</si>
  <si>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</si>
  <si>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</si>
  <si>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</si>
  <si>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</si>
  <si>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</si>
  <si>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</si>
  <si>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</si>
  <si>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</si>
  <si>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</si>
  <si>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</si>
  <si>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</si>
  <si>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</si>
  <si>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</si>
  <si>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</si>
  <si>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</si>
  <si>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</si>
  <si>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</si>
  <si>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</si>
  <si>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</si>
  <si>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</si>
  <si>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</si>
  <si>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</si>
  <si>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</si>
  <si>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</si>
  <si>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</si>
  <si>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</si>
  <si>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</si>
  <si>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</si>
  <si>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</si>
  <si>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</si>
  <si>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</si>
  <si>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</si>
  <si>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</si>
  <si>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</si>
  <si>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</si>
  <si>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</si>
  <si>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</si>
  <si>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</si>
  <si>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</si>
  <si>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</si>
  <si>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</si>
  <si>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</si>
  <si>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</si>
  <si>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</si>
  <si>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</si>
  <si>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</si>
  <si>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</si>
  <si>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</si>
  <si>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</si>
  <si>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</si>
  <si>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</si>
  <si>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</si>
  <si>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</si>
  <si>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</si>
  <si>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</si>
  <si>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</si>
  <si>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</si>
  <si>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</si>
  <si>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</si>
  <si>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</si>
  <si>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</si>
  <si>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</si>
  <si>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</si>
  <si>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</si>
  <si>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</si>
  <si>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</si>
  <si>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</si>
  <si>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</si>
  <si>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</si>
  <si>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</si>
  <si>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</si>
  <si>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</si>
  <si>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</si>
  <si>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</si>
  <si>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</si>
  <si>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</si>
  <si>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</si>
  <si>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</si>
  <si>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</si>
  <si>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</si>
  <si>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</si>
  <si>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</si>
  <si>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</si>
  <si>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</si>
  <si>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</si>
  <si>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</si>
  <si>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</si>
  <si>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</si>
  <si>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</si>
  <si>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</si>
  <si>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</si>
  <si>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</si>
  <si>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</si>
  <si>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</si>
  <si>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</si>
  <si>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</si>
  <si>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</si>
  <si>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</si>
  <si>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</si>
  <si>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</si>
  <si>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</si>
  <si>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</si>
  <si>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</si>
  <si>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</si>
  <si>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</si>
  <si>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</si>
  <si>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</si>
  <si>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</si>
  <si>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</si>
  <si>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</si>
  <si>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</si>
  <si>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</si>
  <si>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</si>
  <si>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</si>
  <si>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</si>
  <si>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</si>
  <si>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</si>
  <si>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</si>
  <si>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</si>
  <si>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</si>
  <si>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</si>
  <si>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</si>
  <si>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</si>
  <si>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</si>
  <si>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</si>
  <si>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</si>
  <si>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</si>
  <si>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</si>
  <si>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</si>
  <si>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</si>
  <si>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</si>
  <si>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</si>
  <si>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</si>
  <si>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</si>
  <si>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</si>
  <si>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</si>
  <si>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</si>
  <si>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</si>
  <si>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</si>
  <si>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</si>
  <si>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</si>
  <si>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</si>
  <si>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</si>
  <si>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</si>
  <si>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</si>
  <si>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</si>
  <si>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</si>
  <si>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</si>
  <si>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</si>
  <si>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</si>
  <si>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</si>
  <si>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</si>
  <si>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</si>
  <si>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</si>
  <si>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</si>
  <si>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</si>
  <si>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</si>
  <si>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</si>
  <si>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</si>
  <si>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</si>
  <si>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</si>
  <si>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</si>
  <si>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</si>
  <si>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</si>
  <si>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</si>
  <si>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</si>
  <si>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</si>
  <si>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</si>
  <si>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</si>
  <si>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</si>
  <si>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</si>
  <si>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</si>
  <si>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</si>
  <si>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</si>
  <si>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</si>
  <si>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</si>
  <si>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</si>
  <si>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</si>
  <si>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</si>
  <si>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</si>
  <si>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</si>
  <si>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</si>
  <si>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</si>
  <si>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</si>
  <si>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</si>
  <si>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</si>
  <si>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</si>
  <si>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</si>
  <si>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</si>
  <si>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</si>
  <si>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</si>
  <si>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</si>
  <si>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</si>
  <si>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</si>
  <si>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</si>
  <si>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</si>
  <si>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</si>
  <si>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</si>
  <si>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</si>
  <si>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</si>
  <si>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</si>
  <si>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</si>
  <si>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</si>
  <si>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</si>
  <si>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</si>
  <si>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</si>
  <si>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</si>
  <si>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</si>
  <si>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</si>
  <si>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</si>
  <si>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</si>
  <si>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</si>
  <si>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</si>
  <si>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</si>
  <si>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</si>
  <si>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</si>
  <si>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</si>
  <si>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</si>
  <si>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</si>
  <si>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</si>
  <si>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</si>
  <si>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</si>
  <si>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</si>
  <si>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</si>
  <si>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</si>
  <si>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</si>
  <si>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</si>
  <si>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</si>
  <si>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</si>
  <si>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</si>
  <si>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</si>
  <si>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</si>
  <si>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</si>
  <si>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</si>
  <si>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</si>
  <si>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</si>
  <si>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</si>
  <si>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</si>
  <si>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</si>
  <si>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</si>
  <si>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</si>
  <si>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</si>
  <si>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</si>
  <si>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</si>
  <si>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</si>
  <si>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</si>
  <si>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</si>
  <si>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</si>
  <si>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</si>
  <si>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</si>
  <si>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</si>
  <si>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</si>
  <si>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</si>
  <si>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</si>
  <si>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</si>
  <si>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</si>
  <si>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</si>
  <si>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</si>
  <si>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</si>
  <si>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</si>
  <si>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</si>
  <si>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</si>
  <si>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</si>
  <si>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</si>
  <si>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</si>
  <si>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</si>
  <si>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</si>
  <si>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</si>
  <si>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</si>
  <si>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</si>
  <si>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</si>
  <si>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</si>
  <si>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</si>
  <si>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</si>
  <si>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</si>
  <si>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</si>
  <si>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</si>
  <si>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</si>
  <si>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</si>
  <si>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</si>
  <si>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</si>
  <si>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</si>
  <si>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</si>
  <si>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</si>
  <si>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</si>
  <si>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</si>
  <si>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</si>
  <si>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</si>
  <si>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</si>
  <si>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</si>
  <si>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</si>
  <si>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</si>
  <si>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</si>
  <si>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</si>
  <si>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</si>
  <si>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</si>
  <si>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</si>
  <si>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</si>
  <si>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</si>
  <si>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</si>
  <si>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</si>
  <si>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</si>
  <si>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</si>
  <si>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</si>
  <si>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</si>
  <si>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</si>
  <si>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</si>
  <si>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</si>
  <si>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</si>
  <si>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</si>
  <si>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</si>
  <si>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</si>
  <si>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</si>
  <si>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</si>
  <si>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</si>
  <si>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</si>
  <si>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</si>
  <si>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</si>
  <si>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</si>
  <si>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</si>
  <si>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</si>
  <si>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</si>
  <si>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</si>
  <si>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</si>
  <si>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</si>
  <si>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</si>
  <si>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</si>
  <si>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</si>
  <si>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</si>
  <si>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</si>
  <si>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</si>
  <si>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</si>
  <si>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</si>
  <si>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</si>
  <si>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</si>
  <si>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</si>
  <si>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</si>
  <si>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</si>
  <si>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</si>
  <si>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</si>
  <si>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</si>
  <si>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</si>
  <si>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</si>
  <si>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</si>
  <si>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</si>
  <si>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</si>
  <si>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</si>
  <si>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</si>
  <si>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</si>
  <si>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</si>
  <si>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</si>
  <si>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</si>
  <si>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</si>
  <si>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</si>
  <si>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</si>
  <si>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</si>
  <si>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</si>
  <si>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</si>
  <si>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</si>
  <si>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</si>
  <si>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</si>
  <si>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</si>
  <si>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</si>
  <si>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</si>
  <si>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</si>
  <si>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</si>
  <si>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</si>
  <si>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</si>
  <si>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</si>
  <si>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</si>
  <si>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</si>
  <si>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</si>
  <si>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</si>
  <si>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</si>
  <si>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</si>
  <si>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</si>
  <si>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</si>
  <si>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</si>
  <si>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</si>
  <si>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</si>
  <si>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</si>
  <si>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</si>
  <si>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</si>
  <si>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</si>
  <si>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</si>
  <si>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</si>
  <si>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</si>
  <si>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</si>
  <si>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</si>
  <si>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</si>
  <si>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</si>
  <si>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</si>
  <si>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</si>
  <si>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</si>
  <si>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</si>
  <si>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</si>
  <si>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</si>
  <si>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</si>
  <si>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</si>
  <si>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</si>
  <si>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</si>
  <si>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</si>
  <si>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</si>
  <si>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</si>
  <si>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</si>
  <si>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</si>
  <si>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</si>
  <si>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</si>
  <si>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</si>
  <si>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</si>
  <si>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</si>
  <si>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</si>
  <si>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</si>
  <si>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</si>
  <si>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</si>
  <si>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</si>
  <si>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</si>
  <si>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</si>
  <si>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</si>
  <si>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</si>
  <si>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</si>
  <si>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</si>
  <si>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</si>
  <si>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</si>
  <si>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</si>
  <si>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</si>
  <si>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</si>
  <si>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</si>
  <si>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</si>
  <si>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</si>
  <si>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</si>
  <si>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</si>
  <si>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</si>
  <si>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</si>
  <si>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</si>
  <si>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</si>
  <si>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</si>
  <si>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</si>
  <si>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</si>
  <si>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</si>
  <si>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</si>
  <si>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</si>
  <si>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</si>
  <si>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</si>
  <si>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</si>
  <si>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</si>
  <si>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</si>
  <si>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</si>
  <si>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</si>
  <si>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</si>
  <si>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</si>
  <si>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</si>
  <si>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</si>
  <si>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</si>
  <si>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</si>
  <si>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</si>
  <si>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</si>
  <si>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</si>
  <si>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</si>
  <si>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</si>
  <si>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</si>
  <si>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</si>
  <si>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</si>
  <si>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</si>
  <si>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</si>
  <si>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</si>
  <si>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</si>
  <si>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</si>
  <si>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</si>
  <si>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</si>
  <si>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</si>
  <si>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</si>
  <si>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</si>
  <si>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</si>
  <si>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</si>
  <si>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</si>
  <si>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</si>
  <si>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</si>
  <si>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</si>
  <si>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</si>
  <si>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</si>
  <si>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</si>
  <si>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</si>
  <si>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</si>
  <si>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</si>
  <si>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</si>
  <si>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</si>
  <si>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</si>
  <si>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</si>
  <si>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</si>
  <si>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</si>
  <si>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</si>
  <si>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</si>
  <si>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</si>
  <si>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</si>
  <si>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</si>
  <si>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</si>
  <si>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</si>
  <si>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</si>
  <si>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</si>
  <si>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</si>
  <si>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</si>
  <si>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</si>
  <si>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</si>
  <si>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</si>
  <si>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</si>
  <si>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</si>
  <si>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</si>
  <si>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</si>
  <si>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</si>
  <si>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</si>
  <si>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</si>
  <si>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</si>
  <si>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</si>
  <si>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</si>
  <si>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</si>
  <si>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</si>
  <si>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</si>
  <si>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</si>
  <si>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</si>
  <si>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</si>
  <si>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</si>
  <si>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</si>
  <si>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</si>
  <si>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</si>
  <si>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</si>
  <si>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</si>
  <si>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</si>
  <si>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</si>
  <si>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</si>
  <si>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</si>
  <si>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</si>
  <si>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</si>
  <si>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</si>
  <si>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</si>
  <si>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</si>
  <si>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</si>
  <si>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</si>
  <si>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</si>
  <si>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</si>
  <si>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</si>
  <si>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</si>
  <si>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</si>
  <si>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</si>
  <si>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</si>
  <si>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</si>
  <si>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</si>
  <si>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</si>
  <si>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</si>
  <si>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</si>
  <si>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</si>
  <si>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</si>
  <si>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</si>
  <si>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</si>
  <si>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</si>
  <si>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</si>
  <si>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</si>
  <si>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</si>
  <si>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</si>
  <si>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</si>
  <si>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</si>
  <si>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</si>
  <si>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</si>
  <si>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</si>
  <si>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</si>
  <si>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</si>
  <si>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</si>
  <si>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</si>
  <si>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</si>
  <si>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</si>
  <si>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</si>
  <si>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</si>
  <si>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</si>
  <si>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</si>
  <si>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</si>
  <si>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</si>
  <si>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</si>
  <si>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</si>
  <si>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</si>
  <si>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</si>
  <si>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</si>
  <si>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</si>
  <si>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</si>
  <si>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</si>
  <si>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</si>
  <si>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</si>
  <si>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</si>
  <si>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</si>
  <si>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</si>
  <si>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</si>
  <si>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</si>
  <si>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</si>
  <si>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</si>
  <si>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</si>
  <si>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</si>
  <si>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</si>
  <si>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</si>
  <si>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</si>
  <si>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</si>
  <si>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</si>
  <si>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</si>
  <si>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</si>
  <si>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</si>
  <si>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</si>
  <si>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</si>
  <si>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</si>
  <si>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</si>
  <si>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</si>
  <si>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</si>
  <si>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</si>
  <si>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</si>
  <si>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</si>
  <si>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</si>
  <si>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</si>
  <si>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</si>
  <si>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</si>
  <si>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</si>
  <si>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</si>
  <si>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</si>
  <si>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</si>
  <si>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</si>
  <si>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</si>
  <si>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</si>
  <si>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</si>
  <si>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</si>
  <si>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</si>
  <si>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</si>
  <si>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</si>
  <si>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</si>
  <si>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</si>
  <si>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</si>
  <si>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</si>
  <si>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</si>
  <si>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</si>
  <si>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</si>
  <si>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</si>
  <si>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</si>
  <si>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</si>
  <si>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</si>
  <si>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</si>
  <si>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</si>
  <si>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</si>
  <si>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</si>
  <si>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</si>
  <si>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</si>
  <si>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</si>
  <si>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</si>
  <si>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</si>
  <si>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</si>
  <si>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</si>
  <si>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</si>
  <si>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</si>
  <si>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</si>
  <si>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</si>
  <si>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</si>
  <si>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</si>
  <si>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</si>
  <si>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</si>
  <si>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</si>
  <si>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</si>
  <si>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</si>
  <si>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</si>
  <si>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</si>
  <si>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</si>
  <si>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</si>
  <si>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</si>
  <si>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</si>
  <si>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</si>
  <si>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</si>
  <si>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</si>
  <si>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</si>
  <si>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</si>
  <si>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</si>
  <si>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</si>
  <si>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</si>
  <si>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</si>
  <si>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</si>
  <si>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</si>
  <si>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</si>
  <si>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</si>
  <si>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</si>
  <si>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</si>
  <si>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</si>
  <si>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</si>
  <si>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</si>
  <si>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</si>
  <si>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</si>
  <si>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</si>
  <si>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</si>
  <si>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</si>
  <si>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</si>
  <si>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</si>
  <si>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</si>
  <si>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</si>
  <si>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</si>
  <si>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</si>
  <si>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</si>
  <si>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</si>
  <si>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</si>
  <si>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</si>
  <si>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</si>
  <si>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</si>
  <si>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</si>
  <si>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</si>
  <si>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</si>
  <si>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</si>
  <si>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</si>
  <si>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</si>
  <si>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</si>
  <si>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</si>
  <si>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</si>
  <si>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</si>
  <si>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</si>
  <si>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</si>
  <si>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</si>
  <si>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</si>
  <si>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</si>
  <si>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</si>
  <si>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</si>
  <si>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</si>
  <si>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</si>
  <si>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</si>
  <si>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</si>
  <si>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</si>
  <si>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</si>
  <si>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</si>
  <si>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</si>
  <si>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</si>
  <si>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</si>
  <si>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</si>
  <si>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</si>
  <si>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</si>
  <si>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</si>
  <si>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</si>
  <si>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</si>
  <si>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</si>
  <si>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</si>
  <si>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</si>
  <si>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</si>
  <si>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</si>
  <si>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</si>
  <si>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</si>
  <si>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</si>
  <si>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</si>
  <si>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</si>
  <si>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</si>
  <si>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</si>
  <si>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</si>
  <si>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</si>
  <si>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</si>
  <si>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</si>
  <si>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</si>
  <si>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</si>
  <si>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</si>
  <si>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</si>
  <si>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</si>
  <si>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</si>
  <si>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</si>
  <si>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</si>
  <si>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</si>
  <si>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</si>
  <si>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</si>
  <si>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</si>
  <si>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</si>
  <si>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</si>
  <si>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</si>
  <si>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</si>
  <si>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</si>
  <si>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</si>
  <si>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</si>
  <si>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</si>
  <si>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</si>
  <si>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</si>
  <si>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</si>
  <si>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</si>
  <si>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</si>
  <si>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</si>
  <si>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</si>
  <si>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</si>
  <si>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</si>
  <si>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</si>
  <si>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</si>
  <si>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</si>
  <si>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</si>
  <si>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</si>
  <si>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</si>
  <si>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</si>
  <si>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</si>
  <si>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</si>
  <si>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</si>
  <si>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</si>
  <si>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</si>
  <si>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</si>
  <si>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</si>
  <si>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</si>
  <si>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</si>
  <si>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</si>
  <si>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</si>
  <si>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</si>
  <si>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</si>
  <si>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</si>
  <si>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</si>
  <si>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</si>
  <si>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</si>
  <si>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</si>
  <si>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</si>
  <si>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</si>
  <si>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</si>
  <si>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</si>
  <si>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</si>
  <si>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</si>
  <si>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</si>
  <si>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</si>
  <si>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</si>
  <si>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</si>
  <si>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</si>
  <si>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</si>
  <si>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</si>
  <si>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</si>
  <si>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</si>
  <si>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</si>
  <si>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</si>
  <si>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</si>
  <si>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</si>
  <si>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</si>
  <si>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</si>
  <si>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</si>
  <si>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</si>
  <si>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</si>
  <si>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</si>
  <si>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</si>
  <si>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</si>
  <si>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</si>
  <si>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</si>
  <si>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</si>
  <si>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</si>
  <si>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</si>
  <si>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</si>
  <si>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</si>
  <si>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</si>
  <si>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</si>
  <si>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</si>
  <si>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</si>
  <si>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</si>
  <si>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</si>
  <si>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</si>
  <si>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</si>
  <si>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</si>
  <si>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</si>
  <si>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</si>
  <si>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</si>
  <si>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</si>
  <si>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</si>
  <si>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</si>
  <si>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</si>
  <si>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</si>
  <si>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</si>
  <si>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</si>
  <si>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</si>
  <si>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</si>
  <si>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</si>
  <si>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</si>
  <si>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</si>
  <si>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</si>
  <si>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</si>
  <si>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</si>
  <si>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</si>
  <si>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</si>
  <si>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</si>
  <si>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</si>
  <si>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</si>
  <si>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</si>
  <si>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</si>
  <si>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</si>
  <si>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</si>
  <si>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</si>
  <si>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</si>
  <si>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</si>
  <si>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</si>
  <si>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</si>
  <si>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</si>
  <si>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</si>
  <si>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</si>
  <si>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</si>
  <si>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</si>
  <si>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</si>
  <si>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</si>
  <si>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</si>
  <si>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</si>
  <si>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</si>
  <si>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</si>
  <si>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</si>
  <si>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</si>
  <si>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</si>
  <si>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</si>
  <si>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</si>
  <si>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</si>
  <si>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</si>
  <si>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</si>
  <si>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</si>
  <si>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</si>
  <si>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</si>
  <si>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</si>
  <si>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</si>
  <si>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</si>
  <si>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</si>
  <si>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</si>
  <si>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</si>
  <si>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</si>
  <si>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</si>
  <si>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</si>
  <si>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</si>
  <si>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</si>
  <si>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</si>
  <si>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</si>
  <si>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</si>
  <si>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</si>
  <si>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</si>
  <si>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</si>
  <si>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</si>
  <si>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</si>
  <si>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</si>
  <si>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</si>
  <si>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</si>
  <si>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</si>
  <si>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</si>
  <si>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</si>
  <si>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</si>
  <si>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</si>
  <si>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</si>
  <si>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</si>
  <si>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</si>
  <si>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</si>
  <si>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</si>
  <si>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</si>
  <si>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</si>
  <si>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</si>
  <si>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</si>
  <si>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</si>
  <si>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</si>
  <si>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</si>
  <si>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</si>
  <si>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</si>
  <si>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</si>
  <si>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</si>
  <si>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</si>
  <si>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</si>
  <si>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</si>
  <si>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</si>
  <si>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</si>
  <si>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</si>
  <si>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</si>
  <si>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</si>
  <si>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</si>
  <si>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</si>
  <si>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</si>
  <si>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</si>
  <si>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</si>
  <si>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</si>
  <si>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</si>
  <si>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</si>
  <si>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</si>
  <si>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</si>
  <si>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</si>
  <si>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</si>
  <si>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</si>
  <si>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</si>
  <si>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</si>
  <si>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</si>
  <si>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</si>
  <si>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</si>
  <si>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</si>
  <si>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</si>
  <si>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</si>
  <si>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</si>
  <si>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</si>
  <si>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</si>
  <si>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</si>
  <si>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</si>
  <si>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</si>
  <si>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</si>
  <si>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</si>
  <si>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</si>
  <si>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</si>
  <si>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</si>
  <si>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</si>
  <si>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</si>
  <si>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</si>
  <si>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</si>
  <si>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</si>
  <si>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</si>
  <si>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</si>
  <si>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</si>
  <si>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</si>
  <si>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</si>
  <si>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</si>
  <si>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</si>
  <si>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</si>
  <si>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</si>
  <si>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</si>
  <si>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</si>
  <si>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</si>
  <si>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</si>
  <si>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</si>
  <si>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</si>
  <si>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</si>
  <si>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</si>
  <si>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</si>
  <si>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</si>
  <si>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</si>
  <si>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</si>
  <si>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</si>
  <si>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</si>
  <si>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</si>
  <si>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</si>
  <si>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</si>
  <si>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</si>
  <si>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</si>
  <si>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</si>
  <si>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</si>
  <si>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</si>
  <si>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</si>
  <si>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</si>
  <si>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</si>
  <si>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</si>
  <si>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</si>
  <si>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</si>
  <si>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</si>
  <si>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</si>
  <si>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</si>
  <si>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</si>
  <si>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</si>
  <si>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</si>
  <si>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</si>
  <si>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</si>
  <si>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</si>
  <si>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</si>
  <si>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</si>
  <si>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</si>
  <si>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</si>
  <si>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</si>
  <si>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</si>
  <si>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</si>
  <si>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</si>
  <si>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</si>
  <si>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</si>
  <si>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</si>
  <si>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</si>
  <si>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</si>
  <si>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</si>
  <si>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</si>
  <si>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</si>
  <si>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</si>
  <si>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</si>
  <si>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</si>
  <si>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</si>
  <si>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</si>
  <si>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</si>
  <si>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</si>
  <si>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</si>
  <si>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</si>
  <si>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</si>
  <si>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</si>
  <si>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</si>
  <si>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</si>
  <si>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</si>
  <si>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</si>
  <si>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</si>
  <si>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</si>
  <si>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</si>
  <si>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</si>
  <si>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</si>
  <si>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</si>
  <si>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</si>
  <si>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</si>
  <si>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</si>
  <si>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</si>
  <si>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</si>
  <si>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</si>
  <si>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</si>
  <si>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</si>
  <si>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</si>
  <si>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</si>
  <si>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</si>
  <si>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</si>
  <si>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</si>
  <si>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</si>
  <si>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</si>
  <si>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</si>
  <si>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</si>
  <si>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</si>
  <si>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</si>
  <si>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</si>
  <si>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</si>
  <si>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</si>
  <si>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</si>
  <si>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</si>
  <si>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</si>
  <si>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</si>
  <si>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</si>
  <si>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</si>
  <si>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</si>
  <si>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</si>
  <si>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</si>
  <si>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</si>
  <si>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</si>
  <si>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</si>
  <si>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</si>
  <si>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</si>
  <si>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</si>
  <si>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</si>
  <si>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</si>
  <si>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</si>
  <si>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</si>
  <si>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</si>
  <si>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</si>
  <si>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</si>
  <si>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</si>
  <si>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</si>
  <si>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</si>
  <si>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</si>
  <si>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</si>
  <si>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</si>
  <si>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</si>
  <si>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</si>
  <si>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</si>
  <si>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</si>
  <si>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</si>
  <si>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</si>
  <si>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</si>
  <si>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</si>
  <si>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</si>
  <si>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</si>
  <si>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</si>
  <si>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</si>
  <si>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</si>
  <si>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</si>
  <si>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</si>
  <si>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</si>
  <si>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</si>
  <si>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</si>
  <si>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</si>
  <si>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</si>
  <si>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</si>
  <si>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</si>
  <si>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</si>
  <si>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</si>
  <si>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</si>
  <si>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</si>
  <si>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</si>
  <si>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</si>
  <si>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</si>
  <si>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</si>
  <si>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</si>
  <si>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</si>
  <si>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</si>
  <si>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</si>
  <si>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</si>
  <si>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</si>
  <si>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</si>
  <si>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</si>
  <si>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</si>
  <si>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</si>
  <si>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</si>
  <si>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</si>
  <si>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</si>
  <si>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</si>
  <si>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</si>
  <si>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</si>
  <si>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</si>
  <si>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</si>
  <si>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</si>
  <si>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</si>
  <si>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</si>
  <si>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</si>
  <si>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</si>
  <si>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</si>
  <si>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</si>
  <si>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</si>
  <si>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</si>
  <si>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</si>
  <si>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</si>
  <si>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</si>
  <si>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</si>
  <si>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</si>
  <si>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</si>
  <si>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</si>
  <si>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</si>
  <si>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</si>
  <si>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</si>
  <si>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</si>
  <si>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</si>
  <si>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</si>
  <si>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</si>
  <si>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</si>
  <si>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</si>
  <si>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</si>
  <si>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</si>
  <si>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</si>
  <si>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</si>
  <si>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</si>
  <si>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</si>
  <si>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</si>
  <si>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</si>
  <si>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</si>
  <si>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</si>
  <si>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</si>
  <si>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</si>
  <si>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</si>
  <si>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</si>
  <si>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</si>
  <si>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</si>
  <si>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</si>
  <si>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</si>
  <si>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</si>
  <si>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</si>
  <si>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</si>
  <si>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</si>
  <si>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</si>
  <si>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</si>
  <si>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</si>
  <si>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</si>
  <si>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</si>
  <si>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</si>
  <si>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</si>
  <si>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</si>
  <si>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</si>
  <si>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</si>
  <si>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</si>
  <si>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</si>
  <si>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</si>
  <si>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</si>
  <si>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</si>
  <si>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</si>
  <si>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</si>
  <si>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</si>
  <si>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</si>
  <si>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</si>
  <si>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</si>
  <si>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</si>
  <si>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</si>
  <si>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</si>
  <si>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</si>
  <si>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</si>
  <si>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</si>
  <si>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</si>
  <si>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</si>
  <si>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</si>
  <si>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</si>
  <si>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</si>
  <si>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</si>
  <si>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</si>
  <si>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</si>
  <si>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</si>
  <si>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</si>
  <si>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</si>
  <si>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</si>
  <si>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</si>
  <si>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</si>
  <si>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</si>
  <si>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</si>
  <si>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</si>
  <si>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</si>
  <si>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</si>
  <si>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</si>
  <si>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</si>
  <si>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</si>
  <si>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</si>
  <si>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</si>
  <si>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</si>
  <si>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</si>
  <si>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</si>
  <si>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</si>
  <si>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</si>
  <si>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</si>
  <si>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</si>
  <si>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</si>
  <si>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</si>
  <si>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</si>
  <si>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</si>
  <si>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</si>
  <si>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</si>
  <si>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</si>
  <si>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</si>
  <si>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</si>
  <si>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</si>
  <si>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</si>
  <si>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</si>
  <si>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</si>
  <si>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</si>
  <si>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</si>
  <si>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</si>
  <si>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</si>
  <si>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</si>
  <si>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</si>
  <si>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</si>
  <si>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</si>
  <si>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</si>
  <si>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</si>
  <si>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</si>
  <si>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</si>
  <si>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</si>
  <si>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</si>
  <si>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</si>
  <si>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</si>
  <si>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</si>
  <si>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</si>
  <si>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</si>
  <si>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</si>
  <si>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</si>
  <si>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</si>
  <si>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</si>
  <si>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</si>
  <si>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</si>
  <si>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</si>
  <si>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</si>
  <si>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</si>
  <si>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</si>
  <si>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</si>
  <si>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</si>
  <si>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</si>
  <si>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</si>
  <si>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</si>
  <si>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</si>
  <si>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</si>
  <si>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</si>
  <si>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</si>
  <si>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</si>
  <si>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</si>
  <si>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</si>
  <si>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</si>
  <si>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</si>
  <si>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</si>
  <si>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</si>
  <si>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</si>
  <si>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</si>
  <si>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</si>
  <si>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</si>
  <si>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</si>
  <si>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</si>
  <si>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</si>
  <si>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</si>
  <si>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</si>
  <si>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</si>
  <si>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</si>
  <si>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</si>
  <si>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</si>
  <si>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</si>
  <si>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</si>
  <si>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</si>
  <si>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</si>
  <si>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</si>
  <si>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</si>
  <si>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</si>
  <si>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</si>
  <si>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</si>
  <si>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</si>
  <si>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</si>
  <si>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</si>
  <si>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</si>
  <si>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</si>
  <si>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</si>
  <si>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</si>
  <si>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</si>
  <si>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</si>
  <si>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</si>
  <si>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</si>
  <si>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</si>
  <si>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</si>
  <si>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</si>
  <si>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</si>
  <si>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</si>
  <si>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</si>
  <si>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</si>
  <si>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</si>
  <si>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</si>
  <si>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</si>
  <si>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</si>
  <si>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</si>
  <si>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</si>
  <si>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</si>
  <si>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</si>
  <si>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</si>
  <si>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</si>
  <si>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</si>
  <si>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</si>
  <si>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</si>
  <si>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</si>
  <si>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</si>
  <si>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</si>
  <si>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</si>
  <si>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</si>
  <si>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</si>
  <si>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</si>
  <si>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</si>
  <si>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</si>
  <si>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</si>
  <si>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</si>
  <si>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</si>
  <si>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</si>
  <si>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</si>
  <si>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</si>
  <si>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</si>
  <si>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</si>
  <si>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</si>
  <si>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</si>
  <si>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</si>
  <si>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</si>
  <si>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</si>
  <si>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</si>
  <si>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</si>
  <si>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</si>
  <si>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</si>
  <si>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</si>
  <si>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</si>
  <si>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</si>
  <si>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</si>
  <si>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</si>
  <si>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</si>
  <si>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</si>
  <si>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</si>
  <si>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</si>
  <si>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</si>
  <si>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</si>
  <si>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</si>
  <si>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</si>
  <si>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</si>
  <si>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</si>
  <si>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</si>
  <si>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</si>
  <si>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</si>
  <si>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</si>
  <si>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</si>
  <si>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</si>
  <si>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</si>
  <si>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</si>
  <si>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</si>
  <si>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</si>
  <si>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</si>
  <si>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</si>
  <si>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</si>
  <si>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</si>
  <si>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</si>
  <si>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</si>
  <si>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</si>
  <si>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</si>
  <si>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</si>
  <si>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</si>
  <si>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</si>
  <si>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</si>
  <si>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</si>
  <si>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</si>
  <si>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</si>
  <si>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</si>
  <si>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</si>
  <si>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</si>
  <si>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</si>
  <si>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</si>
  <si>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</si>
  <si>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</si>
  <si>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</si>
  <si>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</si>
  <si>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</si>
  <si>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</si>
  <si>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</si>
  <si>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</si>
  <si>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</si>
  <si>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</si>
  <si>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</si>
  <si>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</si>
  <si>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</si>
  <si>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</si>
  <si>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</si>
  <si>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</si>
  <si>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</si>
  <si>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</si>
  <si>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</si>
  <si>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</si>
  <si>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</si>
  <si>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</si>
  <si>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</si>
  <si>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</si>
  <si>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</si>
  <si>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</si>
  <si>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</si>
  <si>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</si>
  <si>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</si>
  <si>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</si>
  <si>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</si>
  <si>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</si>
  <si>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</si>
  <si>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</si>
  <si>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</si>
  <si>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</si>
  <si>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</si>
  <si>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</si>
  <si>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</si>
  <si>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</si>
  <si>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</si>
  <si>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</si>
  <si>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</si>
  <si>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</si>
  <si>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</si>
  <si>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</si>
  <si>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</si>
  <si>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</si>
  <si>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</si>
  <si>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</si>
  <si>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</si>
  <si>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</si>
  <si>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</si>
  <si>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</si>
  <si>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</si>
  <si>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</si>
  <si>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</si>
  <si>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</si>
  <si>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</si>
  <si>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</si>
  <si>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</si>
  <si>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</si>
  <si>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</si>
  <si>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</si>
  <si>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</si>
  <si>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</si>
  <si>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</si>
  <si>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</si>
  <si>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</si>
  <si>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</si>
  <si>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</si>
  <si>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</si>
  <si>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</si>
  <si>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</si>
  <si>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</si>
  <si>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</si>
  <si>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</si>
  <si>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</si>
  <si>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</si>
  <si>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</si>
  <si>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</si>
  <si>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</si>
  <si>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</si>
  <si>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</si>
  <si>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</si>
  <si>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</si>
  <si>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</si>
  <si>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</si>
  <si>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</si>
  <si>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</si>
  <si>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</si>
  <si>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</si>
  <si>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</si>
  <si>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</si>
  <si>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</si>
  <si>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</si>
  <si>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</si>
  <si>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</si>
  <si>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</si>
  <si>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</si>
  <si>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</si>
  <si>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</si>
  <si>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</si>
  <si>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</si>
  <si>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</si>
  <si>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</si>
  <si>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</si>
  <si>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</si>
  <si>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</si>
  <si>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</si>
  <si>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</si>
  <si>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</si>
  <si>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</si>
  <si>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</si>
  <si>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</si>
  <si>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</si>
  <si>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</si>
  <si>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</si>
  <si>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</si>
  <si>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</si>
  <si>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</si>
  <si>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</si>
  <si>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</si>
  <si>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</si>
  <si>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</si>
  <si>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</si>
  <si>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</si>
  <si>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</si>
  <si>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</si>
  <si>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</si>
  <si>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</si>
  <si>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</si>
  <si>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</si>
  <si>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</si>
  <si>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</si>
  <si>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</si>
  <si>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</si>
  <si>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</si>
  <si>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</si>
  <si>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</si>
  <si>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</si>
  <si>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</si>
  <si>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</si>
  <si>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</si>
  <si>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</si>
  <si>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</si>
  <si>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</si>
  <si>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</si>
  <si>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</si>
  <si>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</si>
  <si>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</si>
  <si>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</si>
  <si>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</si>
  <si>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</si>
  <si>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</si>
  <si>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</si>
  <si>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</si>
  <si>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</si>
  <si>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</si>
  <si>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</si>
  <si>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</si>
  <si>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</si>
  <si>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</si>
  <si>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</si>
  <si>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</si>
  <si>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</si>
  <si>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</si>
  <si>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</si>
  <si>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</si>
  <si>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</si>
  <si>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</si>
  <si>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</si>
  <si>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</si>
  <si>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</si>
  <si>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</si>
  <si>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</si>
  <si>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</si>
  <si>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</si>
  <si>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</si>
  <si>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</si>
  <si>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</si>
  <si>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</si>
  <si>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</si>
  <si>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</si>
  <si>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</si>
  <si>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</si>
  <si>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</si>
  <si>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</si>
  <si>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</si>
  <si>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</si>
  <si>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</si>
  <si>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</si>
  <si>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</si>
  <si>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</si>
  <si>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</si>
  <si>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</si>
  <si>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</si>
  <si>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</si>
  <si>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</si>
  <si>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</si>
  <si>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</si>
  <si>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</si>
  <si>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</si>
  <si>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</si>
  <si>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</si>
  <si>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</si>
  <si>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</si>
  <si>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</si>
  <si>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</si>
  <si>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</si>
  <si>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</si>
  <si>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</si>
  <si>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</si>
  <si>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</si>
  <si>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</si>
  <si>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</si>
  <si>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</si>
  <si>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</si>
  <si>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</si>
  <si>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</si>
  <si>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</si>
  <si>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</si>
  <si>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</si>
  <si>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</si>
  <si>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</si>
  <si>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</si>
  <si>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</si>
  <si>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</si>
  <si>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</si>
  <si>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</si>
  <si>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</si>
  <si>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</si>
  <si>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</si>
  <si>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</si>
  <si>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</si>
  <si>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</si>
  <si>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</si>
  <si>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</si>
  <si>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</si>
  <si>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</si>
  <si>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</si>
  <si>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</si>
  <si>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</si>
  <si>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</si>
  <si>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</si>
  <si>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</si>
  <si>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</si>
  <si>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</si>
  <si>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</si>
  <si>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</si>
  <si>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</si>
  <si>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</si>
  <si>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</si>
  <si>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</si>
  <si>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</si>
  <si>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</si>
  <si>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</si>
  <si>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</si>
  <si>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</si>
  <si>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</si>
  <si>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</si>
  <si>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</si>
  <si>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</si>
  <si>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</si>
  <si>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</si>
  <si>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</si>
  <si>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</si>
  <si>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</si>
  <si>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</si>
  <si>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</si>
  <si>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</si>
  <si>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</si>
  <si>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</si>
  <si>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</si>
  <si>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</si>
  <si>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</si>
  <si>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</si>
  <si>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</si>
  <si>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</si>
  <si>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</si>
  <si>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</si>
  <si>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</si>
  <si>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</si>
  <si>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</si>
  <si>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</si>
  <si>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</si>
  <si>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</si>
  <si>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</si>
  <si>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</si>
  <si>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</si>
  <si>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</si>
  <si>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</si>
  <si>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</si>
  <si>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</si>
  <si>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</si>
  <si>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</si>
  <si>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</si>
  <si>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</si>
  <si>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</si>
  <si>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</si>
  <si>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</si>
  <si>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</si>
  <si>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</si>
  <si>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</si>
  <si>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</si>
  <si>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</si>
  <si>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</si>
  <si>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</si>
  <si>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</si>
  <si>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</si>
  <si>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</si>
  <si>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</si>
  <si>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</si>
  <si>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</si>
  <si>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</si>
  <si>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</si>
  <si>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</si>
  <si>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</si>
  <si>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</si>
  <si>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</si>
  <si>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</si>
  <si>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</si>
  <si>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</si>
  <si>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</si>
  <si>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</si>
  <si>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</si>
  <si>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</si>
  <si>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</si>
  <si>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</si>
  <si>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</si>
  <si>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</si>
  <si>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</si>
  <si>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</si>
  <si>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</si>
  <si>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</si>
  <si>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</si>
  <si>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</si>
  <si>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</si>
  <si>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</si>
  <si>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</si>
  <si>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</si>
  <si>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</si>
  <si>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</si>
  <si>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</si>
  <si>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</si>
  <si>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</si>
  <si>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</si>
  <si>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</si>
  <si>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</si>
  <si>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</si>
  <si>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</si>
  <si>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</si>
  <si>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</si>
  <si>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</si>
  <si>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</si>
  <si>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</si>
  <si>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</si>
  <si>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</si>
  <si>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</si>
  <si>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</si>
  <si>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</si>
  <si>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</si>
  <si>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</si>
  <si>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</si>
  <si>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</si>
  <si>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</si>
  <si>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</si>
  <si>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</si>
  <si>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</si>
  <si>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</si>
  <si>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</si>
  <si>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</si>
  <si>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</si>
  <si>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</si>
  <si>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</si>
  <si>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</si>
  <si>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</si>
  <si>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</si>
  <si>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</si>
  <si>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</si>
  <si>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</si>
  <si>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</si>
  <si>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</si>
  <si>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</si>
  <si>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</si>
  <si>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</si>
  <si>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</si>
  <si>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</si>
  <si>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</si>
  <si>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</si>
  <si>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</si>
  <si>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</si>
  <si>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</si>
  <si>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</si>
  <si>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</si>
  <si>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</si>
  <si>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</si>
  <si>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</si>
  <si>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</si>
  <si>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</si>
  <si>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</si>
  <si>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</si>
  <si>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</si>
  <si>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</si>
  <si>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</si>
  <si>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</si>
  <si>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</si>
  <si>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</si>
  <si>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</si>
  <si>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</si>
  <si>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</si>
  <si>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</si>
  <si>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</si>
  <si>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</si>
  <si>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</si>
  <si>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</si>
  <si>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</si>
  <si>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</si>
  <si>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</si>
  <si>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</si>
  <si>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</si>
  <si>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</si>
  <si>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</si>
  <si>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</si>
  <si>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</si>
  <si>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</si>
  <si>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</si>
  <si>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</si>
  <si>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</si>
  <si>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</si>
  <si>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</si>
  <si>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</si>
  <si>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</si>
  <si>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</si>
  <si>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</si>
  <si>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</si>
  <si>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</si>
  <si>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</si>
  <si>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</si>
  <si>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</si>
  <si>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</si>
  <si>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</si>
  <si>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</si>
  <si>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</si>
  <si>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</si>
  <si>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</si>
  <si>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</si>
  <si>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</si>
  <si>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</si>
  <si>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</si>
  <si>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</si>
  <si>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</si>
  <si>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</si>
  <si>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</si>
  <si>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</si>
  <si>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</si>
  <si>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</si>
  <si>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</si>
  <si>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</si>
  <si>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</si>
  <si>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</si>
  <si>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</si>
  <si>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</si>
  <si>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</si>
  <si>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</si>
  <si>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</si>
  <si>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</si>
  <si>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</si>
  <si>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</si>
  <si>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</si>
  <si>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</si>
  <si>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</si>
  <si>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</si>
  <si>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</si>
  <si>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</si>
  <si>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</si>
  <si>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</si>
  <si>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</si>
  <si>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</si>
  <si>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</si>
  <si>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</si>
  <si>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</si>
  <si>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</si>
  <si>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</si>
  <si>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</si>
  <si>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</si>
  <si>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</si>
  <si>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</si>
  <si>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</si>
  <si>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</si>
  <si>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</si>
  <si>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</si>
  <si>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</si>
  <si>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</si>
  <si>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</si>
  <si>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</si>
  <si>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</si>
  <si>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</si>
  <si>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</si>
  <si>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</si>
  <si>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</si>
  <si>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</si>
  <si>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</si>
  <si>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</si>
  <si>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</si>
  <si>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</si>
  <si>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</si>
  <si>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</si>
  <si>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</si>
  <si>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</si>
  <si>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</si>
  <si>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</si>
  <si>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</si>
  <si>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</si>
  <si>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</si>
  <si>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</si>
  <si>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</si>
  <si>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</si>
  <si>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</si>
  <si>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</si>
  <si>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</si>
  <si>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</si>
  <si>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</si>
  <si>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</si>
  <si>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</si>
  <si>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</si>
  <si>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</si>
  <si>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</si>
  <si>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</si>
  <si>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</si>
  <si>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</si>
  <si>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</si>
  <si>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</si>
  <si>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</si>
  <si>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</si>
  <si>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</si>
  <si>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</si>
  <si>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</si>
  <si>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</si>
  <si>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</si>
  <si>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</si>
  <si>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</si>
  <si>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</si>
  <si>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</si>
  <si>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</si>
  <si>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</si>
  <si>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</si>
  <si>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</si>
  <si>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</si>
  <si>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</si>
  <si>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</si>
  <si>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</si>
  <si>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</si>
  <si>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</si>
  <si>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</si>
  <si>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</si>
  <si>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</si>
  <si>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</si>
  <si>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</si>
  <si>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</si>
  <si>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</si>
  <si>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</si>
  <si>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</si>
  <si>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</si>
  <si>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</si>
  <si>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</si>
  <si>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</si>
  <si>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</si>
  <si>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</si>
  <si>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</si>
  <si>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</si>
  <si>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</si>
  <si>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</si>
  <si>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</si>
  <si>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</si>
  <si>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</si>
  <si>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</si>
  <si>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</si>
  <si>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</si>
  <si>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</si>
  <si>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</si>
  <si>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</si>
  <si>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</si>
  <si>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</si>
  <si>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</si>
  <si>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</si>
  <si>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</si>
  <si>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</si>
  <si>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</si>
  <si>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</si>
  <si>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</si>
  <si>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</si>
  <si>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</si>
  <si>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</si>
  <si>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</si>
  <si>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</si>
  <si>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</si>
  <si>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</si>
  <si>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</si>
  <si>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</si>
  <si>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</si>
  <si>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</si>
  <si>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</si>
  <si>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</si>
  <si>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</si>
  <si>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</si>
  <si>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</si>
  <si>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</si>
  <si>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</si>
  <si>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</si>
  <si>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</si>
  <si>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</si>
  <si>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</si>
  <si>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</si>
  <si>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</si>
  <si>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</si>
  <si>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</si>
  <si>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</si>
  <si>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</si>
  <si>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</si>
  <si>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</si>
  <si>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</si>
  <si>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</si>
  <si>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</si>
  <si>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</si>
  <si>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</si>
  <si>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</si>
  <si>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</si>
  <si>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</si>
  <si>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</si>
  <si>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</si>
  <si>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</si>
  <si>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</si>
  <si>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</si>
  <si>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</si>
  <si>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</si>
  <si>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</si>
  <si>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</si>
  <si>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</si>
  <si>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</si>
  <si>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</si>
  <si>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</si>
  <si>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</si>
  <si>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</si>
  <si>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</si>
  <si>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</si>
  <si>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</si>
  <si>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</si>
  <si>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</si>
  <si>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</si>
  <si>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</si>
  <si>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</si>
  <si>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</si>
  <si>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</si>
  <si>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</si>
  <si>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</si>
  <si>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</si>
  <si>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</si>
  <si>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</si>
  <si>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</si>
  <si>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</si>
  <si>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</si>
  <si>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</si>
  <si>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</si>
  <si>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</si>
  <si>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</si>
  <si>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</si>
  <si>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</si>
  <si>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</si>
  <si>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</si>
  <si>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</si>
  <si>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</si>
  <si>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</si>
  <si>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</si>
  <si>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</si>
  <si>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</si>
  <si>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</si>
  <si>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</si>
  <si>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</si>
  <si>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</si>
  <si>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</si>
  <si>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</si>
  <si>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</si>
  <si>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</si>
  <si>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</si>
  <si>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</si>
  <si>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</si>
  <si>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</si>
  <si>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</si>
  <si>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</si>
  <si>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</si>
  <si>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</si>
  <si>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</si>
  <si>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</si>
  <si>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</si>
  <si>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</si>
  <si>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</si>
  <si>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</si>
  <si>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</si>
  <si>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</si>
  <si>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</si>
  <si>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</si>
  <si>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</si>
  <si>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</si>
  <si>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</si>
  <si>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</si>
  <si>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</si>
  <si>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</si>
  <si>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</si>
  <si>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</si>
  <si>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</si>
  <si>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</si>
  <si>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</si>
  <si>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</si>
  <si>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</si>
  <si>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</si>
  <si>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</si>
  <si>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</si>
  <si>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</si>
  <si>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</si>
  <si>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</si>
  <si>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</si>
  <si>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</si>
  <si>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</si>
  <si>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</si>
  <si>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</si>
  <si>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</si>
  <si>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</si>
  <si>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</si>
  <si>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</si>
  <si>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</si>
  <si>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</si>
  <si>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</si>
  <si>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</si>
  <si>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</si>
  <si>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</si>
  <si>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</si>
  <si>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</si>
  <si>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</si>
  <si>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</si>
  <si>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</si>
  <si>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</si>
  <si>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</si>
  <si>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</si>
  <si>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</si>
  <si>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</si>
  <si>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</si>
  <si>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</si>
  <si>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</si>
  <si>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</si>
  <si>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</si>
  <si>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</si>
  <si>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</si>
  <si>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</si>
  <si>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</si>
  <si>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</si>
  <si>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</si>
  <si>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</si>
  <si>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</si>
  <si>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</si>
  <si>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</si>
  <si>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</si>
  <si>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</si>
  <si>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</si>
  <si>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</si>
  <si>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</si>
  <si>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</si>
  <si>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</si>
  <si>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</si>
  <si>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</si>
  <si>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</si>
  <si>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</si>
  <si>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</si>
  <si>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</si>
  <si>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</si>
  <si>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</si>
  <si>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</si>
  <si>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</si>
  <si>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</si>
  <si>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</si>
  <si>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</si>
  <si>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</si>
  <si>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</si>
  <si>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</si>
  <si>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</si>
  <si>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</si>
  <si>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</si>
  <si>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</si>
  <si>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</si>
  <si>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</si>
  <si>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</si>
  <si>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</si>
  <si>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</si>
  <si>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</si>
  <si>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</si>
  <si>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</si>
  <si>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</si>
  <si>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</si>
  <si>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</si>
  <si>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</si>
  <si>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</si>
  <si>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</si>
  <si>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</si>
  <si>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</si>
  <si>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</si>
  <si>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</si>
  <si>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</si>
  <si>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</si>
  <si>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</si>
  <si>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</si>
  <si>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</si>
  <si>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</si>
  <si>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</si>
  <si>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</si>
  <si>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</si>
  <si>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</si>
  <si>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</si>
  <si>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</si>
  <si>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</si>
  <si>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</si>
  <si>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</si>
  <si>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</si>
  <si>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</si>
  <si>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</si>
  <si>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</si>
  <si>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</si>
  <si>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</si>
  <si>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</si>
  <si>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</si>
  <si>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</si>
  <si>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</si>
  <si>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</si>
  <si>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</si>
  <si>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</si>
  <si>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</si>
  <si>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</si>
  <si>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</si>
  <si>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</si>
  <si>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</si>
  <si>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</si>
  <si>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</si>
  <si>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</si>
  <si>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</si>
  <si>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</si>
  <si>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</si>
  <si>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</si>
  <si>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</si>
  <si>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</si>
  <si>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</si>
  <si>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</si>
  <si>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</si>
  <si>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</si>
  <si>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</si>
  <si>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</si>
  <si>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</si>
  <si>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</si>
  <si>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</si>
  <si>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</si>
  <si>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</si>
  <si>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</si>
  <si>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</si>
  <si>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</si>
  <si>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</si>
  <si>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</si>
  <si>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</si>
  <si>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</si>
  <si>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</si>
  <si>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</si>
  <si>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</si>
  <si>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</si>
  <si>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</si>
  <si>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</si>
  <si>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</si>
  <si>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</si>
  <si>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</si>
  <si>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</si>
  <si>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</si>
  <si>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</si>
  <si>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</si>
  <si>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</si>
  <si>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</si>
  <si>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</si>
  <si>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</si>
  <si>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</si>
  <si>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</si>
  <si>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</si>
  <si>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</si>
  <si>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</si>
  <si>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</si>
  <si>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</si>
  <si>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</si>
  <si>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</si>
  <si>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</si>
  <si>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</si>
  <si>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</si>
  <si>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</si>
  <si>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</si>
  <si>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</si>
  <si>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</si>
  <si>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</si>
  <si>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</si>
  <si>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</si>
  <si>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</si>
  <si>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</si>
  <si>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</si>
  <si>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</si>
  <si>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</si>
  <si>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</si>
  <si>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</si>
  <si>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</si>
  <si>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</si>
  <si>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</si>
  <si>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</si>
  <si>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</si>
  <si>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</si>
  <si>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</si>
  <si>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</si>
  <si>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</si>
  <si>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</si>
  <si>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</si>
  <si>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</si>
  <si>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</si>
  <si>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</si>
  <si>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</si>
  <si>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</si>
  <si>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</si>
  <si>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</si>
  <si>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</si>
  <si>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</si>
  <si>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</si>
  <si>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</si>
  <si>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</si>
  <si>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</si>
  <si>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</si>
  <si>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</si>
  <si>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</si>
  <si>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</si>
  <si>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</si>
  <si>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</si>
  <si>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</si>
  <si>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</si>
  <si>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</si>
  <si>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</si>
  <si>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</si>
  <si>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</si>
  <si>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</si>
  <si>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</si>
  <si>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</si>
  <si>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</si>
  <si>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</si>
  <si>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</si>
  <si>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</si>
  <si>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</si>
  <si>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</si>
  <si>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</si>
  <si>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</si>
  <si>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</si>
  <si>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</si>
  <si>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</si>
  <si>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</si>
  <si>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</si>
  <si>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</si>
  <si>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</si>
  <si>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</si>
  <si>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</si>
  <si>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</si>
  <si>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</si>
  <si>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</si>
  <si>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</si>
  <si>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</si>
  <si>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</si>
  <si>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</si>
  <si>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</si>
  <si>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</si>
  <si>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</si>
  <si>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</si>
  <si>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</si>
  <si>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</si>
  <si>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</si>
  <si>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</si>
  <si>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</si>
  <si>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</si>
  <si>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</si>
  <si>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</si>
  <si>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</si>
  <si>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</si>
  <si>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</si>
  <si>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</si>
  <si>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</si>
  <si>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</si>
  <si>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</si>
  <si>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</si>
  <si>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</si>
  <si>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</si>
  <si>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</si>
  <si>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</si>
  <si>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</si>
  <si>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</si>
  <si>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</si>
  <si>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</si>
  <si>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</si>
  <si>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</si>
  <si>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</si>
  <si>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</si>
  <si>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</si>
  <si>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</si>
  <si>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</si>
  <si>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</si>
  <si>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</si>
  <si>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</si>
  <si>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</si>
  <si>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</si>
  <si>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</si>
  <si>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</si>
  <si>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</si>
  <si>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</si>
  <si>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</si>
  <si>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</si>
  <si>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</si>
  <si>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</si>
  <si>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</si>
  <si>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</si>
  <si>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</si>
  <si>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</si>
  <si>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</si>
  <si>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</si>
  <si>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</si>
  <si>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</si>
  <si>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</si>
  <si>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</si>
  <si>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</si>
  <si>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</si>
  <si>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</si>
  <si>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</si>
  <si>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</si>
  <si>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</si>
  <si>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</si>
  <si>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</si>
  <si>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</si>
  <si>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</si>
  <si>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</si>
  <si>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</si>
  <si>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</si>
  <si>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</si>
  <si>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</si>
  <si>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</si>
  <si>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</si>
  <si>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</si>
  <si>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</si>
  <si>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</si>
  <si>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</si>
  <si>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</si>
  <si>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</si>
  <si>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</si>
  <si>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</si>
  <si>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</si>
  <si>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</si>
  <si>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</si>
  <si>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</si>
  <si>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</si>
  <si>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</si>
  <si>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</si>
  <si>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</si>
  <si>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</si>
  <si>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</si>
  <si>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</si>
  <si>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</si>
  <si>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</si>
  <si>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</si>
  <si>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</si>
  <si>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</si>
  <si>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</si>
  <si>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</si>
  <si>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</si>
  <si>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</si>
  <si>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</si>
  <si>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</si>
  <si>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</si>
  <si>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</si>
  <si>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</si>
  <si>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</si>
  <si>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</si>
  <si>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</si>
  <si>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</si>
  <si>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</si>
  <si>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</si>
  <si>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</si>
  <si>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</si>
  <si>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</si>
  <si>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</si>
  <si>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</si>
  <si>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</si>
  <si>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</si>
  <si>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</si>
  <si>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</si>
  <si>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</si>
  <si>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</si>
  <si>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</si>
  <si>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</si>
  <si>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</si>
  <si>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</si>
  <si>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</si>
  <si>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</si>
  <si>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</si>
  <si>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</si>
  <si>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</si>
  <si>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</si>
  <si>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</si>
  <si>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</si>
  <si>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</si>
  <si>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</si>
  <si>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</si>
  <si>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</si>
  <si>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</si>
  <si>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</si>
  <si>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</si>
  <si>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</si>
  <si>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</si>
  <si>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</si>
  <si>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</si>
  <si>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</si>
  <si>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</si>
  <si>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</si>
  <si>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</si>
  <si>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</si>
  <si>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</si>
  <si>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</si>
  <si>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</si>
  <si>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</si>
  <si>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</si>
  <si>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</si>
  <si>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</si>
  <si>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</si>
  <si>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</si>
  <si>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</si>
  <si>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</si>
  <si>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</si>
  <si>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</si>
  <si>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</si>
  <si>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</si>
  <si>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</si>
  <si>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</si>
  <si>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</si>
  <si>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</si>
  <si>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</si>
  <si>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</si>
  <si>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</si>
  <si>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</si>
  <si>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</si>
  <si>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</si>
  <si>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</si>
  <si>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</si>
  <si>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</si>
  <si>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</si>
  <si>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</si>
  <si>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</si>
  <si>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</si>
  <si>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</si>
  <si>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</si>
  <si>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</si>
  <si>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</si>
  <si>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</si>
  <si>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</si>
  <si>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</si>
  <si>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</si>
  <si>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</si>
  <si>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</si>
  <si>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</si>
  <si>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</si>
  <si>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</si>
  <si>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</si>
  <si>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</si>
  <si>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</si>
  <si>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</si>
  <si>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</si>
  <si>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</si>
  <si>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</si>
  <si>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</si>
  <si>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</si>
  <si>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</si>
  <si>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</si>
  <si>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</si>
  <si>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</si>
  <si>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</si>
  <si>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</si>
  <si>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</si>
  <si>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</si>
  <si>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</si>
  <si>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</si>
  <si>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</si>
  <si>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</si>
  <si>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</si>
  <si>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</si>
  <si>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</si>
  <si>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</si>
  <si>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</si>
  <si>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</si>
  <si>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</si>
  <si>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</si>
  <si>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</si>
  <si>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</si>
  <si>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</si>
  <si>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</si>
  <si>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</si>
  <si>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</si>
  <si>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</si>
  <si>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</si>
  <si>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</si>
  <si>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</si>
  <si>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</si>
  <si>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</si>
  <si>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</si>
  <si>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</si>
  <si>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</si>
  <si>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</si>
  <si>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</si>
  <si>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</si>
  <si>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</si>
  <si>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</si>
  <si>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</si>
  <si>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</si>
  <si>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</si>
  <si>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</si>
  <si>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</si>
  <si>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</si>
  <si>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</si>
  <si>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</si>
  <si>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</si>
  <si>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</si>
  <si>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</si>
  <si>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</si>
  <si>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</si>
  <si>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</si>
  <si>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</si>
  <si>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</si>
  <si>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</si>
  <si>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</si>
  <si>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</si>
  <si>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</si>
  <si>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</si>
  <si>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</si>
  <si>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</si>
  <si>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</si>
  <si>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</si>
  <si>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</si>
  <si>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</si>
  <si>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</si>
  <si>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</si>
  <si>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</si>
  <si>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</si>
  <si>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</si>
  <si>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</si>
  <si>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</si>
  <si>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</si>
  <si>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</si>
  <si>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</si>
  <si>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</si>
  <si>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</si>
  <si>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</si>
  <si>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</si>
  <si>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</si>
  <si>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</si>
  <si>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</si>
  <si>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</si>
  <si>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</si>
  <si>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</si>
  <si>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</si>
  <si>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</si>
  <si>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</si>
  <si>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</si>
  <si>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</si>
  <si>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</si>
  <si>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</si>
  <si>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</si>
  <si>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</si>
  <si>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</si>
  <si>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</si>
  <si>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</si>
  <si>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</si>
  <si>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</si>
  <si>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</si>
  <si>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</si>
  <si>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</si>
  <si>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</si>
  <si>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</si>
  <si>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</si>
  <si>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</si>
  <si>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</si>
  <si>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</si>
  <si>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</si>
  <si>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</si>
  <si>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</si>
  <si>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</si>
  <si>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</si>
  <si>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</si>
  <si>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</si>
  <si>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</si>
  <si>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</si>
  <si>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</si>
  <si>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</si>
  <si>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</si>
  <si>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</si>
  <si>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</si>
  <si>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</si>
  <si>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</si>
  <si>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</si>
  <si>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</si>
  <si>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</si>
  <si>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</si>
  <si>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</si>
  <si>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</si>
  <si>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</si>
  <si>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</si>
  <si>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</si>
  <si>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</si>
  <si>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</si>
  <si>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</si>
  <si>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</si>
  <si>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</si>
  <si>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</si>
  <si>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</si>
  <si>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</si>
  <si>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</si>
  <si>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</si>
  <si>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</si>
  <si>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</si>
  <si>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</si>
  <si>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</si>
  <si>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</si>
  <si>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</si>
  <si>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</si>
  <si>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</si>
  <si>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</si>
  <si>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</si>
  <si>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</si>
  <si>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</si>
  <si>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</si>
  <si>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</si>
  <si>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</si>
  <si>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</si>
  <si>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</si>
  <si>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</si>
  <si>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</si>
  <si>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</si>
  <si>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</si>
  <si>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</si>
  <si>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</si>
  <si>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</si>
  <si>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</si>
  <si>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</si>
  <si>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</si>
  <si>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</si>
  <si>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</si>
  <si>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</si>
  <si>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</si>
  <si>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</si>
  <si>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</si>
  <si>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</si>
  <si>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</si>
  <si>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</si>
  <si>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</si>
  <si>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</si>
  <si>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</si>
  <si>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</si>
  <si>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</si>
  <si>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</si>
  <si>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</si>
  <si>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</si>
  <si>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</si>
  <si>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</si>
  <si>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</si>
  <si>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</si>
  <si>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</si>
  <si>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</si>
  <si>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</si>
  <si>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</si>
  <si>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</si>
  <si>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</si>
  <si>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</si>
  <si>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</si>
  <si>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</si>
  <si>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</si>
  <si>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</si>
  <si>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</si>
  <si>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</si>
  <si>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</si>
  <si>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</si>
  <si>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</si>
  <si>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</si>
  <si>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</si>
  <si>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</si>
  <si>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</si>
  <si>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</si>
  <si>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</si>
  <si>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</si>
  <si>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</si>
  <si>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</si>
  <si>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</si>
  <si>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</si>
  <si>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</si>
  <si>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</si>
  <si>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</si>
  <si>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</si>
  <si>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</si>
  <si>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</si>
  <si>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</si>
  <si>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</si>
  <si>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</si>
  <si>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</si>
  <si>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</si>
  <si>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</si>
  <si>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</si>
  <si>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</si>
  <si>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</si>
  <si>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</si>
  <si>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</si>
  <si>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</si>
  <si>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</si>
  <si>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</si>
  <si>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</si>
  <si>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</si>
  <si>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</si>
  <si>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</si>
  <si>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</si>
  <si>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</si>
  <si>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</si>
  <si>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</si>
  <si>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</si>
  <si>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</si>
  <si>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</si>
  <si>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</si>
  <si>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</si>
  <si>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</si>
  <si>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</si>
  <si>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</si>
  <si>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</si>
  <si>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</si>
  <si>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</si>
  <si>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</si>
  <si>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</si>
  <si>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</si>
  <si>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</si>
  <si>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</si>
  <si>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</si>
  <si>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</si>
  <si>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</si>
  <si>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</si>
  <si>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</si>
  <si>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</si>
  <si>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</si>
  <si>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</si>
  <si>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</si>
  <si>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</si>
  <si>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</si>
  <si>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</si>
  <si>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</si>
  <si>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</si>
  <si>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</si>
  <si>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</si>
  <si>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</si>
  <si>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</si>
  <si>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</si>
  <si>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</si>
  <si>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</si>
  <si>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</si>
  <si>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</si>
  <si>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</si>
  <si>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</si>
  <si>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</si>
  <si>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</si>
  <si>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</si>
  <si>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</si>
  <si>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</si>
  <si>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</si>
  <si>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</si>
  <si>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</si>
  <si>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</si>
  <si>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</si>
  <si>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</si>
  <si>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</si>
  <si>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</si>
  <si>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</si>
  <si>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</si>
  <si>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</si>
  <si>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</si>
  <si>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</si>
  <si>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</si>
  <si>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</si>
  <si>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</si>
  <si>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</si>
  <si>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</si>
  <si>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</si>
  <si>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</si>
  <si>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</si>
  <si>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</si>
  <si>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</si>
  <si>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</si>
  <si>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</si>
  <si>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</si>
  <si>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</si>
  <si>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</si>
  <si>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</si>
  <si>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</si>
  <si>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</si>
  <si>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</si>
  <si>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</si>
  <si>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</si>
  <si>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</si>
  <si>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</si>
  <si>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</si>
  <si>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</si>
  <si>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</si>
  <si>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</si>
  <si>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</si>
  <si>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</si>
  <si>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</si>
  <si>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</si>
  <si>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</si>
  <si>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</si>
  <si>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</si>
  <si>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</si>
  <si>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</si>
  <si>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</si>
  <si>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</si>
  <si>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</si>
  <si>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</si>
  <si>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</si>
  <si>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</si>
  <si>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</si>
  <si>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</si>
  <si>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</si>
  <si>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</si>
  <si>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</si>
  <si>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</si>
  <si>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</si>
  <si>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</si>
  <si>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</si>
  <si>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</si>
  <si>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</si>
  <si>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</si>
  <si>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</si>
  <si>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</si>
  <si>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</si>
  <si>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</si>
  <si>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</si>
  <si>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</si>
  <si>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</si>
  <si>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</si>
  <si>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</si>
  <si>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</si>
  <si>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</si>
  <si>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</si>
  <si>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</si>
  <si>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</si>
  <si>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</si>
  <si>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</si>
  <si>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</si>
  <si>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</si>
  <si>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</si>
  <si>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</si>
  <si>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</si>
  <si>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</si>
  <si>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</si>
  <si>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</si>
  <si>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</si>
  <si>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</si>
  <si>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</si>
  <si>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</si>
  <si>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</si>
  <si>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</si>
  <si>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</si>
  <si>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</si>
  <si>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</si>
  <si>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</si>
  <si>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</si>
  <si>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</si>
  <si>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</si>
  <si>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</si>
  <si>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</si>
  <si>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</si>
  <si>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</si>
  <si>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</si>
  <si>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</si>
  <si>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</si>
  <si>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</si>
  <si>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</si>
  <si>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</si>
  <si>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</si>
  <si>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</si>
  <si>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</si>
  <si>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</si>
  <si>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</si>
  <si>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</si>
  <si>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</si>
  <si>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</si>
  <si>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</si>
  <si>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</si>
  <si>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</si>
  <si>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</si>
  <si>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</si>
  <si>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</si>
  <si>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</si>
  <si>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</si>
  <si>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</si>
  <si>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</si>
  <si>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</si>
  <si>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</si>
  <si>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</si>
  <si>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</si>
  <si>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</si>
  <si>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</si>
  <si>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</si>
  <si>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</si>
  <si>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</si>
  <si>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</si>
  <si>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</si>
  <si>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</si>
  <si>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</si>
  <si>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</si>
  <si>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</si>
  <si>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</si>
  <si>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</si>
  <si>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</si>
  <si>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</si>
  <si>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</si>
  <si>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</si>
  <si>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</si>
  <si>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</si>
  <si>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</si>
  <si>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</si>
  <si>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</si>
  <si>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</si>
  <si>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</si>
  <si>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</si>
  <si>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</si>
  <si>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</si>
  <si>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</si>
  <si>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</si>
  <si>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</si>
  <si>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</si>
  <si>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</si>
  <si>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</si>
  <si>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</si>
  <si>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</si>
  <si>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</si>
  <si>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</si>
  <si>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</si>
  <si>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</si>
  <si>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</si>
  <si>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</si>
  <si>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</si>
  <si>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</si>
  <si>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</si>
  <si>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</si>
  <si>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</si>
  <si>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</si>
  <si>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</si>
  <si>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</si>
  <si>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</si>
  <si>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</si>
  <si>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</si>
  <si>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</si>
  <si>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</si>
  <si>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</si>
  <si>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</si>
  <si>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</si>
  <si>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</si>
  <si>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</si>
  <si>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</si>
  <si>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</si>
  <si>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</si>
  <si>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</si>
  <si>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</si>
  <si>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</si>
  <si>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</si>
  <si>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</si>
  <si>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</si>
  <si>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</si>
  <si>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</si>
  <si>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</si>
  <si>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</si>
  <si>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</si>
  <si>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</si>
  <si>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</si>
  <si>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</si>
  <si>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</si>
  <si>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</si>
  <si>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</si>
  <si>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</si>
  <si>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</si>
  <si>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</si>
  <si>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</si>
  <si>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</si>
  <si>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</si>
  <si>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</si>
  <si>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</si>
  <si>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</si>
  <si>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</si>
  <si>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</si>
  <si>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</si>
  <si>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</si>
  <si>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</si>
  <si>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</si>
  <si>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</si>
  <si>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</si>
  <si>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</si>
  <si>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</si>
  <si>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</si>
  <si>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</si>
  <si>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</si>
  <si>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</si>
  <si>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</si>
  <si>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</si>
  <si>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</si>
  <si>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</si>
  <si>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</si>
  <si>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</si>
  <si>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</si>
  <si>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</si>
  <si>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</si>
  <si>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</si>
  <si>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</si>
  <si>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</si>
  <si>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</si>
  <si>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</si>
  <si>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</si>
  <si>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</si>
  <si>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</si>
  <si>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</si>
  <si>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</si>
  <si>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</si>
  <si>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</si>
  <si>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</si>
  <si>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</si>
  <si>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</si>
  <si>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</si>
  <si>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</si>
  <si>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</si>
  <si>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</si>
  <si>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</si>
  <si>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</si>
  <si>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</si>
  <si>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</si>
  <si>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</si>
  <si>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</si>
  <si>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</si>
  <si>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</si>
  <si>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</si>
  <si>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</si>
  <si>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</si>
  <si>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</si>
  <si>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</si>
  <si>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</si>
  <si>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</si>
  <si>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</si>
  <si>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</si>
  <si>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</si>
  <si>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</si>
  <si>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</si>
  <si>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</si>
  <si>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</si>
  <si>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</si>
  <si>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</si>
  <si>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</si>
  <si>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</si>
  <si>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</si>
  <si>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</si>
  <si>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</si>
  <si>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</si>
  <si>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</si>
  <si>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</si>
  <si>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</si>
  <si>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</si>
  <si>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</si>
  <si>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</si>
  <si>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</si>
  <si>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</si>
  <si>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</si>
  <si>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</si>
  <si>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</si>
  <si>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</si>
  <si>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</si>
  <si>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</si>
  <si>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</si>
  <si>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</si>
  <si>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</si>
  <si>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</si>
  <si>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</si>
  <si>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</si>
  <si>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</si>
  <si>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</si>
  <si>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</si>
  <si>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</si>
  <si>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</si>
  <si>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</si>
  <si>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</si>
  <si>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</si>
  <si>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</si>
  <si>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</si>
  <si>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</si>
  <si>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</si>
  <si>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</si>
  <si>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</si>
  <si>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</si>
  <si>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</si>
  <si>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</si>
  <si>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</si>
  <si>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</si>
  <si>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</si>
  <si>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</si>
  <si>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</si>
  <si>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</si>
  <si>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</si>
  <si>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</si>
  <si>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</si>
  <si>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</si>
  <si>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</si>
  <si>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</si>
  <si>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</si>
  <si>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</si>
  <si>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</si>
  <si>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</si>
  <si>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</si>
  <si>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</si>
  <si>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</si>
  <si>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</si>
  <si>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</si>
  <si>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</si>
  <si>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</si>
  <si>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</si>
  <si>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</si>
  <si>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</si>
  <si>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</si>
  <si>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</si>
  <si>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</si>
  <si>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</si>
  <si>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</si>
  <si>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</si>
  <si>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</si>
  <si>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</si>
  <si>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</si>
  <si>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</si>
  <si>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</si>
  <si>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</si>
  <si>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</si>
  <si>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</si>
  <si>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</si>
  <si>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</si>
  <si>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</si>
  <si>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</si>
  <si>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</si>
  <si>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</si>
  <si>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</si>
  <si>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</si>
  <si>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</si>
  <si>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</si>
  <si>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</si>
  <si>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</si>
  <si>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</si>
  <si>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</si>
  <si>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</si>
  <si>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</si>
  <si>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</si>
  <si>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</si>
  <si>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</si>
  <si>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</si>
  <si>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</si>
  <si>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</si>
  <si>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</si>
  <si>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</si>
  <si>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</si>
  <si>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</si>
  <si>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</si>
  <si>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</si>
  <si>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</si>
  <si>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</si>
  <si>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</si>
  <si>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</si>
  <si>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</si>
  <si>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</si>
  <si>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</si>
  <si>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</si>
  <si>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</si>
  <si>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</si>
  <si>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</si>
  <si>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</si>
  <si>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</si>
  <si>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</si>
  <si>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</si>
  <si>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</si>
  <si>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</si>
  <si>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</si>
  <si>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</si>
  <si>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</si>
  <si>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</si>
  <si>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</si>
  <si>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</si>
  <si>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</si>
  <si>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</si>
  <si>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</si>
  <si>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</si>
  <si>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</si>
  <si>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</si>
  <si>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</si>
  <si>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</si>
  <si>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</si>
  <si>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</si>
  <si>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</si>
  <si>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</si>
  <si>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</si>
  <si>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</si>
  <si>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</si>
  <si>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</si>
  <si>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</si>
  <si>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</si>
  <si>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</si>
  <si>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</si>
  <si>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</si>
  <si>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</si>
  <si>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</si>
  <si>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</si>
  <si>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</si>
  <si>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</si>
  <si>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</si>
  <si>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</si>
  <si>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</si>
  <si>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</si>
  <si>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</si>
  <si>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</si>
  <si>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</si>
  <si>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</si>
  <si>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</si>
  <si>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</si>
  <si>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</si>
  <si>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</si>
  <si>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</si>
  <si>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</si>
  <si>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</si>
  <si>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</si>
  <si>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</si>
  <si>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</si>
  <si>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</si>
  <si>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</si>
  <si>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</si>
  <si>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</si>
  <si>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</si>
  <si>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</si>
  <si>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</si>
  <si>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</si>
  <si>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</si>
  <si>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</si>
  <si>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</si>
  <si>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</si>
  <si>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</si>
  <si>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</si>
  <si>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</si>
  <si>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</si>
  <si>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</si>
  <si>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</si>
  <si>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</si>
  <si>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</si>
  <si>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</si>
  <si>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</si>
  <si>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</si>
  <si>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</si>
  <si>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</si>
  <si>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</si>
  <si>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</si>
  <si>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</si>
  <si>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</si>
  <si>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</si>
  <si>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</si>
  <si>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</si>
  <si>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</si>
  <si>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</si>
  <si>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</si>
  <si>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</si>
  <si>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</si>
  <si>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</si>
  <si>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</si>
  <si>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</si>
  <si>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</si>
  <si>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</si>
  <si>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</si>
  <si>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</si>
  <si>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</si>
  <si>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</si>
  <si>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</si>
  <si>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</si>
  <si>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</si>
  <si>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</si>
  <si>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</si>
  <si>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</si>
  <si>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</si>
  <si>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</si>
  <si>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</si>
  <si>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</si>
  <si>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</si>
  <si>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</si>
  <si>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</si>
  <si>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</si>
  <si>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</si>
  <si>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</si>
  <si>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</si>
  <si>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</si>
  <si>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</si>
  <si>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</si>
  <si>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</si>
  <si>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</si>
  <si>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</si>
  <si>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</si>
  <si>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</si>
  <si>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</si>
  <si>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</si>
  <si>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</si>
  <si>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</si>
  <si>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</si>
  <si>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</si>
  <si>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</si>
  <si>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</si>
  <si>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</si>
  <si>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</si>
  <si>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</si>
  <si>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</si>
  <si>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</si>
  <si>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</si>
  <si>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</si>
  <si>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</si>
  <si>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</si>
  <si>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</si>
  <si>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</si>
  <si>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</si>
  <si>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</si>
  <si>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</si>
  <si>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</si>
  <si>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</si>
  <si>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</si>
  <si>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</si>
  <si>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</si>
  <si>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</si>
  <si>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</si>
  <si>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</si>
  <si>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</si>
  <si>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</si>
  <si>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</si>
  <si>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</si>
  <si>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</si>
  <si>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</si>
  <si>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</si>
  <si>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</si>
  <si>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</si>
  <si>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</si>
  <si>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</si>
  <si>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</si>
  <si>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</si>
  <si>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</si>
  <si>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</si>
  <si>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</si>
  <si>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</si>
  <si>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</si>
  <si>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</si>
  <si>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</si>
  <si>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</si>
  <si>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</si>
  <si>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</si>
  <si>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</si>
  <si>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</si>
  <si>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</si>
  <si>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</si>
  <si>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</si>
  <si>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</si>
  <si>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</si>
  <si>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</si>
  <si>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</si>
  <si>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</si>
  <si>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</si>
  <si>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</si>
  <si>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</si>
  <si>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</si>
  <si>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</si>
  <si>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</si>
  <si>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</si>
  <si>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</si>
  <si>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</si>
  <si>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</si>
  <si>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</si>
  <si>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</si>
  <si>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</si>
  <si>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</si>
  <si>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</si>
  <si>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</si>
  <si>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</si>
  <si>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</si>
  <si>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</si>
  <si>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</si>
  <si>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</si>
  <si>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</si>
  <si>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</si>
  <si>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</si>
  <si>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</si>
  <si>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</si>
  <si>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</si>
  <si>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</si>
  <si>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</si>
  <si>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</si>
  <si>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</si>
  <si>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</si>
  <si>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</si>
  <si>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</si>
  <si>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</si>
  <si>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</si>
  <si>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</si>
  <si>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</si>
  <si>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</si>
  <si>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</si>
  <si>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</si>
  <si>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</si>
  <si>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</si>
  <si>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</si>
  <si>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</si>
  <si>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</si>
  <si>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</si>
  <si>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</si>
  <si>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</si>
  <si>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</si>
  <si>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</si>
  <si>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</si>
  <si>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</si>
  <si>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</si>
  <si>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</si>
  <si>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</si>
  <si>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</si>
  <si>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</si>
  <si>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</si>
  <si>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</si>
  <si>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</si>
  <si>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</si>
  <si>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</si>
  <si>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</si>
  <si>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</si>
  <si>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</si>
  <si>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</si>
  <si>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</si>
  <si>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</si>
  <si>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</si>
  <si>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</si>
  <si>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</si>
  <si>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</si>
  <si>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</si>
  <si>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</si>
  <si>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</si>
  <si>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</si>
  <si>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</si>
  <si>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</si>
  <si>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</si>
  <si>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</si>
  <si>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</si>
  <si>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</si>
  <si>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</si>
  <si>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</si>
  <si>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</si>
  <si>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</si>
  <si>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</si>
  <si>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</si>
  <si>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</si>
  <si>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</si>
  <si>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</si>
  <si>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</si>
  <si>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</si>
  <si>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</si>
  <si>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</si>
  <si>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</si>
  <si>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</si>
  <si>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</si>
  <si>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</si>
  <si>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</si>
  <si>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</si>
  <si>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</si>
  <si>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</si>
  <si>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</si>
  <si>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</si>
  <si>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</si>
  <si>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</si>
  <si>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</si>
  <si>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</si>
  <si>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</si>
  <si>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</si>
  <si>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</si>
  <si>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</si>
  <si>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</si>
  <si>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</si>
  <si>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</si>
  <si>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</si>
  <si>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</si>
  <si>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</si>
  <si>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</si>
  <si>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</si>
  <si>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</si>
  <si>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</si>
  <si>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</si>
  <si>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</si>
  <si>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</si>
  <si>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</si>
  <si>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</si>
  <si>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</si>
  <si>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</si>
  <si>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</si>
  <si>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</si>
  <si>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</si>
  <si>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</si>
  <si>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</si>
  <si>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</si>
  <si>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</si>
  <si>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</si>
  <si>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</si>
  <si>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</si>
  <si>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</si>
  <si>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</si>
  <si>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</si>
  <si>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</si>
  <si>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</si>
  <si>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</si>
  <si>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</si>
  <si>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</si>
  <si>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</si>
  <si>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</si>
  <si>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</si>
  <si>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</si>
  <si>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</si>
  <si>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</si>
  <si>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</si>
  <si>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</si>
  <si>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</si>
  <si>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</si>
  <si>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</si>
  <si>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</si>
  <si>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</si>
  <si>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</si>
  <si>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</si>
  <si>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</si>
  <si>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</si>
  <si>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</si>
  <si>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</si>
  <si>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</si>
  <si>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</si>
  <si>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</si>
  <si>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</si>
  <si>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</si>
  <si>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</si>
  <si>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</si>
  <si>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</si>
  <si>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</si>
  <si>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</si>
  <si>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</si>
  <si>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</si>
  <si>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</si>
  <si>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</si>
  <si>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</si>
  <si>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</si>
  <si>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</si>
  <si>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</si>
  <si>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</si>
  <si>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</si>
  <si>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</si>
  <si>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</si>
  <si>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</si>
  <si>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</si>
  <si>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</si>
  <si>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</si>
  <si>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</si>
  <si>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</si>
  <si>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</si>
  <si>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</si>
  <si>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</si>
  <si>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</si>
  <si>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</si>
  <si>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</si>
  <si>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</si>
  <si>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</si>
  <si>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</si>
  <si>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</si>
  <si>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</si>
  <si>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</si>
  <si>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</si>
  <si>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</si>
  <si>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</si>
  <si>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</si>
  <si>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</si>
  <si>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</si>
  <si>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</si>
  <si>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</si>
  <si>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</si>
  <si>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</si>
  <si>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</si>
  <si>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</si>
  <si>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</si>
  <si>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</si>
  <si>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</si>
  <si>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</si>
  <si>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</si>
  <si>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</si>
  <si>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</si>
  <si>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</si>
  <si>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</si>
  <si>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</si>
  <si>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</si>
  <si>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</si>
  <si>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</si>
  <si>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</si>
  <si>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</si>
  <si>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</si>
  <si>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</si>
  <si>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</si>
  <si>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</si>
  <si>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</si>
  <si>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</si>
  <si>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</si>
  <si>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</si>
  <si>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</si>
  <si>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</si>
  <si>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</si>
  <si>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</si>
  <si>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</si>
  <si>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</si>
  <si>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</si>
  <si>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</si>
  <si>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</si>
  <si>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</si>
  <si>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</si>
  <si>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</si>
  <si>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</si>
  <si>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</si>
  <si>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</si>
  <si>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</si>
  <si>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</si>
  <si>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</si>
  <si>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</si>
  <si>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</si>
  <si>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</si>
  <si>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</si>
  <si>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</si>
  <si>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</si>
  <si>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</si>
  <si>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</si>
  <si>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</si>
  <si>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</si>
  <si>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</si>
  <si>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</si>
  <si>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</si>
  <si>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</si>
  <si>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</si>
  <si>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</si>
  <si>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</si>
  <si>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</si>
  <si>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</si>
  <si>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</si>
  <si>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</si>
  <si>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</si>
  <si>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</si>
  <si>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</si>
  <si>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</si>
  <si>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</si>
  <si>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</si>
  <si>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</si>
  <si>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</si>
  <si>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</si>
  <si>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</si>
  <si>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</si>
  <si>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</si>
  <si>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</si>
  <si>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</si>
  <si>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</si>
  <si>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</si>
  <si>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</si>
  <si>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</si>
  <si>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</si>
  <si>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</si>
  <si>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</si>
  <si>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</si>
  <si>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</si>
  <si>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</si>
  <si>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</si>
  <si>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</si>
  <si>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</si>
  <si>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</si>
  <si>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</si>
  <si>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</si>
  <si>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</si>
  <si>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</si>
  <si>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</si>
  <si>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</si>
  <si>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</si>
  <si>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</si>
  <si>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</si>
  <si>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</si>
  <si>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</si>
  <si>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</si>
  <si>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</si>
  <si>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</si>
  <si>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</si>
  <si>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</si>
  <si>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</si>
  <si>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</si>
  <si>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</si>
  <si>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</si>
  <si>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</si>
  <si>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</si>
  <si>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</si>
  <si>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</si>
  <si>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</si>
  <si>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</si>
  <si>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</si>
  <si>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</si>
  <si>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</si>
  <si>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</si>
  <si>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</si>
  <si>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</si>
  <si>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</si>
  <si>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</si>
  <si>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</si>
  <si>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</si>
  <si>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</si>
  <si>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</si>
  <si>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</si>
  <si>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</si>
  <si>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</si>
  <si>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</si>
  <si>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</si>
  <si>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</si>
  <si>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</si>
  <si>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</si>
  <si>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</si>
  <si>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</si>
  <si>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</si>
  <si>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</si>
  <si>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</si>
  <si>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</si>
  <si>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</si>
  <si>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</si>
  <si>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</si>
  <si>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</si>
  <si>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</si>
  <si>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</si>
  <si>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</si>
  <si>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</si>
  <si>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</si>
  <si>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</si>
  <si>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</si>
  <si>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</si>
  <si>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</si>
  <si>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</si>
  <si>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</si>
  <si>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</si>
  <si>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</si>
  <si>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</si>
  <si>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</si>
  <si>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</si>
  <si>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</si>
  <si>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</si>
  <si>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</si>
  <si>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</si>
  <si>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</si>
  <si>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</si>
  <si>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</si>
  <si>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</si>
  <si>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</si>
  <si>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</si>
  <si>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</si>
  <si>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</si>
  <si>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</si>
  <si>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</si>
  <si>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</si>
  <si>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</si>
  <si>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</si>
  <si>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</si>
  <si>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</si>
  <si>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</si>
  <si>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</si>
  <si>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</si>
  <si>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</si>
  <si>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</si>
  <si>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</si>
  <si>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</si>
  <si>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</si>
  <si>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</si>
  <si>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</si>
  <si>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</si>
  <si>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</si>
  <si>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</si>
  <si>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</si>
  <si>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</si>
  <si>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</si>
  <si>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</si>
  <si>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</si>
  <si>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</si>
  <si>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</si>
  <si>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</si>
  <si>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</si>
  <si>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</si>
  <si>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</si>
  <si>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</si>
  <si>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</si>
  <si>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</si>
  <si>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</si>
  <si>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</si>
  <si>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</si>
  <si>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</si>
  <si>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</si>
  <si>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</si>
  <si>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</si>
  <si>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</si>
  <si>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</si>
  <si>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</si>
  <si>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</si>
  <si>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</si>
  <si>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</si>
  <si>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</si>
  <si>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</si>
  <si>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</si>
  <si>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</si>
  <si>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</si>
  <si>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</si>
  <si>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</si>
  <si>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</si>
  <si>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</si>
  <si>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</si>
  <si>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</si>
  <si>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</si>
  <si>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</si>
  <si>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</si>
  <si>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</si>
  <si>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</si>
  <si>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</si>
  <si>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</si>
  <si>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</si>
  <si>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</si>
  <si>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</si>
  <si>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</si>
  <si>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</si>
  <si>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</si>
  <si>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</si>
  <si>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</si>
  <si>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</si>
  <si>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</si>
  <si>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</si>
  <si>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</si>
  <si>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</si>
  <si>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</si>
  <si>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</si>
  <si>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</si>
  <si>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</si>
  <si>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</si>
  <si>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</si>
  <si>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</si>
  <si>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</si>
  <si>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</si>
  <si>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</si>
  <si>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</si>
  <si>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</si>
  <si>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</si>
  <si>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</si>
  <si>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</si>
  <si>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</si>
  <si>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</si>
  <si>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</si>
  <si>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</si>
  <si>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</si>
  <si>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</si>
  <si>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</si>
  <si>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</si>
  <si>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</si>
  <si>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</si>
  <si>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</si>
  <si>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</si>
  <si>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</si>
  <si>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</si>
  <si>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</si>
  <si>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</si>
  <si>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</si>
  <si>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</si>
  <si>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</si>
  <si>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</si>
  <si>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</si>
  <si>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</si>
  <si>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</si>
  <si>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</si>
  <si>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</si>
  <si>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</si>
  <si>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</si>
  <si>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</si>
  <si>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</si>
  <si>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</si>
  <si>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</si>
  <si>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</si>
  <si>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</si>
  <si>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</si>
  <si>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</si>
  <si>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</si>
  <si>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</si>
  <si>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</si>
  <si>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</si>
  <si>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</si>
  <si>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</si>
  <si>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</si>
  <si>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</si>
  <si>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</si>
  <si>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</si>
  <si>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</si>
  <si>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</si>
  <si>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</si>
  <si>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</si>
  <si>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</si>
  <si>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</si>
  <si>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</si>
  <si>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</si>
  <si>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</si>
  <si>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</si>
  <si>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</si>
  <si>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</si>
  <si>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</si>
  <si>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</si>
  <si>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</si>
  <si>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</si>
  <si>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</si>
  <si>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</si>
  <si>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</si>
  <si>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</si>
  <si>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</si>
  <si>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</si>
  <si>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</si>
  <si>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</si>
  <si>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</si>
  <si>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</si>
  <si>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</si>
  <si>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</si>
  <si>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</si>
  <si>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</si>
  <si>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</si>
  <si>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</si>
  <si>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</si>
  <si>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</si>
  <si>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</si>
  <si>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</si>
  <si>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</si>
  <si>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</si>
  <si>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</si>
  <si>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</si>
  <si>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</si>
  <si>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</si>
  <si>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</si>
  <si>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</si>
  <si>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</si>
  <si>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</si>
  <si>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</si>
  <si>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</si>
  <si>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</si>
  <si>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</si>
  <si>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</si>
  <si>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</si>
  <si>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</si>
  <si>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</si>
  <si>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</si>
  <si>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</si>
  <si>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</si>
  <si>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</si>
  <si>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</si>
  <si>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</si>
  <si>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</si>
  <si>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</si>
  <si>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</si>
  <si>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</si>
  <si>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</si>
  <si>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</si>
  <si>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</si>
  <si>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</si>
  <si>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</si>
  <si>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</si>
  <si>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</si>
  <si>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</si>
  <si>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</si>
  <si>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</si>
  <si>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</si>
  <si>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</si>
  <si>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</si>
  <si>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</si>
  <si>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</si>
  <si>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</si>
  <si>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</si>
  <si>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</si>
  <si>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</si>
  <si>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</si>
  <si>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</si>
  <si>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</si>
  <si>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</si>
  <si>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</si>
  <si>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</si>
  <si>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</si>
  <si>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</si>
  <si>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</si>
  <si>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</si>
  <si>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</si>
  <si>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</si>
  <si>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</si>
  <si>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</si>
  <si>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</si>
  <si>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</si>
  <si>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</si>
  <si>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</si>
  <si>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</si>
  <si>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</si>
  <si>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</si>
  <si>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</si>
  <si>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</si>
  <si>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</si>
  <si>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</si>
  <si>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</si>
  <si>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</si>
  <si>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</si>
  <si>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</si>
  <si>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</si>
  <si>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</si>
  <si>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</si>
  <si>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</si>
  <si>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</si>
  <si>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</si>
  <si>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</si>
  <si>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</si>
  <si>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</si>
  <si>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</si>
  <si>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</si>
  <si>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</si>
  <si>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</si>
  <si>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</si>
  <si>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</si>
  <si>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</si>
  <si>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</si>
  <si>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</si>
  <si>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</si>
  <si>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</si>
  <si>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</si>
  <si>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</si>
  <si>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</si>
  <si>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</si>
  <si>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</si>
  <si>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</si>
  <si>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</si>
  <si>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</si>
  <si>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</si>
  <si>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</si>
  <si>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</si>
  <si>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</si>
  <si>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</si>
  <si>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</si>
  <si>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</si>
  <si>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</si>
  <si>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</si>
  <si>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</si>
  <si>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</si>
  <si>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</si>
  <si>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</si>
  <si>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</si>
  <si>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</si>
  <si>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</si>
  <si>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</si>
  <si>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</si>
  <si>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</si>
  <si>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</si>
  <si>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</si>
  <si>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</si>
  <si>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</si>
  <si>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</si>
  <si>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</si>
  <si>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</si>
  <si>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</si>
  <si>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</si>
  <si>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</si>
  <si>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</si>
  <si>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</si>
  <si>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</si>
  <si>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</si>
  <si>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</si>
  <si>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</si>
  <si>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</si>
  <si>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</si>
  <si>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</si>
  <si>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</si>
  <si>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</si>
  <si>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</si>
  <si>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</si>
  <si>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</si>
  <si>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</si>
  <si>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</si>
  <si>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</si>
  <si>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</si>
  <si>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</si>
  <si>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</si>
  <si>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</si>
  <si>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</si>
  <si>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</si>
  <si>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</si>
  <si>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</si>
  <si>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</si>
  <si>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</si>
  <si>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</si>
  <si>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</si>
  <si>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</si>
  <si>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</si>
  <si>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</si>
  <si>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</si>
  <si>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</si>
  <si>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</si>
  <si>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</si>
  <si>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</si>
  <si>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</si>
  <si>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</si>
  <si>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</si>
  <si>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</si>
  <si>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</si>
  <si>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</si>
  <si>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</si>
  <si>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</si>
  <si>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</si>
  <si>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</si>
  <si>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</si>
  <si>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</si>
  <si>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</si>
  <si>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</si>
  <si>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</si>
  <si>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</si>
  <si>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</si>
  <si>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</si>
  <si>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</si>
  <si>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</si>
  <si>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</si>
  <si>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</si>
  <si>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</si>
  <si>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</si>
  <si>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</si>
  <si>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</si>
  <si>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</si>
  <si>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</si>
  <si>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</si>
  <si>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</si>
  <si>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</si>
  <si>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</si>
  <si>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</si>
  <si>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</si>
  <si>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</si>
  <si>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</si>
  <si>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</si>
  <si>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</si>
  <si>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</si>
  <si>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</si>
  <si>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</si>
  <si>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</si>
  <si>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</si>
  <si>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</si>
  <si>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</si>
  <si>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</si>
  <si>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</si>
  <si>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</si>
  <si>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</si>
  <si>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</si>
  <si>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</si>
  <si>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</si>
  <si>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</si>
  <si>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</si>
  <si>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</si>
  <si>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</si>
  <si>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</si>
  <si>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</si>
  <si>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</si>
  <si>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</si>
  <si>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</si>
  <si>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</si>
  <si>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</si>
  <si>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</si>
  <si>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</si>
  <si>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</si>
  <si>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</si>
  <si>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</si>
  <si>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</si>
  <si>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</si>
  <si>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</si>
  <si>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</si>
  <si>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</si>
  <si>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</si>
  <si>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</si>
  <si>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</si>
  <si>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</si>
  <si>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</si>
  <si>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</si>
  <si>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</si>
  <si>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</si>
  <si>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</si>
  <si>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</si>
  <si>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</si>
  <si>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</si>
  <si>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</si>
  <si>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</si>
  <si>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</si>
  <si>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</si>
  <si>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</si>
  <si>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</si>
  <si>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</si>
  <si>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</si>
  <si>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</si>
  <si>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</si>
  <si>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</si>
  <si>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</si>
  <si>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</si>
  <si>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</si>
  <si>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</si>
  <si>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</si>
  <si>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</si>
  <si>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</si>
  <si>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</si>
  <si>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</si>
  <si>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</si>
  <si>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</si>
  <si>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</si>
  <si>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</si>
  <si>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</si>
  <si>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</si>
  <si>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</si>
  <si>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</si>
  <si>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</si>
  <si>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</si>
  <si>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</si>
  <si>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</si>
  <si>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</si>
  <si>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</si>
  <si>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</si>
  <si>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</si>
  <si>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</si>
  <si>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</si>
  <si>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</si>
  <si>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</si>
  <si>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</si>
  <si>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</si>
  <si>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</si>
  <si>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</si>
  <si>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</si>
  <si>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</si>
  <si>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</si>
  <si>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</si>
  <si>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</si>
  <si>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</si>
  <si>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</si>
  <si>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</si>
  <si>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</si>
  <si>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</si>
  <si>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</si>
  <si>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</si>
  <si>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</si>
  <si>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</si>
  <si>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</si>
  <si>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</si>
  <si>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</si>
  <si>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</si>
  <si>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</si>
  <si>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</si>
  <si>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</si>
  <si>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</si>
  <si>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</si>
  <si>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</si>
  <si>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</si>
  <si>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</si>
  <si>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</si>
  <si>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</si>
  <si>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</si>
  <si>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</si>
  <si>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</si>
  <si>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</si>
  <si>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</si>
  <si>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</si>
  <si>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</si>
  <si>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</si>
  <si>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</si>
  <si>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</si>
  <si>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</si>
  <si>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</si>
  <si>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</si>
  <si>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</si>
  <si>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</si>
  <si>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</si>
  <si>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</si>
  <si>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</si>
  <si>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</si>
  <si>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</si>
  <si>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</si>
  <si>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</si>
  <si>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</si>
  <si>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</si>
  <si>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</si>
  <si>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</si>
  <si>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</si>
  <si>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</si>
  <si>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</si>
  <si>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</si>
  <si>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</si>
  <si>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</si>
  <si>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</si>
  <si>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</si>
  <si>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</si>
  <si>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</si>
  <si>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</si>
  <si>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</si>
  <si>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</si>
  <si>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</si>
  <si>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</si>
  <si>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</si>
  <si>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</si>
  <si>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</si>
  <si>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</si>
  <si>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</si>
  <si>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</si>
  <si>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</si>
  <si>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</si>
  <si>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</si>
  <si>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</si>
  <si>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</si>
  <si>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</si>
  <si>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</si>
  <si>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</si>
  <si>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</si>
  <si>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</si>
  <si>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</si>
  <si>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</si>
  <si>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</si>
  <si>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</si>
  <si>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</si>
  <si>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</si>
  <si>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</si>
  <si>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</si>
  <si>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</si>
  <si>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</si>
  <si>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</si>
  <si>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</si>
  <si>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</si>
  <si>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</si>
  <si>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</si>
  <si>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</si>
  <si>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</si>
  <si>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</si>
  <si>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</si>
  <si>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</si>
  <si>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</si>
  <si>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</si>
  <si>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</si>
  <si>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</si>
  <si>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</si>
  <si>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</si>
  <si>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</si>
  <si>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</si>
  <si>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</si>
  <si>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</si>
  <si>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</si>
  <si>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</si>
  <si>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</si>
  <si>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</si>
  <si>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</si>
  <si>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</si>
  <si>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</si>
  <si>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</si>
  <si>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</si>
  <si>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</si>
  <si>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</si>
  <si>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</si>
  <si>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</si>
  <si>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</si>
  <si>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</si>
  <si>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</si>
  <si>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</si>
  <si>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</si>
  <si>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</si>
  <si>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</si>
  <si>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</si>
  <si>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</si>
  <si>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</si>
  <si>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</si>
  <si>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</si>
  <si>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</si>
  <si>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</si>
  <si>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</si>
  <si>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</si>
  <si>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</si>
  <si>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</si>
  <si>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</si>
  <si>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</si>
  <si>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</si>
  <si>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</si>
  <si>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</si>
  <si>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</si>
  <si>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</si>
  <si>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</si>
  <si>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</si>
  <si>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</si>
  <si>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</si>
  <si>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</si>
  <si>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</si>
  <si>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</si>
  <si>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</si>
  <si>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</si>
  <si>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</si>
  <si>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</si>
  <si>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</si>
  <si>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</si>
  <si>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</si>
  <si>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</si>
  <si>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</si>
  <si>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</si>
  <si>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</si>
  <si>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</si>
  <si>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</si>
  <si>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</si>
  <si>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</si>
  <si>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</si>
  <si>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</si>
  <si>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</si>
  <si>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</si>
  <si>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</si>
  <si>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</si>
  <si>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</si>
  <si>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</si>
  <si>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</si>
  <si>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</si>
  <si>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</si>
  <si>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</si>
  <si>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</si>
  <si>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</si>
  <si>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</si>
  <si>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</si>
  <si>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</si>
  <si>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</si>
  <si>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</si>
  <si>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</si>
  <si>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</si>
  <si>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</si>
  <si>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</si>
  <si>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</si>
  <si>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</si>
  <si>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</si>
  <si>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</si>
  <si>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</si>
  <si>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</si>
  <si>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</si>
  <si>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</si>
  <si>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</si>
  <si>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</si>
  <si>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</si>
  <si>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</si>
  <si>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</si>
  <si>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</si>
  <si>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</si>
  <si>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</si>
  <si>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</si>
  <si>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</si>
  <si>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</si>
  <si>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</si>
  <si>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</si>
  <si>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</si>
  <si>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</si>
  <si>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</si>
  <si>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</si>
  <si>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</si>
  <si>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</si>
  <si>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</si>
  <si>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</si>
  <si>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</si>
  <si>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</si>
  <si>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</si>
  <si>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</si>
  <si>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</si>
  <si>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</si>
  <si>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</si>
  <si>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</si>
  <si>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</si>
  <si>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</si>
  <si>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</si>
  <si>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</si>
  <si>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</si>
  <si>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</si>
  <si>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</si>
  <si>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</si>
  <si>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</si>
  <si>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</si>
  <si>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</si>
  <si>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</si>
  <si>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</si>
  <si>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</si>
  <si>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</si>
  <si>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</si>
  <si>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</si>
  <si>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</si>
  <si>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</si>
  <si>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</si>
  <si>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</si>
  <si>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</si>
  <si>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</si>
  <si>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</si>
  <si>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</si>
  <si>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</si>
  <si>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</si>
  <si>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</si>
  <si>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</si>
  <si>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</si>
  <si>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</si>
  <si>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</si>
  <si>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</si>
  <si>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</si>
  <si>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</si>
  <si>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</si>
  <si>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</si>
  <si>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</si>
  <si>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</si>
  <si>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</si>
  <si>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</si>
  <si>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</si>
  <si>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</si>
  <si>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</si>
  <si>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</si>
  <si>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</si>
  <si>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</si>
  <si>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</si>
  <si>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</si>
  <si>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</si>
  <si>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</si>
  <si>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</si>
  <si>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</si>
  <si>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</si>
  <si>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</si>
  <si>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</si>
  <si>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</si>
  <si>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</si>
  <si>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</si>
  <si>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</si>
  <si>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</si>
  <si>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</si>
  <si>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</si>
  <si>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</si>
  <si>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</si>
  <si>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</si>
  <si>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</si>
  <si>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</si>
  <si>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</si>
  <si>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</si>
  <si>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</si>
  <si>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</si>
  <si>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</si>
  <si>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</si>
  <si>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</si>
  <si>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</si>
  <si>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</si>
  <si>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</si>
  <si>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</si>
  <si>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</si>
  <si>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</si>
  <si>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</si>
  <si>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</si>
  <si>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</si>
  <si>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</si>
  <si>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</si>
  <si>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</si>
  <si>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</si>
  <si>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</si>
  <si>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</si>
  <si>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</si>
  <si>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</si>
  <si>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</si>
  <si>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</si>
  <si>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</si>
  <si>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</si>
  <si>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</si>
  <si>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</si>
  <si>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</si>
  <si>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</si>
  <si>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</si>
  <si>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</si>
  <si>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</si>
  <si>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</si>
  <si>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</si>
  <si>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</si>
  <si>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</si>
  <si>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</si>
  <si>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</si>
  <si>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</si>
  <si>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</si>
  <si>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</si>
  <si>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</si>
  <si>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</si>
  <si>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</si>
  <si>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</si>
  <si>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</si>
  <si>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</si>
  <si>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</si>
  <si>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</si>
  <si>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</si>
  <si>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</si>
  <si>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</si>
  <si>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</si>
  <si>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</si>
  <si>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</si>
  <si>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</si>
  <si>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</si>
  <si>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</si>
  <si>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</si>
  <si>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</si>
  <si>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</si>
  <si>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</si>
  <si>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</si>
  <si>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</si>
  <si>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</si>
  <si>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</si>
  <si>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</si>
  <si>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</si>
  <si>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</si>
  <si>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</si>
  <si>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</si>
  <si>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</si>
  <si>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</si>
  <si>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</si>
  <si>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</si>
  <si>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</si>
  <si>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</si>
  <si>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</si>
  <si>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</si>
  <si>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</si>
  <si>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</si>
  <si>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</si>
  <si>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</si>
  <si>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</si>
  <si>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</si>
  <si>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</si>
  <si>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</si>
  <si>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</si>
  <si>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</si>
  <si>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</si>
  <si>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</si>
  <si>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</si>
  <si>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</si>
  <si>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</si>
  <si>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</si>
  <si>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</si>
  <si>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</si>
  <si>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</si>
  <si>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</si>
  <si>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</si>
  <si>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</si>
  <si>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</si>
  <si>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</si>
  <si>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</si>
  <si>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</si>
  <si>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</si>
  <si>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</si>
  <si>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</si>
  <si>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</si>
  <si>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</si>
  <si>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</si>
  <si>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</si>
  <si>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</si>
  <si>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</si>
  <si>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</si>
  <si>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</si>
  <si>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</si>
  <si>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</si>
  <si>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</si>
  <si>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</si>
  <si>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</si>
  <si>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</si>
  <si>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</si>
  <si>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</si>
  <si>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</si>
  <si>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</si>
  <si>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</si>
  <si>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</si>
  <si>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</si>
  <si>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</si>
  <si>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</si>
  <si>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</si>
  <si>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</si>
  <si>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</si>
  <si>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</si>
  <si>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</si>
  <si>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</si>
  <si>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</si>
  <si>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</si>
  <si>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</si>
  <si>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</si>
  <si>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</si>
  <si>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</si>
  <si>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</si>
  <si>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</si>
  <si>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</si>
  <si>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</si>
  <si>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</si>
  <si>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</si>
  <si>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</si>
  <si>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</si>
  <si>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</si>
  <si>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</si>
  <si>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</si>
  <si>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</si>
  <si>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</si>
  <si>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</si>
  <si>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</si>
  <si>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</si>
  <si>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</si>
  <si>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</si>
  <si>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</si>
  <si>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</si>
  <si>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</si>
  <si>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</si>
  <si>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</si>
  <si>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</si>
  <si>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</si>
  <si>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</si>
  <si>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</si>
  <si>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</si>
  <si>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</si>
  <si>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</si>
  <si>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</si>
  <si>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</si>
  <si>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</si>
  <si>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</si>
  <si>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</si>
  <si>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</si>
  <si>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</si>
  <si>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</si>
  <si>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</si>
  <si>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</si>
  <si>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</si>
  <si>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</si>
  <si>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</si>
  <si>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</si>
  <si>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</si>
  <si>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</si>
  <si>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</si>
  <si>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</si>
  <si>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</si>
  <si>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</si>
  <si>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</si>
  <si>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</si>
  <si>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</si>
  <si>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</si>
  <si>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</si>
  <si>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</si>
  <si>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</si>
  <si>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</si>
  <si>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</si>
  <si>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</si>
  <si>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</si>
  <si>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</si>
  <si>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</si>
  <si>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</si>
  <si>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</si>
  <si>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</si>
  <si>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</si>
  <si>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</si>
  <si>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</si>
  <si>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</si>
  <si>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</si>
  <si>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</si>
  <si>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</si>
  <si>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</si>
  <si>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</si>
  <si>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</si>
  <si>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</si>
  <si>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</si>
  <si>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</si>
  <si>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</si>
  <si>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</si>
  <si>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</si>
  <si>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</si>
  <si>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</si>
  <si>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</si>
  <si>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</si>
  <si>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</si>
  <si>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</si>
  <si>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</si>
  <si>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</si>
  <si>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</si>
  <si>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</si>
  <si>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</si>
  <si>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</si>
  <si>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</si>
  <si>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</si>
  <si>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</si>
  <si>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</si>
  <si>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</si>
  <si>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</si>
  <si>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</si>
  <si>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</si>
  <si>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</si>
  <si>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</si>
  <si>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</si>
  <si>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</si>
  <si>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</si>
  <si>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</si>
  <si>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</si>
  <si>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</si>
  <si>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</si>
  <si>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</si>
  <si>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</si>
  <si>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</si>
  <si>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</si>
  <si>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</si>
  <si>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</si>
  <si>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</si>
  <si>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</si>
  <si>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</si>
  <si>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</si>
  <si>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</si>
  <si>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</si>
  <si>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</si>
  <si>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</si>
  <si>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</si>
  <si>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</si>
  <si>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</si>
  <si>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</si>
  <si>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</si>
  <si>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</si>
  <si>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</si>
  <si>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</si>
  <si>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</si>
  <si>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</si>
  <si>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</si>
  <si>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</si>
  <si>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</si>
  <si>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</si>
  <si>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</si>
  <si>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</si>
  <si>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</si>
  <si>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</si>
  <si>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</si>
  <si>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</si>
  <si>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</si>
  <si>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</si>
  <si>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</si>
  <si>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</si>
  <si>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</si>
  <si>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</si>
  <si>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</si>
  <si>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</si>
  <si>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</si>
  <si>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</si>
  <si>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</si>
  <si>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</si>
  <si>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</si>
  <si>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</si>
  <si>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</si>
  <si>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</si>
  <si>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</si>
  <si>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</si>
  <si>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</si>
  <si>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</si>
  <si>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</si>
  <si>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</si>
  <si>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</si>
  <si>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</si>
  <si>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</si>
  <si>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</si>
  <si>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</si>
  <si>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</si>
  <si>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</si>
  <si>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</si>
  <si>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</si>
  <si>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</si>
  <si>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</si>
  <si>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</si>
  <si>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</si>
  <si>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</si>
  <si>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</si>
  <si>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</si>
  <si>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</si>
  <si>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</si>
  <si>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</si>
  <si>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</si>
  <si>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</si>
  <si>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</si>
  <si>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</si>
  <si>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</si>
  <si>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</si>
  <si>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</si>
  <si>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</si>
  <si>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</si>
  <si>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</si>
  <si>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</si>
  <si>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</si>
  <si>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</si>
  <si>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</si>
  <si>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</si>
  <si>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</si>
  <si>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</si>
  <si>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</si>
  <si>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</si>
  <si>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</si>
  <si>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</si>
  <si>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</si>
  <si>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</si>
  <si>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</si>
  <si>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</si>
  <si>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</si>
  <si>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</si>
  <si>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</si>
  <si>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</si>
  <si>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</si>
  <si>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</si>
  <si>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</si>
  <si>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</si>
  <si>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</si>
  <si>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</si>
  <si>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</si>
  <si>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</si>
  <si>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</si>
  <si>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</si>
  <si>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</si>
  <si>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</si>
  <si>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</si>
  <si>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</si>
  <si>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</si>
  <si>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</si>
  <si>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</si>
  <si>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</si>
  <si>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</si>
  <si>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</si>
  <si>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</si>
  <si>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</si>
  <si>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</si>
  <si>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</si>
  <si>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</si>
  <si>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</si>
  <si>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</si>
  <si>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</si>
  <si>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</si>
  <si>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</si>
  <si>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</si>
  <si>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</si>
  <si>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</si>
  <si>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</si>
  <si>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</si>
  <si>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</si>
  <si>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</si>
  <si>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</si>
  <si>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</si>
  <si>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</si>
  <si>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</si>
  <si>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</si>
  <si>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</si>
  <si>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</si>
  <si>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</si>
  <si>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</si>
  <si>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</si>
  <si>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</si>
  <si>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</si>
  <si>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</si>
  <si>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</si>
  <si>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</si>
  <si>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</si>
  <si>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</si>
  <si>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</si>
  <si>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</si>
  <si>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</si>
  <si>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</si>
  <si>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</si>
  <si>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</si>
  <si>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</si>
  <si>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</si>
  <si>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</si>
  <si>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</si>
  <si>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</si>
  <si>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</si>
  <si>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</si>
  <si>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</si>
  <si>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</si>
  <si>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</si>
  <si>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</si>
  <si>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</si>
  <si>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</si>
  <si>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</si>
  <si>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</si>
  <si>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</si>
  <si>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</si>
  <si>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</si>
  <si>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</si>
  <si>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</si>
  <si>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</si>
  <si>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</si>
  <si>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</si>
  <si>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</si>
  <si>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</si>
  <si>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</si>
  <si>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</si>
  <si>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</si>
  <si>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</si>
  <si>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</si>
  <si>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</si>
  <si>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</si>
  <si>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</si>
  <si>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</si>
  <si>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</si>
  <si>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</si>
  <si>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</si>
  <si>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</si>
  <si>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</si>
  <si>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</si>
  <si>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</si>
  <si>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</si>
  <si>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</si>
  <si>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</si>
  <si>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</si>
  <si>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</si>
  <si>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</si>
  <si>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</si>
  <si>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</si>
  <si>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</si>
  <si>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</si>
  <si>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</si>
  <si>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</si>
  <si>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</si>
  <si>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</si>
  <si>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</si>
  <si>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</si>
  <si>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</si>
  <si>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</si>
  <si>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</si>
  <si>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</si>
  <si>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</si>
  <si>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</si>
  <si>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</si>
  <si>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</si>
  <si>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</si>
  <si>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</si>
  <si>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</si>
  <si>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</si>
  <si>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</si>
  <si>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</si>
  <si>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</si>
  <si>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</si>
  <si>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</si>
  <si>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</si>
  <si>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</si>
  <si>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</si>
  <si>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</si>
  <si>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</si>
  <si>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</si>
  <si>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</si>
  <si>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</si>
  <si>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</si>
  <si>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</si>
  <si>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</si>
  <si>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</si>
  <si>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</si>
  <si>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</si>
  <si>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</si>
  <si>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</si>
  <si>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</si>
  <si>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</si>
  <si>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</si>
  <si>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</si>
  <si>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</si>
  <si>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</si>
  <si>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</si>
  <si>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</si>
  <si>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</si>
  <si>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</si>
  <si>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</si>
  <si>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</si>
  <si>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</si>
  <si>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</si>
  <si>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</si>
  <si>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</si>
  <si>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</si>
  <si>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</si>
  <si>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</si>
  <si>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</si>
  <si>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</si>
  <si>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</si>
  <si>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</si>
  <si>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</si>
  <si>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</si>
  <si>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</si>
  <si>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</si>
  <si>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</si>
  <si>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</si>
  <si>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</si>
  <si>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</si>
  <si>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</si>
  <si>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</si>
  <si>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</si>
  <si>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</si>
  <si>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</si>
  <si>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</si>
  <si>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</si>
  <si>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</si>
  <si>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</si>
  <si>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</si>
  <si>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</si>
  <si>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</si>
  <si>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</si>
  <si>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</si>
  <si>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</si>
  <si>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</si>
  <si>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</si>
  <si>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</si>
  <si>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</si>
  <si>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</si>
  <si>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</si>
  <si>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</si>
  <si>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</si>
  <si>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</si>
  <si>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</si>
  <si>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</si>
  <si>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</si>
  <si>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</si>
  <si>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</si>
  <si>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</si>
  <si>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</si>
  <si>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</si>
  <si>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</si>
  <si>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</si>
  <si>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</si>
  <si>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</si>
  <si>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</si>
  <si>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</si>
  <si>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</si>
  <si>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</si>
  <si>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</si>
  <si>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</si>
  <si>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</si>
  <si>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</si>
  <si>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</si>
  <si>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</si>
  <si>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</si>
  <si>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</si>
  <si>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</si>
  <si>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</si>
  <si>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</si>
  <si>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</si>
  <si>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</si>
  <si>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</si>
  <si>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</si>
  <si>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</si>
  <si>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</si>
  <si>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</si>
  <si>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</si>
  <si>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</si>
  <si>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</si>
  <si>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</si>
  <si>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</si>
  <si>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</si>
  <si>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</si>
  <si>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</si>
  <si>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</si>
  <si>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</si>
  <si>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</si>
  <si>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</si>
  <si>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</si>
  <si>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</si>
  <si>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</si>
  <si>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</si>
  <si>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</si>
  <si>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</si>
  <si>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</si>
  <si>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</si>
  <si>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</si>
  <si>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</si>
  <si>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</si>
  <si>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</si>
  <si>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</si>
  <si>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</si>
  <si>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</si>
  <si>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</si>
  <si>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</si>
  <si>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</si>
  <si>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</si>
  <si>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</si>
  <si>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</si>
  <si>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</si>
  <si>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</si>
  <si>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</si>
  <si>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</si>
  <si>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</si>
  <si>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</si>
  <si>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</si>
  <si>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</si>
  <si>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</si>
  <si>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</si>
  <si>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</si>
  <si>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</si>
  <si>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</si>
  <si>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</si>
  <si>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</si>
  <si>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</si>
  <si>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</si>
  <si>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</si>
  <si>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</si>
  <si>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</si>
  <si>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</si>
  <si>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</si>
  <si>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</si>
  <si>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</si>
  <si>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</si>
  <si>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</si>
  <si>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</si>
  <si>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</si>
  <si>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</si>
  <si>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</si>
  <si>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</si>
  <si>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</si>
  <si>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</si>
  <si>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</si>
  <si>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</si>
  <si>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</si>
  <si>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</si>
  <si>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</si>
  <si>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</si>
  <si>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</si>
  <si>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</si>
  <si>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</si>
  <si>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</si>
  <si>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</si>
  <si>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</si>
  <si>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</si>
  <si>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</si>
  <si>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</si>
  <si>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</si>
  <si>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</si>
  <si>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</si>
  <si>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</si>
  <si>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</si>
  <si>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</si>
  <si>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</si>
  <si>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</si>
  <si>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</si>
  <si>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</si>
  <si>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</si>
  <si>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</si>
  <si>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</si>
  <si>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</si>
  <si>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</si>
  <si>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</si>
  <si>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</si>
  <si>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</si>
  <si>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</si>
  <si>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</si>
  <si>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</si>
  <si>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</si>
  <si>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</si>
  <si>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</si>
  <si>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</si>
  <si>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</si>
  <si>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</si>
  <si>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</si>
  <si>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</si>
  <si>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</si>
  <si>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</si>
  <si>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</si>
  <si>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</si>
  <si>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</si>
  <si>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</si>
  <si>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</si>
  <si>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</si>
  <si>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</si>
  <si>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</si>
  <si>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</si>
  <si>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</si>
  <si>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</si>
  <si>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</si>
  <si>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</si>
  <si>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</si>
  <si>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</si>
  <si>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</si>
  <si>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</si>
  <si>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</si>
  <si>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</si>
  <si>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</si>
  <si>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</si>
  <si>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</si>
  <si>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</si>
  <si>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</si>
  <si>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</si>
  <si>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</si>
  <si>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</si>
  <si>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</si>
  <si>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</si>
  <si>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</si>
  <si>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</si>
  <si>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</si>
  <si>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</si>
  <si>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</si>
  <si>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</si>
  <si>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</si>
  <si>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</si>
  <si>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</si>
  <si>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</si>
  <si>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</si>
  <si>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</si>
  <si>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</si>
  <si>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</si>
  <si>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</si>
  <si>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</si>
  <si>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</si>
  <si>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</si>
  <si>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</si>
  <si>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</si>
  <si>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</si>
  <si>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</si>
  <si>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</si>
  <si>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</si>
  <si>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</si>
  <si>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</si>
  <si>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</si>
  <si>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</si>
  <si>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</si>
  <si>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</si>
  <si>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</si>
  <si>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</si>
  <si>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</si>
  <si>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</si>
  <si>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</si>
  <si>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</si>
  <si>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</si>
  <si>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</si>
  <si>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</si>
  <si>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</si>
  <si>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</si>
  <si>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</si>
  <si>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</si>
  <si>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</si>
  <si>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</si>
  <si>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</si>
  <si>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</si>
  <si>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</si>
  <si>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</si>
  <si>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</si>
  <si>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</si>
  <si>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</si>
  <si>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</si>
  <si>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</si>
  <si>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</si>
  <si>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</si>
  <si>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</si>
  <si>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</si>
  <si>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</si>
  <si>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</si>
  <si>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</si>
  <si>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</si>
  <si>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</si>
  <si>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</si>
  <si>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</si>
  <si>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</si>
  <si>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</si>
  <si>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</si>
  <si>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</si>
  <si>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</si>
  <si>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</si>
  <si>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</si>
  <si>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</si>
  <si>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</si>
  <si>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</si>
  <si>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</si>
  <si>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</si>
  <si>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</si>
  <si>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</si>
  <si>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</si>
  <si>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</si>
  <si>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</si>
  <si>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</si>
  <si>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</si>
  <si>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</si>
  <si>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</si>
  <si>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</si>
  <si>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</si>
  <si>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</si>
  <si>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</si>
  <si>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</si>
  <si>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</si>
  <si>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</si>
  <si>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</si>
  <si>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</si>
  <si>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</si>
  <si>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</si>
  <si>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</si>
  <si>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</si>
  <si>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</si>
  <si>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</si>
  <si>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</si>
  <si>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</si>
  <si>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</si>
  <si>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</si>
  <si>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</si>
  <si>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</si>
  <si>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</si>
  <si>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</si>
  <si>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</si>
  <si>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</si>
  <si>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</si>
  <si>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</si>
  <si>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</si>
  <si>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</si>
  <si>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</si>
  <si>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</si>
  <si>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</si>
  <si>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</si>
  <si>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</si>
  <si>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</si>
  <si>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</si>
  <si>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</si>
  <si>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</si>
  <si>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</si>
  <si>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</si>
  <si>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</si>
  <si>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</si>
  <si>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</si>
  <si>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</si>
  <si>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</si>
  <si>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</si>
  <si>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</si>
  <si>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</si>
  <si>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</si>
  <si>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</si>
  <si>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</si>
  <si>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</si>
  <si>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</si>
  <si>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</si>
  <si>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</si>
  <si>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</si>
  <si>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</si>
  <si>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</si>
  <si>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</si>
  <si>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</si>
  <si>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</si>
  <si>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</si>
  <si>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</si>
  <si>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</si>
  <si>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</si>
  <si>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</si>
  <si>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</si>
  <si>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</si>
  <si>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</si>
  <si>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</si>
  <si>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</si>
  <si>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</si>
  <si>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</si>
  <si>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</si>
  <si>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</si>
  <si>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</si>
  <si>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</si>
  <si>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</si>
  <si>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</si>
  <si>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</si>
  <si>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</si>
  <si>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</si>
  <si>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</si>
  <si>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</si>
  <si>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</si>
  <si>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</si>
  <si>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</si>
  <si>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</si>
  <si>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</si>
  <si>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</si>
  <si>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</si>
  <si>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</si>
  <si>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</si>
  <si>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</si>
  <si>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</si>
  <si>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</si>
  <si>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</si>
  <si>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</si>
  <si>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</si>
  <si>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</si>
  <si>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</si>
  <si>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</si>
  <si>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</si>
  <si>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</si>
  <si>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</si>
  <si>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</si>
  <si>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</si>
  <si>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</si>
  <si>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</si>
  <si>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</si>
  <si>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</si>
  <si>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</si>
  <si>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</si>
  <si>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</si>
  <si>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</si>
  <si>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</si>
  <si>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</si>
  <si>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</si>
  <si>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</si>
  <si>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</si>
  <si>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</si>
  <si>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</si>
  <si>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</si>
  <si>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</si>
  <si>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</si>
  <si>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</si>
  <si>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</si>
  <si>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</si>
  <si>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</si>
  <si>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</si>
  <si>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</si>
  <si>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</si>
  <si>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</si>
  <si>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</si>
  <si>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</si>
  <si>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</si>
  <si>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</si>
  <si>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</si>
  <si>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</si>
  <si>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</si>
  <si>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</si>
  <si>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</si>
  <si>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</si>
  <si>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</si>
  <si>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</si>
  <si>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</si>
  <si>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</si>
  <si>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</si>
  <si>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</si>
  <si>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</si>
  <si>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</si>
  <si>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</si>
  <si>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</si>
  <si>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</si>
  <si>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</si>
  <si>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</si>
  <si>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</si>
  <si>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</si>
  <si>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</si>
  <si>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</si>
  <si>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</si>
  <si>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</si>
  <si>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</si>
  <si>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</si>
  <si>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</si>
  <si>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</si>
  <si>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</si>
  <si>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</si>
  <si>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</si>
  <si>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</si>
  <si>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</si>
  <si>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</si>
  <si>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</si>
  <si>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</si>
  <si>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</si>
  <si>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</si>
  <si>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</si>
  <si>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</si>
  <si>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</si>
  <si>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</si>
  <si>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</si>
  <si>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</si>
  <si>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</si>
  <si>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</si>
  <si>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</si>
  <si>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</si>
  <si>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</si>
  <si>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</si>
  <si>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</si>
  <si>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</si>
  <si>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</si>
  <si>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</si>
  <si>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</si>
  <si>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</si>
  <si>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</si>
  <si>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</si>
  <si>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</si>
  <si>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</si>
  <si>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</si>
  <si>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</si>
  <si>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</si>
  <si>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</si>
  <si>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</si>
  <si>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</si>
  <si>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</si>
  <si>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</si>
  <si>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</si>
  <si>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</si>
  <si>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</si>
  <si>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</si>
  <si>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</si>
  <si>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</si>
  <si>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</si>
  <si>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</si>
  <si>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</si>
  <si>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</si>
  <si>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</si>
  <si>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</si>
  <si>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</si>
  <si>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</si>
  <si>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</si>
  <si>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</si>
  <si>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</si>
  <si>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</si>
  <si>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</si>
  <si>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</si>
  <si>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</si>
  <si>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</si>
  <si>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</si>
  <si>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</si>
  <si>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</si>
  <si>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</si>
  <si>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</si>
  <si>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</si>
  <si>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</si>
  <si>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</si>
  <si>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</si>
  <si>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</si>
  <si>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</si>
  <si>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</si>
  <si>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</si>
  <si>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</si>
  <si>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</si>
  <si>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</si>
  <si>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</si>
  <si>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</si>
  <si>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</si>
  <si>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</si>
  <si>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</si>
  <si>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</si>
  <si>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</si>
  <si>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</si>
  <si>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</si>
  <si>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</si>
  <si>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</si>
  <si>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</si>
  <si>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</si>
  <si>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</si>
  <si>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</si>
  <si>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</si>
  <si>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</si>
  <si>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</si>
  <si>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</si>
  <si>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</si>
  <si>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</si>
  <si>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</si>
  <si>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</si>
  <si>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</si>
  <si>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</si>
  <si>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</si>
  <si>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</si>
  <si>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</si>
  <si>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</si>
  <si>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</si>
  <si>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</si>
  <si>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</si>
  <si>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</si>
  <si>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</si>
  <si>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</si>
  <si>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</si>
  <si>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</si>
  <si>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</si>
  <si>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</si>
  <si>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</si>
  <si>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</si>
  <si>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</si>
  <si>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</si>
  <si>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</si>
  <si>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</si>
  <si>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</si>
  <si>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</si>
  <si>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</si>
  <si>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</si>
  <si>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</si>
  <si>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</si>
  <si>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</si>
  <si>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</si>
  <si>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</si>
  <si>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</si>
  <si>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</si>
  <si>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</si>
  <si>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</si>
  <si>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</si>
  <si>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</si>
  <si>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</si>
  <si>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</si>
  <si>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</si>
  <si>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</si>
  <si>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</si>
  <si>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</si>
  <si>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</si>
  <si>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</si>
  <si>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</si>
  <si>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</si>
  <si>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</si>
  <si>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</si>
  <si>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</si>
  <si>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</si>
  <si>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</si>
  <si>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</si>
  <si>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</si>
  <si>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</si>
  <si>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</si>
  <si>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</si>
  <si>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</si>
  <si>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</si>
  <si>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</si>
  <si>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</si>
  <si>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</si>
  <si>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</si>
  <si>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</si>
  <si>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</si>
  <si>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</si>
  <si>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</si>
  <si>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</si>
  <si>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</si>
  <si>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</si>
  <si>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</si>
  <si>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</si>
  <si>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</si>
  <si>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</si>
  <si>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</si>
  <si>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</si>
  <si>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</si>
  <si>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</si>
  <si>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</si>
  <si>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</si>
  <si>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</si>
  <si>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</si>
  <si>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</si>
  <si>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</si>
  <si>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</si>
  <si>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</si>
  <si>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</si>
  <si>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</si>
  <si>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</si>
  <si>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</si>
  <si>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</si>
  <si>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</si>
  <si>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</si>
  <si>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</si>
  <si>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</si>
  <si>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</si>
  <si>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</si>
  <si>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</si>
  <si>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</si>
  <si>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</si>
  <si>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</si>
  <si>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</si>
  <si>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</si>
  <si>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</si>
  <si>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</si>
  <si>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</si>
  <si>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</si>
  <si>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</si>
  <si>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</si>
  <si>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</si>
  <si>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</si>
  <si>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</si>
  <si>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</si>
  <si>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</si>
  <si>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</si>
  <si>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</si>
  <si>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</si>
  <si>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</si>
  <si>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</si>
  <si>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</si>
  <si>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</si>
  <si>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</si>
  <si>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</si>
  <si>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</si>
  <si>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</si>
  <si>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</si>
  <si>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</si>
  <si>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</si>
  <si>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</si>
  <si>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</si>
  <si>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</si>
  <si>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</si>
  <si>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</si>
  <si>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</si>
  <si>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</si>
  <si>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</si>
  <si>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</si>
  <si>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</si>
  <si>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</si>
  <si>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</si>
  <si>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</si>
  <si>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</si>
  <si>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</si>
  <si>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</si>
  <si>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</si>
  <si>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</si>
  <si>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</si>
  <si>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</si>
  <si>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</si>
  <si>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</si>
  <si>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</si>
  <si>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</si>
  <si>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</si>
  <si>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</si>
  <si>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</si>
  <si>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</si>
  <si>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</si>
  <si>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</si>
  <si>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</si>
  <si>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</si>
  <si>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</si>
  <si>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</si>
  <si>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</si>
  <si>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</si>
  <si>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</si>
  <si>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</si>
  <si>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</si>
  <si>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</si>
  <si>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</si>
  <si>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</si>
  <si>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</si>
  <si>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</si>
  <si>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</si>
  <si>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</si>
  <si>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</si>
  <si>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</si>
  <si>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</si>
  <si>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</si>
  <si>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</si>
  <si>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</si>
  <si>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</si>
  <si>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</si>
  <si>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</si>
  <si>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</si>
  <si>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</si>
  <si>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</si>
  <si>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</si>
  <si>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</si>
  <si>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</si>
  <si>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</si>
  <si>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</si>
  <si>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</si>
  <si>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</si>
  <si>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</si>
  <si>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</si>
  <si>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</si>
  <si>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</si>
  <si>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</si>
  <si>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</si>
  <si>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</si>
  <si>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</si>
  <si>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</si>
  <si>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</si>
  <si>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</si>
  <si>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</si>
  <si>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</si>
  <si>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</si>
  <si>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</si>
  <si>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</si>
  <si>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</si>
  <si>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</si>
  <si>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</si>
  <si>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</si>
  <si>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</si>
  <si>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</si>
  <si>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</si>
  <si>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</si>
  <si>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</si>
  <si>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</si>
  <si>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</si>
  <si>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</si>
  <si>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</si>
  <si>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</si>
  <si>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</si>
  <si>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</si>
  <si>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</si>
  <si>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</si>
  <si>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</si>
  <si>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</si>
  <si>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</si>
  <si>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</si>
  <si>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</si>
  <si>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</si>
  <si>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</si>
  <si>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</si>
  <si>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</si>
  <si>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</si>
  <si>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</si>
  <si>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</si>
  <si>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</si>
  <si>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</si>
  <si>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</si>
  <si>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</si>
  <si>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</si>
  <si>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</si>
  <si>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</si>
  <si>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</si>
  <si>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</si>
  <si>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</si>
  <si>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</si>
  <si>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</si>
  <si>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</si>
  <si>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</si>
  <si>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</si>
  <si>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</si>
  <si>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</si>
  <si>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</si>
  <si>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</si>
  <si>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</si>
  <si>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</si>
  <si>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</si>
  <si>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</si>
  <si>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</si>
  <si>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</si>
  <si>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</si>
  <si>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</si>
  <si>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</si>
  <si>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</si>
  <si>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</si>
  <si>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</si>
  <si>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</si>
  <si>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</si>
  <si>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</si>
  <si>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</si>
  <si>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</si>
  <si>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</si>
  <si>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</si>
  <si>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</si>
  <si>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</si>
  <si>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</si>
  <si>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</si>
  <si>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</si>
  <si>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</si>
  <si>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</si>
  <si>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</si>
  <si>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</si>
  <si>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</si>
  <si>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</si>
  <si>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</si>
  <si>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</si>
  <si>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</si>
  <si>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</si>
  <si>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</si>
  <si>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</si>
  <si>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</si>
  <si>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</si>
  <si>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</si>
  <si>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</si>
  <si>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</si>
  <si>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</si>
  <si>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</si>
  <si>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</si>
  <si>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</si>
  <si>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</si>
  <si>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</si>
  <si>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</si>
  <si>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</si>
  <si>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</si>
  <si>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</si>
  <si>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</si>
  <si>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</si>
  <si>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</si>
  <si>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</si>
  <si>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</si>
  <si>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</si>
  <si>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</si>
  <si>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</si>
  <si>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</si>
  <si>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</si>
  <si>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</si>
  <si>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</si>
  <si>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</si>
  <si>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</si>
  <si>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</si>
  <si>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</si>
  <si>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</si>
  <si>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</si>
  <si>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</si>
  <si>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</si>
  <si>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</si>
  <si>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</si>
  <si>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</si>
  <si>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</si>
  <si>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</si>
  <si>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</si>
  <si>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</si>
  <si>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</si>
  <si>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</si>
  <si>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</si>
  <si>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</si>
  <si>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</si>
  <si>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</si>
  <si>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</si>
  <si>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</si>
  <si>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</si>
  <si>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</si>
  <si>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</si>
  <si>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</si>
  <si>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</si>
  <si>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</si>
  <si>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</si>
  <si>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</si>
  <si>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</si>
  <si>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</si>
  <si>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</si>
  <si>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</si>
  <si>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</si>
  <si>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</si>
  <si>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</si>
  <si>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</si>
  <si>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</si>
  <si>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</si>
  <si>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</si>
  <si>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</si>
  <si>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</si>
  <si>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</si>
  <si>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</si>
  <si>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</si>
  <si>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</si>
  <si>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</si>
  <si>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</si>
  <si>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</si>
  <si>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</si>
  <si>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</si>
  <si>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</si>
  <si>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</si>
  <si>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</si>
  <si>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</si>
  <si>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</si>
  <si>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</si>
  <si>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</si>
  <si>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</si>
  <si>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</si>
  <si>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</si>
  <si>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</si>
  <si>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</si>
  <si>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</si>
  <si>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</si>
  <si>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</si>
  <si>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</si>
  <si>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</si>
  <si>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</si>
  <si>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</si>
  <si>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</si>
  <si>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</si>
  <si>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</si>
  <si>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</si>
  <si>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</si>
  <si>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</si>
  <si>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</si>
  <si>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</si>
  <si>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</si>
  <si>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</si>
  <si>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</si>
  <si>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</si>
  <si>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</si>
  <si>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</si>
  <si>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</si>
  <si>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</si>
  <si>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</si>
  <si>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</si>
  <si>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</si>
  <si>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</si>
  <si>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</si>
  <si>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</si>
  <si>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</si>
  <si>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</si>
  <si>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</si>
  <si>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</si>
  <si>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</si>
  <si>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</si>
  <si>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</si>
  <si>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</si>
  <si>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</si>
  <si>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</si>
  <si>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</si>
  <si>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</si>
  <si>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</si>
  <si>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</si>
  <si>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</si>
  <si>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</si>
  <si>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</si>
  <si>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</si>
  <si>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</si>
  <si>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</si>
  <si>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</si>
  <si>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</si>
  <si>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</si>
  <si>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</si>
  <si>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</si>
  <si>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</si>
  <si>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</si>
  <si>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</si>
  <si>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</si>
  <si>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</si>
  <si>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</si>
  <si>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</si>
  <si>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</si>
  <si>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</si>
  <si>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</si>
  <si>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</si>
  <si>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</si>
  <si>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</si>
  <si>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</si>
  <si>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</si>
  <si>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</si>
  <si>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</si>
  <si>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</si>
  <si>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</si>
  <si>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</si>
  <si>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</si>
  <si>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</si>
  <si>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</si>
  <si>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</si>
  <si>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</si>
  <si>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</si>
  <si>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</si>
  <si>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</si>
  <si>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</si>
  <si>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</si>
  <si>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</si>
  <si>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</si>
  <si>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</si>
  <si>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</si>
  <si>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</si>
  <si>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</si>
  <si>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</si>
  <si>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</si>
  <si>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</si>
  <si>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</si>
  <si>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</si>
  <si>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</si>
  <si>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</si>
  <si>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</si>
  <si>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</si>
  <si>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</si>
  <si>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</si>
  <si>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</si>
  <si>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</si>
  <si>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</si>
  <si>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</si>
  <si>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</si>
  <si>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</si>
  <si>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</si>
  <si>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</si>
  <si>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</si>
  <si>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</si>
  <si>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</si>
  <si>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</si>
  <si>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</si>
  <si>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</si>
  <si>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</si>
  <si>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</si>
  <si>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</si>
  <si>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</si>
  <si>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</si>
  <si>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</si>
  <si>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</si>
  <si>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</si>
  <si>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</si>
  <si>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</si>
  <si>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</si>
  <si>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</si>
  <si>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</si>
  <si>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</si>
  <si>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</si>
  <si>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</si>
  <si>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</si>
  <si>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</si>
  <si>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</si>
  <si>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</si>
  <si>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</si>
  <si>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</si>
  <si>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</si>
  <si>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</si>
  <si>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</si>
  <si>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</si>
  <si>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</si>
  <si>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</si>
  <si>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</si>
  <si>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</si>
  <si>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</si>
  <si>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</si>
  <si>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</si>
  <si>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</si>
  <si>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</si>
  <si>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</si>
  <si>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</si>
  <si>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</si>
  <si>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</si>
  <si>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</si>
  <si>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</si>
  <si>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</si>
  <si>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</si>
  <si>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</si>
  <si>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</si>
  <si>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</si>
  <si>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</si>
  <si>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</si>
  <si>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</si>
  <si>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</si>
  <si>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</si>
  <si>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</si>
  <si>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</si>
  <si>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</si>
  <si>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</si>
  <si>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</si>
  <si>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</si>
  <si>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</si>
  <si>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</si>
  <si>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</si>
  <si>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</si>
  <si>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</si>
  <si>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</si>
  <si>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</si>
  <si>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</si>
  <si>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</si>
  <si>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</si>
  <si>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</si>
  <si>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</si>
  <si>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</si>
  <si>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</si>
  <si>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</si>
  <si>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</si>
  <si>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</si>
  <si>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</si>
  <si>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</si>
  <si>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</si>
  <si>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</si>
  <si>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</si>
  <si>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</si>
  <si>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</si>
  <si>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</si>
  <si>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</si>
  <si>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</si>
  <si>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</si>
  <si>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</si>
  <si>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</si>
  <si>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</si>
  <si>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</si>
  <si>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</si>
  <si>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</si>
  <si>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</si>
  <si>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</si>
  <si>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</si>
  <si>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</si>
  <si>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</si>
  <si>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</si>
  <si>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</si>
  <si>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</si>
  <si>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</si>
  <si>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</si>
  <si>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</si>
  <si>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</si>
  <si>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</si>
  <si>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</si>
  <si>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</si>
  <si>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</si>
  <si>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</si>
  <si>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</si>
  <si>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</si>
  <si>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</si>
  <si>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</si>
  <si>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</si>
  <si>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</si>
  <si>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</si>
  <si>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</si>
  <si>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</si>
  <si>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</si>
  <si>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</si>
  <si>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</si>
  <si>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</si>
  <si>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</si>
  <si>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</si>
  <si>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</si>
  <si>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</si>
  <si>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</si>
  <si>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</si>
  <si>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</si>
  <si>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</si>
  <si>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</si>
  <si>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</si>
  <si>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</si>
  <si>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</si>
  <si>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</si>
  <si>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</si>
  <si>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</si>
  <si>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</si>
  <si>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</si>
  <si>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</si>
  <si>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</si>
  <si>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</si>
  <si>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</si>
  <si>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</si>
  <si>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</si>
  <si>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</si>
  <si>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</si>
  <si>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</si>
  <si>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</si>
  <si>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</si>
  <si>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</si>
  <si>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</si>
  <si>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</si>
  <si>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</si>
  <si>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</si>
  <si>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</si>
  <si>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</si>
  <si>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</si>
  <si>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</si>
  <si>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</si>
  <si>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</si>
  <si>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</si>
  <si>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</si>
  <si>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</si>
  <si>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</si>
  <si>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</si>
  <si>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</si>
  <si>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</si>
  <si>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</si>
  <si>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</si>
  <si>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</si>
  <si>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</si>
  <si>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</si>
  <si>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</si>
  <si>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</si>
  <si>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</si>
  <si>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</si>
  <si>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</si>
  <si>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</si>
  <si>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</si>
  <si>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</si>
  <si>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</si>
  <si>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</si>
  <si>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</si>
  <si>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</si>
  <si>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</si>
  <si>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</si>
  <si>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</si>
  <si>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</si>
  <si>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</si>
  <si>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</si>
  <si>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</si>
  <si>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</si>
  <si>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</si>
  <si>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</si>
  <si>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</si>
  <si>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</si>
  <si>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</si>
  <si>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</si>
  <si>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</si>
  <si>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</si>
  <si>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</si>
  <si>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</si>
  <si>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</si>
  <si>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</si>
  <si>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</si>
  <si>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</si>
  <si>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</si>
  <si>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</si>
  <si>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</si>
  <si>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</si>
  <si>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</si>
  <si>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</si>
  <si>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</si>
  <si>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</si>
  <si>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</si>
  <si>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</si>
  <si>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</si>
  <si>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</si>
  <si>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</si>
  <si>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</si>
  <si>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</si>
  <si>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</si>
  <si>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</si>
  <si>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</si>
  <si>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</si>
  <si>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</si>
  <si>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</si>
  <si>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</si>
  <si>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</si>
  <si>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</si>
  <si>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</si>
  <si>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</si>
  <si>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</si>
  <si>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</si>
  <si>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</si>
  <si>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</si>
  <si>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</si>
  <si>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</si>
  <si>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</si>
  <si>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</si>
  <si>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</si>
  <si>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</si>
  <si>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</si>
  <si>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</si>
  <si>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</si>
  <si>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</si>
  <si>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</si>
  <si>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</si>
  <si>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</si>
  <si>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</si>
  <si>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</si>
  <si>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</si>
  <si>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</si>
  <si>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</si>
  <si>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</si>
  <si>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</si>
  <si>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</si>
  <si>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</si>
  <si>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</si>
  <si>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</si>
  <si>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</si>
  <si>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</si>
  <si>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</si>
  <si>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</si>
  <si>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</si>
  <si>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</si>
  <si>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</si>
  <si>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</si>
  <si>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</si>
  <si>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</si>
  <si>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</si>
  <si>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</si>
  <si>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</si>
  <si>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</si>
  <si>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</si>
  <si>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</si>
  <si>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</si>
  <si>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</si>
  <si>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</si>
  <si>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</si>
  <si>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</si>
  <si>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</si>
  <si>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</si>
  <si>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</si>
  <si>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</si>
  <si>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</si>
  <si>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</si>
  <si>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</si>
  <si>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</si>
  <si>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</si>
  <si>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</si>
  <si>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</si>
  <si>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</si>
  <si>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</si>
  <si>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</si>
  <si>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</si>
  <si>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</si>
  <si>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</si>
  <si>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</si>
  <si>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</si>
  <si>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</si>
  <si>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</si>
  <si>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</si>
  <si>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</si>
  <si>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</si>
  <si>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</si>
  <si>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</si>
  <si>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</si>
  <si>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</si>
  <si>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</si>
  <si>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</si>
  <si>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</si>
  <si>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</si>
  <si>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</si>
  <si>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</si>
  <si>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</si>
  <si>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</si>
  <si>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</si>
  <si>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</si>
  <si>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</si>
  <si>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</si>
  <si>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</si>
  <si>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</si>
  <si>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</si>
  <si>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</si>
  <si>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</si>
  <si>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</si>
  <si>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</si>
  <si>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</si>
  <si>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</si>
  <si>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</si>
  <si>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</si>
  <si>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</si>
  <si>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</si>
  <si>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</si>
  <si>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</si>
  <si>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</si>
  <si>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</si>
  <si>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</si>
  <si>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</si>
  <si>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</si>
  <si>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</si>
  <si>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</si>
  <si>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</si>
  <si>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</si>
  <si>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</si>
  <si>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</si>
  <si>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</si>
  <si>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</si>
  <si>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</si>
  <si>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</si>
  <si>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</si>
  <si>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</si>
  <si>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</si>
  <si>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</si>
  <si>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</si>
  <si>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</si>
  <si>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</si>
  <si>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</si>
  <si>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</si>
  <si>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</si>
  <si>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</si>
  <si>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</si>
  <si>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</si>
  <si>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</si>
  <si>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</si>
  <si>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</si>
  <si>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</si>
  <si>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</si>
  <si>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</si>
  <si>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</si>
  <si>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</si>
  <si>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</si>
  <si>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</si>
  <si>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</si>
  <si>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</si>
  <si>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</si>
  <si>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</si>
  <si>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</si>
  <si>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</si>
  <si>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</si>
  <si>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</si>
  <si>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</si>
  <si>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</si>
  <si>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</si>
  <si>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</si>
  <si>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</si>
  <si>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</si>
  <si>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</si>
  <si>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</si>
  <si>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</si>
  <si>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</si>
  <si>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</si>
  <si>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</si>
  <si>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</si>
  <si>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</si>
  <si>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</si>
  <si>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</si>
  <si>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</si>
  <si>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</si>
  <si>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</si>
  <si>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</si>
  <si>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</si>
  <si>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</si>
  <si>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</si>
  <si>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</si>
  <si>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</si>
  <si>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</si>
  <si>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</si>
  <si>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</si>
  <si>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</si>
  <si>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</si>
  <si>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</si>
  <si>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</si>
  <si>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</si>
  <si>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</si>
  <si>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</si>
  <si>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</si>
  <si>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</si>
  <si>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</si>
  <si>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</si>
  <si>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</si>
  <si>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</si>
  <si>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</si>
  <si>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</si>
  <si>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</si>
  <si>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</si>
  <si>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</si>
  <si>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</si>
  <si>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</si>
  <si>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</si>
  <si>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</si>
  <si>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</si>
  <si>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</si>
  <si>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</si>
  <si>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</si>
  <si>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</si>
  <si>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</si>
  <si>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</si>
  <si>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</si>
  <si>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</si>
  <si>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</si>
  <si>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</si>
  <si>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</si>
  <si>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</si>
  <si>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</si>
  <si>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</si>
  <si>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</si>
  <si>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</si>
  <si>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</si>
  <si>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</si>
  <si>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</si>
  <si>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</si>
  <si>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</si>
  <si>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</si>
  <si>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</si>
  <si>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</si>
  <si>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</si>
  <si>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</si>
  <si>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</si>
  <si>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</si>
  <si>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</si>
  <si>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</si>
  <si>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</si>
  <si>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</si>
  <si>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</si>
  <si>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</si>
  <si>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</si>
  <si>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</si>
  <si>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</si>
  <si>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</si>
  <si>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</si>
  <si>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</si>
  <si>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</si>
  <si>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</si>
  <si>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</si>
  <si>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</si>
  <si>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</si>
  <si>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</si>
  <si>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</si>
  <si>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</si>
  <si>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</si>
  <si>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</si>
  <si>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</si>
  <si>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</si>
  <si>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</si>
  <si>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</si>
  <si>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</si>
  <si>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</si>
  <si>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</si>
  <si>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</si>
  <si>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</si>
  <si>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</si>
  <si>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</si>
  <si>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</si>
  <si>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</si>
  <si>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</si>
  <si>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</si>
  <si>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</si>
  <si>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</si>
  <si>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</si>
  <si>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</si>
  <si>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</si>
  <si>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</si>
  <si>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</si>
  <si>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</si>
  <si>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</si>
  <si>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</si>
  <si>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</si>
  <si>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</si>
  <si>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</si>
  <si>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</si>
  <si>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</si>
  <si>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</si>
  <si>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</si>
  <si>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</si>
  <si>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</si>
  <si>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</si>
  <si>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</si>
  <si>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</si>
  <si>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</si>
  <si>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</si>
  <si>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</si>
  <si>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</si>
  <si>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</si>
  <si>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</si>
  <si>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</si>
  <si>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</si>
  <si>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</si>
  <si>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</si>
  <si>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</si>
  <si>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</si>
  <si>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</si>
  <si>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</si>
  <si>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</si>
  <si>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</si>
  <si>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</si>
  <si>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</si>
  <si>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</si>
  <si>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</si>
  <si>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</si>
  <si>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</si>
  <si>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</si>
  <si>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</si>
  <si>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</si>
  <si>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</si>
  <si>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</si>
  <si>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</si>
  <si>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</si>
  <si>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</si>
  <si>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</si>
  <si>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</si>
  <si>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</si>
  <si>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</si>
  <si>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</si>
  <si>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</si>
  <si>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</si>
  <si>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</si>
  <si>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</si>
  <si>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</si>
  <si>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</si>
  <si>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</si>
  <si>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</si>
  <si>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</si>
  <si>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</si>
  <si>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</si>
  <si>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</si>
  <si>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</si>
  <si>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</si>
  <si>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</si>
  <si>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</si>
  <si>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</si>
  <si>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</si>
  <si>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</si>
  <si>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</si>
  <si>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</si>
  <si>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</si>
  <si>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</si>
  <si>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</si>
  <si>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</si>
  <si>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</si>
  <si>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</si>
  <si>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</si>
  <si>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</si>
  <si>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</si>
  <si>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</si>
  <si>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</si>
  <si>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</si>
  <si>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</si>
  <si>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</si>
  <si>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</si>
  <si>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</si>
  <si>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</si>
  <si>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</si>
  <si>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</si>
  <si>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</si>
  <si>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</si>
  <si>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</si>
  <si>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</si>
  <si>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</si>
  <si>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</si>
  <si>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</si>
  <si>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</si>
  <si>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</si>
  <si>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</si>
  <si>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</si>
  <si>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</si>
  <si>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</si>
  <si>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</si>
  <si>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</si>
  <si>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</si>
  <si>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</si>
  <si>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</si>
  <si>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</si>
  <si>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</si>
  <si>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</si>
  <si>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</si>
  <si>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</si>
  <si>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</si>
  <si>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</si>
  <si>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</si>
  <si>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</si>
  <si>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</si>
  <si>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</si>
  <si>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</si>
  <si>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</si>
  <si>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</si>
  <si>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</si>
  <si>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</si>
  <si>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</si>
  <si>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</si>
  <si>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</si>
  <si>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</si>
  <si>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</si>
  <si>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</si>
  <si>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</si>
  <si>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</si>
  <si>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</si>
  <si>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</si>
  <si>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</si>
  <si>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</si>
  <si>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</si>
  <si>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</si>
  <si>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</si>
  <si>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</si>
  <si>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</si>
  <si>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</si>
  <si>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</si>
  <si>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</si>
  <si>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</si>
  <si>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</si>
  <si>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</si>
  <si>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</si>
  <si>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</si>
  <si>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</si>
  <si>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</si>
  <si>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</si>
  <si>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</si>
  <si>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</si>
  <si>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</si>
  <si>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</si>
  <si>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</si>
  <si>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</si>
  <si>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</si>
  <si>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</si>
  <si>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</si>
  <si>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</si>
  <si>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</si>
  <si>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</si>
  <si>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</si>
  <si>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</si>
  <si>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</si>
  <si>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</si>
  <si>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</si>
  <si>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</si>
  <si>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</si>
  <si>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</si>
  <si>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</si>
  <si>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</si>
  <si>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</si>
  <si>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</si>
  <si>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</si>
  <si>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</si>
  <si>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</si>
  <si>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</si>
  <si>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</si>
  <si>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</si>
  <si>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</si>
  <si>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</si>
  <si>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</si>
  <si>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</si>
  <si>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</si>
  <si>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</si>
  <si>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</si>
  <si>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</si>
  <si>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</si>
  <si>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</si>
  <si>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</si>
  <si>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</si>
  <si>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</si>
  <si>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</si>
  <si>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</si>
  <si>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</si>
  <si>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</si>
  <si>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</si>
  <si>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</si>
  <si>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</si>
  <si>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</si>
  <si>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</si>
  <si>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</si>
  <si>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</si>
  <si>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</si>
  <si>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</si>
  <si>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</si>
  <si>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</si>
  <si>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</si>
  <si>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</si>
  <si>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</si>
  <si>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</si>
  <si>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</si>
  <si>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</si>
  <si>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</si>
  <si>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</si>
  <si>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</si>
  <si>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</si>
  <si>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</si>
  <si>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</si>
  <si>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</si>
  <si>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</si>
  <si>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</si>
  <si>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</si>
  <si>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</si>
  <si>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</si>
  <si>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</si>
  <si>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</si>
  <si>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</si>
  <si>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</si>
  <si>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</si>
  <si>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</si>
  <si>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</si>
  <si>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</si>
  <si>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</si>
  <si>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</si>
  <si>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</si>
  <si>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</si>
  <si>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</si>
  <si>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</si>
  <si>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</si>
  <si>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</si>
  <si>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</si>
  <si>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</si>
  <si>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</si>
  <si>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</si>
  <si>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</si>
  <si>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</si>
  <si>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</si>
  <si>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</si>
  <si>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</si>
  <si>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</si>
  <si>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</si>
  <si>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</si>
  <si>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</si>
  <si>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</si>
  <si>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</si>
  <si>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</si>
  <si>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</si>
  <si>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</si>
  <si>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</si>
  <si>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</si>
  <si>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</si>
  <si>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</si>
  <si>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</si>
  <si>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</si>
  <si>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</si>
  <si>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</si>
  <si>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</si>
  <si>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</si>
  <si>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</si>
  <si>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</si>
  <si>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</si>
  <si>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</si>
  <si>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</si>
  <si>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</si>
  <si>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</si>
  <si>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</si>
  <si>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</si>
  <si>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</si>
  <si>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</si>
  <si>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</si>
  <si>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</si>
  <si>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</si>
  <si>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</si>
  <si>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</si>
  <si>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</si>
  <si>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</si>
  <si>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</si>
  <si>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</si>
  <si>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</si>
  <si>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</si>
  <si>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</si>
  <si>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</si>
  <si>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</si>
  <si>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</si>
  <si>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</si>
  <si>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</si>
  <si>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</si>
  <si>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</si>
  <si>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</si>
  <si>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</si>
  <si>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</si>
  <si>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</si>
  <si>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</si>
  <si>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</si>
  <si>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</si>
  <si>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</si>
  <si>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</si>
  <si>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</si>
  <si>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</si>
  <si>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</si>
  <si>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</si>
  <si>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</si>
  <si>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</si>
  <si>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</si>
  <si>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</si>
  <si>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</si>
  <si>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</si>
  <si>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</si>
  <si>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</si>
  <si>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</si>
  <si>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</si>
  <si>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</si>
  <si>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</si>
  <si>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</si>
  <si>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</si>
  <si>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</si>
  <si>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</si>
  <si>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</si>
  <si>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</si>
  <si>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</si>
  <si>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</si>
  <si>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</si>
  <si>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</si>
  <si>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</si>
  <si>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</si>
  <si>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</si>
  <si>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</si>
  <si>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</si>
  <si>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</si>
  <si>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</si>
  <si>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</si>
  <si>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</si>
  <si>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</si>
  <si>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</si>
  <si>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</si>
  <si>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</si>
  <si>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</si>
  <si>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</si>
  <si>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</si>
  <si>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</si>
  <si>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</si>
  <si>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</si>
  <si>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</si>
  <si>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</si>
  <si>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</si>
  <si>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</si>
  <si>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</si>
  <si>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</si>
  <si>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</si>
  <si>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</si>
  <si>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</si>
  <si>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</si>
  <si>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</si>
  <si>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</si>
  <si>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</si>
  <si>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</si>
  <si>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</si>
  <si>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</si>
  <si>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</si>
  <si>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</si>
  <si>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</si>
  <si>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</si>
  <si>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</si>
  <si>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</si>
  <si>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</si>
  <si>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</si>
  <si>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</si>
  <si>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</si>
  <si>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</si>
  <si>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</si>
  <si>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</si>
  <si>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</si>
  <si>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</si>
  <si>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</si>
  <si>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</si>
  <si>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</si>
  <si>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</si>
  <si>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</si>
  <si>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</si>
  <si>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</si>
  <si>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</si>
  <si>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</si>
  <si>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</si>
  <si>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</si>
  <si>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</si>
  <si>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</si>
  <si>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</si>
  <si>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</si>
  <si>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</si>
  <si>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</si>
  <si>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</si>
  <si>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</si>
  <si>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</si>
  <si>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</si>
  <si>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</si>
  <si>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</si>
  <si>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</si>
  <si>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</si>
  <si>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</si>
  <si>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</si>
  <si>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</si>
  <si>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</si>
  <si>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</si>
  <si>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</si>
  <si>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</si>
  <si>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</si>
  <si>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</si>
  <si>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</si>
  <si>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</si>
  <si>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</si>
  <si>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</si>
  <si>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</si>
  <si>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</si>
  <si>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</si>
  <si>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</si>
  <si>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</si>
  <si>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</si>
  <si>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</si>
  <si>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</si>
  <si>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</si>
  <si>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</si>
  <si>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</si>
  <si>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</si>
  <si>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</si>
  <si>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</si>
  <si>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</si>
  <si>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</si>
  <si>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</si>
  <si>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</si>
  <si>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</si>
  <si>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</si>
  <si>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</si>
  <si>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</si>
  <si>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</si>
  <si>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</si>
  <si>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</si>
  <si>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</si>
  <si>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</si>
  <si>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</si>
  <si>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</si>
  <si>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</si>
  <si>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</si>
  <si>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</si>
  <si>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</si>
  <si>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</si>
  <si>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</si>
  <si>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</si>
  <si>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</si>
  <si>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</si>
  <si>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</si>
  <si>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</si>
  <si>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</si>
  <si>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</si>
  <si>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</si>
  <si>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</si>
  <si>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</si>
  <si>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</si>
  <si>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</si>
  <si>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</si>
  <si>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</si>
  <si>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</si>
  <si>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</si>
  <si>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</si>
  <si>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</si>
  <si>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</si>
  <si>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</si>
  <si>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</si>
  <si>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</si>
  <si>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</si>
  <si>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</si>
  <si>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</si>
  <si>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</si>
  <si>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</si>
  <si>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</si>
  <si>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</si>
  <si>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</si>
  <si>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</si>
  <si>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</si>
  <si>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</si>
  <si>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</si>
  <si>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</si>
  <si>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</si>
  <si>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</si>
  <si>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</si>
  <si>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</si>
  <si>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</si>
  <si>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</si>
  <si>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</si>
  <si>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</si>
  <si>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</si>
  <si>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</si>
  <si>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</si>
  <si>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</si>
  <si>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</si>
  <si>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</si>
  <si>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</si>
  <si>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</si>
  <si>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</si>
  <si>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</si>
  <si>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</si>
  <si>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</si>
  <si>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</si>
  <si>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</si>
  <si>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</si>
  <si>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</si>
  <si>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</si>
  <si>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</si>
  <si>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</si>
  <si>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</si>
  <si>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</si>
  <si>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</si>
  <si>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</si>
  <si>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</si>
  <si>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</si>
  <si>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</si>
  <si>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</si>
  <si>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</si>
  <si>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</si>
  <si>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</si>
  <si>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</si>
  <si>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</si>
  <si>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</si>
  <si>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</si>
  <si>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</si>
  <si>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</si>
  <si>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</si>
  <si>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</si>
  <si>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</si>
  <si>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</si>
  <si>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</si>
  <si>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</si>
  <si>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</si>
  <si>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</si>
  <si>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</si>
  <si>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</si>
  <si>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</si>
  <si>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</si>
  <si>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</si>
  <si>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</si>
  <si>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</si>
  <si>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</si>
  <si>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</si>
  <si>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</si>
  <si>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</si>
  <si>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</si>
  <si>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</si>
  <si>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</si>
  <si>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</si>
  <si>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</si>
  <si>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</si>
  <si>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</si>
  <si>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</si>
  <si>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</si>
  <si>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</si>
  <si>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</si>
  <si>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</si>
  <si>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</si>
  <si>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</si>
  <si>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</si>
  <si>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</si>
  <si>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</si>
  <si>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</si>
  <si>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</si>
  <si>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</si>
  <si>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</si>
  <si>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</si>
  <si>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</si>
  <si>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</si>
  <si>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</si>
  <si>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</si>
  <si>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</si>
  <si>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</si>
  <si>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</si>
  <si>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</si>
  <si>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</si>
  <si>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</si>
  <si>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</si>
  <si>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</si>
  <si>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</si>
  <si>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</si>
  <si>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</si>
  <si>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</si>
  <si>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</si>
  <si>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</si>
  <si>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</si>
  <si>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</si>
  <si>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</si>
  <si>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</si>
  <si>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</si>
  <si>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</si>
  <si>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</si>
  <si>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</si>
  <si>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</si>
  <si>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</si>
  <si>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</si>
  <si>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</si>
  <si>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</si>
  <si>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</si>
  <si>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</si>
  <si>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</si>
  <si>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</si>
  <si>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</si>
  <si>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</si>
  <si>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</si>
  <si>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</si>
  <si>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</si>
  <si>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</si>
  <si>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</si>
  <si>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</si>
  <si>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</si>
  <si>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</si>
  <si>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</si>
  <si>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</si>
  <si>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</si>
  <si>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</si>
  <si>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</si>
  <si>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</si>
  <si>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</si>
  <si>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</si>
  <si>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</si>
  <si>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</si>
  <si>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</si>
  <si>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</si>
  <si>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</si>
  <si>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</si>
  <si>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</si>
  <si>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</si>
  <si>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</si>
  <si>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</si>
  <si>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</si>
  <si>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</si>
  <si>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</si>
  <si>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</si>
  <si>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</si>
  <si>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</si>
  <si>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</si>
  <si>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</si>
  <si>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</si>
  <si>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</si>
  <si>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</si>
  <si>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</si>
  <si>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</si>
  <si>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</si>
  <si>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</si>
  <si>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</si>
  <si>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</si>
  <si>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</si>
  <si>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</si>
  <si>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</si>
  <si>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</si>
  <si>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</si>
  <si>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</si>
  <si>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</si>
  <si>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</si>
  <si>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</si>
  <si>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</si>
  <si>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</si>
  <si>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</si>
  <si>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</si>
  <si>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</si>
  <si>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</si>
  <si>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</si>
  <si>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</si>
  <si>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</si>
  <si>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</si>
  <si>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</si>
  <si>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</si>
  <si>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</si>
  <si>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</si>
  <si>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</si>
  <si>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</si>
  <si>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</si>
  <si>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</si>
  <si>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</si>
  <si>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</si>
  <si>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</si>
  <si>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</si>
  <si>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</si>
  <si>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</si>
  <si>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</si>
  <si>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</si>
  <si>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</si>
  <si>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</si>
  <si>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</si>
  <si>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</si>
  <si>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</si>
  <si>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</si>
  <si>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</si>
  <si>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</si>
  <si>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</si>
  <si>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</si>
  <si>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</si>
  <si>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</si>
  <si>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</si>
  <si>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</si>
  <si>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</si>
  <si>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</si>
  <si>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</si>
  <si>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</si>
  <si>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</si>
  <si>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</si>
  <si>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</si>
  <si>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</si>
  <si>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</si>
  <si>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</si>
  <si>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</si>
  <si>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</si>
  <si>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</si>
  <si>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</si>
  <si>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</si>
  <si>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</si>
  <si>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</si>
  <si>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</si>
  <si>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</si>
  <si>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</si>
  <si>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</si>
  <si>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</si>
  <si>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</si>
  <si>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</si>
  <si>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</si>
  <si>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</si>
  <si>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</si>
  <si>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</si>
  <si>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</si>
  <si>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</si>
  <si>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</si>
  <si>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</si>
  <si>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</si>
  <si>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</si>
  <si>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</si>
  <si>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</si>
  <si>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</si>
  <si>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</si>
  <si>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</si>
  <si>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</si>
  <si>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</si>
  <si>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</si>
  <si>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</si>
  <si>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</si>
  <si>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</si>
  <si>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</si>
  <si>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</si>
  <si>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</si>
  <si>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</si>
  <si>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</si>
  <si>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</si>
  <si>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</si>
  <si>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</si>
  <si>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</si>
  <si>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</si>
  <si>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</si>
  <si>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</si>
  <si>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</si>
  <si>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</si>
  <si>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</si>
  <si>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</si>
  <si>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</si>
  <si>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</si>
  <si>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</si>
  <si>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</si>
  <si>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</si>
  <si>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</si>
  <si>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</si>
  <si>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</si>
  <si>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</si>
  <si>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</si>
  <si>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</si>
  <si>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</si>
  <si>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</si>
  <si>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</si>
  <si>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</si>
  <si>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</si>
  <si>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</si>
  <si>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</si>
  <si>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</si>
  <si>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</si>
  <si>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</si>
  <si>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</si>
  <si>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</si>
  <si>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</si>
  <si>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</si>
  <si>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</si>
  <si>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</si>
  <si>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</si>
  <si>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</si>
  <si>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</si>
  <si>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</si>
  <si>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</si>
  <si>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</si>
  <si>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</si>
  <si>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</si>
  <si>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</si>
  <si>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</si>
  <si>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</si>
  <si>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</si>
  <si>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</si>
  <si>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</si>
  <si>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</si>
  <si>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</si>
  <si>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</si>
  <si>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</si>
  <si>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</si>
  <si>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</si>
  <si>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</si>
  <si>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</si>
  <si>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</si>
  <si>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</si>
  <si>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</si>
  <si>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</si>
  <si>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</si>
  <si>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</si>
  <si>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</si>
  <si>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</si>
  <si>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</si>
  <si>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</si>
  <si>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</si>
  <si>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</si>
  <si>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</si>
  <si>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</si>
  <si>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</si>
  <si>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</si>
  <si>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</si>
  <si>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</si>
  <si>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</si>
  <si>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</si>
  <si>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</si>
  <si>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</si>
  <si>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</si>
  <si>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</si>
  <si>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</si>
  <si>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</si>
  <si>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</si>
  <si>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</si>
  <si>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</si>
  <si>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</si>
  <si>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</si>
  <si>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</si>
  <si>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</si>
  <si>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</si>
  <si>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</si>
  <si>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</si>
  <si>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</si>
  <si>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</si>
  <si>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</si>
  <si>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</si>
  <si>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</si>
  <si>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</si>
  <si>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</si>
  <si>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</si>
  <si>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</si>
  <si>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</si>
  <si>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</si>
  <si>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</si>
  <si>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</si>
  <si>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</si>
  <si>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</si>
  <si>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</si>
  <si>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</si>
  <si>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</si>
  <si>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</si>
  <si>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</si>
  <si>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</si>
  <si>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</si>
  <si>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</si>
  <si>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</si>
  <si>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</si>
  <si>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</si>
  <si>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</si>
  <si>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</si>
  <si>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</si>
  <si>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</si>
  <si>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</si>
  <si>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</si>
  <si>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</si>
  <si>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</si>
  <si>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</si>
  <si>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</si>
  <si>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</si>
  <si>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</si>
  <si>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</si>
  <si>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</si>
  <si>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</si>
  <si>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</si>
  <si>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</si>
  <si>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</si>
  <si>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</si>
  <si>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</si>
  <si>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</si>
  <si>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</si>
  <si>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</si>
  <si>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</si>
  <si>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</si>
  <si>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</si>
  <si>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</si>
  <si>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</si>
  <si>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</si>
  <si>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</si>
  <si>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</si>
  <si>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</si>
  <si>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</si>
  <si>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</si>
  <si>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</si>
  <si>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</si>
  <si>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</si>
  <si>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</si>
  <si>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</si>
  <si>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</si>
  <si>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</si>
  <si>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</si>
  <si>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</si>
  <si>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</si>
  <si>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</si>
  <si>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</si>
  <si>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</si>
  <si>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</si>
  <si>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</si>
  <si>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</si>
  <si>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</si>
  <si>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</si>
  <si>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</si>
  <si>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</si>
  <si>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</si>
  <si>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</si>
  <si>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</si>
  <si>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</si>
  <si>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</si>
  <si>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</si>
  <si>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</si>
  <si>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</si>
  <si>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</si>
  <si>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</si>
  <si>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</si>
  <si>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</si>
  <si>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</si>
  <si>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</si>
  <si>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</si>
  <si>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</si>
  <si>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</si>
  <si>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</si>
  <si>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</si>
  <si>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</si>
  <si>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</si>
  <si>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</si>
  <si>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</si>
  <si>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</si>
  <si>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</si>
  <si>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</si>
  <si>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</si>
  <si>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</si>
  <si>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</si>
  <si>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</si>
  <si>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</si>
  <si>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</si>
  <si>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</si>
  <si>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</si>
  <si>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</si>
  <si>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</si>
  <si>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</si>
  <si>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</si>
  <si>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</si>
  <si>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</si>
  <si>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</si>
  <si>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</si>
  <si>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</si>
  <si>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</si>
  <si>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</si>
  <si>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</si>
  <si>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</si>
  <si>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</si>
  <si>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</si>
  <si>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</si>
  <si>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</si>
  <si>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</si>
  <si>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</si>
  <si>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</si>
  <si>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</si>
  <si>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</si>
  <si>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</si>
  <si>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</si>
  <si>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</si>
  <si>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</si>
  <si>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</si>
  <si>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</si>
  <si>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</si>
  <si>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</si>
  <si>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</si>
  <si>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</si>
  <si>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</si>
  <si>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</si>
  <si>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</si>
  <si>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</si>
  <si>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</si>
  <si>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</si>
  <si>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</si>
  <si>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</si>
  <si>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</si>
  <si>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</si>
  <si>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</si>
  <si>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</si>
  <si>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</si>
  <si>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</si>
  <si>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</si>
  <si>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</si>
  <si>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</si>
  <si>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</si>
  <si>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</si>
  <si>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</si>
  <si>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</si>
  <si>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</si>
  <si>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</si>
  <si>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</si>
  <si>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</si>
  <si>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</si>
  <si>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</si>
  <si>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</si>
  <si>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</si>
  <si>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</si>
  <si>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</si>
  <si>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</si>
  <si>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</si>
  <si>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</si>
  <si>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</si>
  <si>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</si>
  <si>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</si>
  <si>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</si>
  <si>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</si>
  <si>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</si>
  <si>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</si>
  <si>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</si>
  <si>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</si>
  <si>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</si>
  <si>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</si>
  <si>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</si>
  <si>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</si>
  <si>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</si>
  <si>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</si>
  <si>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</si>
  <si>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</si>
  <si>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</si>
  <si>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</si>
  <si>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</si>
  <si>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</si>
  <si>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</si>
  <si>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</si>
  <si>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</si>
  <si>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</si>
  <si>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</si>
  <si>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</si>
  <si>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</si>
  <si>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</si>
  <si>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</si>
  <si>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</si>
  <si>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</si>
  <si>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</si>
  <si>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</si>
  <si>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</si>
  <si>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</si>
  <si>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</si>
  <si>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</si>
  <si>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</si>
  <si>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</si>
  <si>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</si>
  <si>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</si>
  <si>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</si>
  <si>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</si>
  <si>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</si>
  <si>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</si>
  <si>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</si>
  <si>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</si>
  <si>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</si>
  <si>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</si>
  <si>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</si>
  <si>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</si>
  <si>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</si>
  <si>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</si>
  <si>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</si>
  <si>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</si>
  <si>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</si>
  <si>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</si>
  <si>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</si>
  <si>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</si>
  <si>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</si>
  <si>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</si>
  <si>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</si>
  <si>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</si>
  <si>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</si>
  <si>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</si>
  <si>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</si>
  <si>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</si>
  <si>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</si>
  <si>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</si>
  <si>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</si>
  <si>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</si>
  <si>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</si>
  <si>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</si>
  <si>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</si>
  <si>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</si>
  <si>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</si>
  <si>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</si>
  <si>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</si>
  <si>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</si>
  <si>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</si>
  <si>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</si>
  <si>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</si>
  <si>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</si>
  <si>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</si>
  <si>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</si>
  <si>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</si>
  <si>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</si>
  <si>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</si>
  <si>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</si>
  <si>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</si>
  <si>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</si>
  <si>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</si>
  <si>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</si>
  <si>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</si>
  <si>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</si>
  <si>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</si>
  <si>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</si>
  <si>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</si>
  <si>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</si>
  <si>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</si>
  <si>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</si>
  <si>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</si>
  <si>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</si>
  <si>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</si>
  <si>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</si>
  <si>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</si>
  <si>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</si>
  <si>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</si>
  <si>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</si>
  <si>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</si>
  <si>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</si>
  <si>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</si>
  <si>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</si>
  <si>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</si>
  <si>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</si>
  <si>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</si>
  <si>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</si>
  <si>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</si>
  <si>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</si>
  <si>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</si>
  <si>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</si>
  <si>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</si>
  <si>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</si>
  <si>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</si>
  <si>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</si>
  <si>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</si>
  <si>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</si>
  <si>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</si>
  <si>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</si>
  <si>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</si>
  <si>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</si>
  <si>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</si>
  <si>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</si>
  <si>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</si>
  <si>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</si>
  <si>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</si>
  <si>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</si>
  <si>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</si>
  <si>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</si>
  <si>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</si>
  <si>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</si>
  <si>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</si>
  <si>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</si>
  <si>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</si>
  <si>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</si>
  <si>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</si>
  <si>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</si>
  <si>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</si>
  <si>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</si>
  <si>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</si>
  <si>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</si>
  <si>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</si>
  <si>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</si>
  <si>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</si>
  <si>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</si>
  <si>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</si>
  <si>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</si>
  <si>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</si>
  <si>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</si>
  <si>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</si>
  <si>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</si>
  <si>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</si>
  <si>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</si>
  <si>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</si>
  <si>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</si>
  <si>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</si>
  <si>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</si>
  <si>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</si>
  <si>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</si>
  <si>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</si>
  <si>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</si>
  <si>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</si>
  <si>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</si>
  <si>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</si>
  <si>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</si>
  <si>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</si>
  <si>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</si>
  <si>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</si>
  <si>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</si>
  <si>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</si>
  <si>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</si>
  <si>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</si>
  <si>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</si>
  <si>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</si>
  <si>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</si>
  <si>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</si>
  <si>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</si>
  <si>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</si>
  <si>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</si>
  <si>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</si>
  <si>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</si>
  <si>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</si>
  <si>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</si>
  <si>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</si>
  <si>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</si>
  <si>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</si>
  <si>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</si>
  <si>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</si>
  <si>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</si>
  <si>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</si>
  <si>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</si>
  <si>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</si>
  <si>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</si>
  <si>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</si>
  <si>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</si>
  <si>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</si>
  <si>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</si>
  <si>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</si>
  <si>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</si>
  <si>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</si>
  <si>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</si>
  <si>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</si>
  <si>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</si>
  <si>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</si>
  <si>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</si>
  <si>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</si>
  <si>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</si>
  <si>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</si>
  <si>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</si>
  <si>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</si>
  <si>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</si>
  <si>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</si>
  <si>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</si>
  <si>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</si>
  <si>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</si>
  <si>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</si>
  <si>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</si>
  <si>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</si>
  <si>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</si>
  <si>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</si>
  <si>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</si>
  <si>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</si>
  <si>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</si>
  <si>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</si>
  <si>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</si>
  <si>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</si>
  <si>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</si>
  <si>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</si>
  <si>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</si>
  <si>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</si>
  <si>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</si>
  <si>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</si>
  <si>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</si>
  <si>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</si>
  <si>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</si>
  <si>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</si>
  <si>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</si>
  <si>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</si>
  <si>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</si>
  <si>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</si>
  <si>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</si>
  <si>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</si>
  <si>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</si>
  <si>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</si>
  <si>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</si>
  <si>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</si>
  <si>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</si>
  <si>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</si>
  <si>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</si>
  <si>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</si>
  <si>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</si>
  <si>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</si>
  <si>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</si>
  <si>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</si>
  <si>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</si>
  <si>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</si>
  <si>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</si>
  <si>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</si>
  <si>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</si>
  <si>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</si>
  <si>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</si>
  <si>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</si>
  <si>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</si>
  <si>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</si>
  <si>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</si>
  <si>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</si>
  <si>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</si>
  <si>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</si>
  <si>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</si>
  <si>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</si>
  <si>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</si>
  <si>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</si>
  <si>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</si>
  <si>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</si>
  <si>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</si>
  <si>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</si>
  <si>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</si>
  <si>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</si>
  <si>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</si>
  <si>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</si>
  <si>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</si>
  <si>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</si>
  <si>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</si>
  <si>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</si>
  <si>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</si>
  <si>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</si>
  <si>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</si>
  <si>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</si>
  <si>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</si>
  <si>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</si>
  <si>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</si>
  <si>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</si>
  <si>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</si>
  <si>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</si>
  <si>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</si>
  <si>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</si>
  <si>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</si>
  <si>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</si>
  <si>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</si>
  <si>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</si>
  <si>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</si>
  <si>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</si>
  <si>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</si>
  <si>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</si>
  <si>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</si>
  <si>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</si>
  <si>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</si>
  <si>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</si>
  <si>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</si>
  <si>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</si>
  <si>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</si>
  <si>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</si>
  <si>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</si>
  <si>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</si>
  <si>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</si>
  <si>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</si>
  <si>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</si>
  <si>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</si>
  <si>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</si>
  <si>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</si>
  <si>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</si>
  <si>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</si>
  <si>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</si>
  <si>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</si>
  <si>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</si>
  <si>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</si>
  <si>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</si>
  <si>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</si>
  <si>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</si>
  <si>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</si>
  <si>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</si>
  <si>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</si>
  <si>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</si>
  <si>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</si>
  <si>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</si>
  <si>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</si>
  <si>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</si>
  <si>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</si>
  <si>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</si>
  <si>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</si>
  <si>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</si>
  <si>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</si>
  <si>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</si>
  <si>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</si>
  <si>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</si>
  <si>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</si>
  <si>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</si>
  <si>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</si>
  <si>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</si>
  <si>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</si>
  <si>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</si>
  <si>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</si>
  <si>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</si>
  <si>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</si>
  <si>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</si>
  <si>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</si>
  <si>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</si>
  <si>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</si>
  <si>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</si>
  <si>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</si>
  <si>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</si>
  <si>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</si>
  <si>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</si>
  <si>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</si>
  <si>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</si>
  <si>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</si>
  <si>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</si>
  <si>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</si>
  <si>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</si>
  <si>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</si>
  <si>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</si>
  <si>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</si>
  <si>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</si>
  <si>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</si>
  <si>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</si>
  <si>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</si>
  <si>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</si>
  <si>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</si>
  <si>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</si>
  <si>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</si>
  <si>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</si>
  <si>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</si>
  <si>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</si>
  <si>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</si>
  <si>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</si>
  <si>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</si>
  <si>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</si>
  <si>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</si>
  <si>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</si>
  <si>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</si>
  <si>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</si>
  <si>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</si>
  <si>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</si>
  <si>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</si>
  <si>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</si>
  <si>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</si>
  <si>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</si>
  <si>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</si>
  <si>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</si>
  <si>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</si>
  <si>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</si>
  <si>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</si>
  <si>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</si>
  <si>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</si>
  <si>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</si>
  <si>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</si>
  <si>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</si>
  <si>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</si>
  <si>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</si>
  <si>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</si>
  <si>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</si>
  <si>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</si>
  <si>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</si>
  <si>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</si>
  <si>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</si>
  <si>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</si>
  <si>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</si>
  <si>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</si>
  <si>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</si>
  <si>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</si>
  <si>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</si>
  <si>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</si>
  <si>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</si>
  <si>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</si>
  <si>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</si>
  <si>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</si>
  <si>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</si>
  <si>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</si>
  <si>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</si>
  <si>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</si>
  <si>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</si>
  <si>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</si>
  <si>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</si>
  <si>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</si>
  <si>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</si>
  <si>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</si>
  <si>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</si>
  <si>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</si>
  <si>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</si>
  <si>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</si>
  <si>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</si>
  <si>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</si>
  <si>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</si>
  <si>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</si>
  <si>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</si>
  <si>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</si>
  <si>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</si>
  <si>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</si>
  <si>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</si>
  <si>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</si>
  <si>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</si>
  <si>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</si>
  <si>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</si>
  <si>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</si>
  <si>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</si>
  <si>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</si>
  <si>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</si>
  <si>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</si>
  <si>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</si>
  <si>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</si>
  <si>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</si>
  <si>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</si>
  <si>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</si>
  <si>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</si>
  <si>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</si>
  <si>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</si>
  <si>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</si>
  <si>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</si>
  <si>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</si>
  <si>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</si>
  <si>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</si>
  <si>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</si>
  <si>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</si>
  <si>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</si>
  <si>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</si>
  <si>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</si>
  <si>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</si>
  <si>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</si>
  <si>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</si>
  <si>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</si>
  <si>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</si>
  <si>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</si>
  <si>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</si>
  <si>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</si>
  <si>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</si>
  <si>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</si>
  <si>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</si>
  <si>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</si>
  <si>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</si>
  <si>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</si>
  <si>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</si>
  <si>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</si>
  <si>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</si>
  <si>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</si>
  <si>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</si>
  <si>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</si>
  <si>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</si>
  <si>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</si>
  <si>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</si>
  <si>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</si>
  <si>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</si>
  <si>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</si>
  <si>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</si>
  <si>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</si>
  <si>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</si>
  <si>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</si>
  <si>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</si>
  <si>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</si>
  <si>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</si>
  <si>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</si>
  <si>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</si>
  <si>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</si>
  <si>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</si>
  <si>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</si>
  <si>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</si>
  <si>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</si>
  <si>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</si>
  <si>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</si>
  <si>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</si>
  <si>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</si>
  <si>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</si>
  <si>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</si>
  <si>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</si>
  <si>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</si>
  <si>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</si>
  <si>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</si>
  <si>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</si>
  <si>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</si>
  <si>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</si>
  <si>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</si>
  <si>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</si>
  <si>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</si>
  <si>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</si>
  <si>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</si>
  <si>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</si>
  <si>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</si>
  <si>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</si>
  <si>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</si>
  <si>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</si>
  <si>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</si>
  <si>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</si>
  <si>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</si>
  <si>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</si>
  <si>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</si>
  <si>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</si>
  <si>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</si>
  <si>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</si>
  <si>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</si>
  <si>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</si>
  <si>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</si>
  <si>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</si>
  <si>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</si>
  <si>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Basque (language)</t>
  </si>
  <si>
    <t>la Eŭska (lingvo)</t>
  </si>
  <si>
    <t>vasco (_idioma_)</t>
  </si>
  <si>
    <t>Ewskal + -sa</t>
  </si>
  <si>
    <t>Ewskalyen</t>
  </si>
  <si>
    <t>Basque (person)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</si>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</sst>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57462484"/>
        <c:axId val="1004394006"/>
      </c:barChart>
      <c:catAx>
        <c:axId val="1357462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4394006"/>
      </c:catAx>
      <c:valAx>
        <c:axId val="10043940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746248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4"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4"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4"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1"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4"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4" t="s">
        <v>2576</v>
      </c>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4" t="s">
        <v>909</v>
      </c>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4" t="s">
        <v>3263</v>
      </c>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4" t="s">
        <v>9442</v>
      </c>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4" t="s">
        <v>416</v>
      </c>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4" t="s">
        <v>623</v>
      </c>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1"/>
      <c r="N6236" s="4" t="s">
        <v>30524</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0DB6256F-32F8-4396-8EB2-A5CFE21FA8A2}" filter="1" showAutoFilter="1">
      <autoFilter ref="$A$1:$Q$5394">
        <filterColumn colId="1">
          <filters>
            <filter val="phrase"/>
            <filter val="affix"/>
            <filter val="proper noun"/>
          </filters>
        </filterColumn>
      </autoFilter>
    </customSheetView>
    <customSheetView guid="{04C19F01-DCA9-4D28-98B8-AE0059DC177F}"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30525</v>
      </c>
    </row>
    <row r="4">
      <c r="A4" s="22" t="s">
        <v>30526</v>
      </c>
      <c r="B4" s="22" t="s">
        <v>30527</v>
      </c>
      <c r="C4" s="22" t="s">
        <v>30528</v>
      </c>
      <c r="D4" s="23" t="s">
        <v>30529</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1443</v>
      </c>
      <c r="B6" s="22" t="s">
        <v>9647</v>
      </c>
      <c r="C6" s="24">
        <f>countif(Dictionary!N:N, "*"&amp;B6&amp;"*")/(countif(Dictionary!B:B, B25)-1)</f>
        <v>0.5530854734</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1271</v>
      </c>
      <c r="B10" s="22" t="s">
        <v>12186</v>
      </c>
      <c r="C10" s="24">
        <f>countif(Dictionary!N:N, "*"&amp;B10&amp;"*")/(countif(Dictionary!B:B, B25)-1)</f>
        <v>0.4871598314</v>
      </c>
      <c r="D10" s="25">
        <f t="array" ref="D10">row(index(Dictionary!N:N,match(true, isnumber(search("*"&amp;B10&amp;"*", Dictionary!N:N)),0)))</f>
        <v>22</v>
      </c>
    </row>
    <row r="11">
      <c r="A11" s="22">
        <f>countif(Dictionary!N:N, "*"&amp;B11&amp;"*")</f>
        <v>1069</v>
      </c>
      <c r="B11" s="22" t="s">
        <v>22639</v>
      </c>
      <c r="C11" s="24">
        <f>countif(Dictionary!N:N, "*"&amp;B11&amp;"*")/(countif(Dictionary!B:B, B25)-1)</f>
        <v>0.4097355309</v>
      </c>
      <c r="D11" s="25">
        <f t="array" ref="D11">row(index(Dictionary!N:N,match(true, isnumber(search("*"&amp;B11&amp;"*", Dictionary!N:N)),0)))</f>
        <v>22</v>
      </c>
    </row>
    <row r="12">
      <c r="A12" s="22">
        <f>countif(Dictionary!N:N, "*"&amp;B12&amp;"*")</f>
        <v>569</v>
      </c>
      <c r="B12" s="22" t="s">
        <v>23651</v>
      </c>
      <c r="C12" s="24">
        <f>countif(Dictionary!N:N, "*"&amp;B12&amp;"*")/(countif(Dictionary!B:B, B25)-1)</f>
        <v>0.2180912227</v>
      </c>
      <c r="D12" s="25">
        <f t="array" ref="D12">row(index(Dictionary!N:N,match(true, isnumber(search("*"&amp;B12&amp;"*", Dictionary!N:N)),0)))</f>
        <v>8</v>
      </c>
    </row>
    <row r="13">
      <c r="A13" s="22">
        <f>countif(Dictionary!N:N, "*"&amp;B13&amp;"*")</f>
        <v>950</v>
      </c>
      <c r="B13" s="22" t="s">
        <v>10906</v>
      </c>
      <c r="C13" s="24">
        <f>countif(Dictionary!N:N, "*"&amp;B13&amp;"*")/(countif(Dictionary!B:B, B25)-1)</f>
        <v>0.3641241855</v>
      </c>
      <c r="D13" s="25">
        <f t="array" ref="D13">row(index(Dictionary!N:N,match(true, isnumber(search("*"&amp;B13&amp;"*", Dictionary!N:N)),0)))</f>
        <v>22</v>
      </c>
    </row>
    <row r="14">
      <c r="A14" s="22">
        <f>countif(Dictionary!N:N, "*"&amp;B14&amp;"*")</f>
        <v>1100</v>
      </c>
      <c r="B14" s="22" t="s">
        <v>20814</v>
      </c>
      <c r="C14" s="24">
        <f>countif(Dictionary!N:N, "*"&amp;B14&amp;"*")/(countif(Dictionary!B:B, B25)-1)</f>
        <v>0.421617478</v>
      </c>
      <c r="D14" s="25">
        <f t="array" ref="D14">row(index(Dictionary!N:N,match(true, isnumber(search("*"&amp;B14&amp;"*", Dictionary!N:N)),0)))</f>
        <v>22</v>
      </c>
    </row>
    <row r="15">
      <c r="A15" s="22">
        <f>countif(Dictionary!N:N, "*"&amp;B15&amp;"*")</f>
        <v>538</v>
      </c>
      <c r="B15" s="22" t="s">
        <v>28878</v>
      </c>
      <c r="C15" s="24">
        <f>countif(Dictionary!N:N, "*"&amp;B15&amp;"*")/(countif(Dictionary!B:B, B25)-1)</f>
        <v>0.2062092756</v>
      </c>
      <c r="D15" s="25">
        <f t="array" ref="D15">row(index(Dictionary!N:N,match(true, isnumber(search("*"&amp;B15&amp;"*", Dictionary!N:N)),0)))</f>
        <v>22</v>
      </c>
    </row>
    <row r="16">
      <c r="A16" s="22">
        <f>countif(Dictionary!N:N, "*"&amp;B16&amp;"*")</f>
        <v>1042</v>
      </c>
      <c r="B16" s="22" t="s">
        <v>11538</v>
      </c>
      <c r="C16" s="24">
        <f>countif(Dictionary!N:N, "*"&amp;B16&amp;"*")/(countif(Dictionary!B:B, B25)-1)</f>
        <v>0.3993867382</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806</v>
      </c>
      <c r="B19" s="22" t="s">
        <v>26437</v>
      </c>
      <c r="C19" s="24">
        <f>countif(Dictionary!N:N, "*"&amp;B19&amp;"*")/(countif(Dictionary!B:B, B25)-1)</f>
        <v>0.3089306248</v>
      </c>
      <c r="D19" s="25">
        <f t="array" ref="D19">row(index(Dictionary!N:N,match(true, isnumber(search("*"&amp;B19&amp;"*", Dictionary!N:N)),0)))</f>
        <v>22</v>
      </c>
    </row>
    <row r="20">
      <c r="A20" s="22">
        <f>countif(Dictionary!N:N, "*"&amp;B20&amp;"*")</f>
        <v>1268</v>
      </c>
      <c r="B20" s="22" t="s">
        <v>22069</v>
      </c>
      <c r="C20" s="24">
        <f>countif(Dictionary!N:N, "*"&amp;B20&amp;"*")/(countif(Dictionary!B:B, B25)-1)</f>
        <v>0.4860099655</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30526</v>
      </c>
      <c r="B24" s="27" t="s">
        <v>30530</v>
      </c>
      <c r="C24" s="27" t="s">
        <v>30531</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30526</v>
      </c>
      <c r="B31" s="22" t="s">
        <v>30532</v>
      </c>
      <c r="C31" s="21"/>
    </row>
    <row r="32">
      <c r="A32" s="22">
        <f>countif(Dictionary!E:E, "*"&amp;B32&amp;"*")</f>
        <v>0</v>
      </c>
      <c r="B32" s="22" t="s">
        <v>30533</v>
      </c>
      <c r="C32" s="22" t="s">
        <v>30534</v>
      </c>
    </row>
    <row r="33">
      <c r="A33" s="22">
        <f>countif(Dictionary!E:E, "*"&amp;B33&amp;"*")</f>
        <v>0</v>
      </c>
      <c r="B33" s="22" t="s">
        <v>30535</v>
      </c>
      <c r="C33" s="22" t="s">
        <v>30536</v>
      </c>
    </row>
    <row r="34">
      <c r="A34" s="22">
        <f>countif(Dictionary!E:E, "*"&amp;B34&amp;"*")</f>
        <v>0</v>
      </c>
      <c r="B34" s="22" t="s">
        <v>30537</v>
      </c>
      <c r="C34" s="22" t="s">
        <v>30538</v>
      </c>
    </row>
    <row r="35">
      <c r="A35" s="22">
        <f>countif(Dictionary!E:E, "*"&amp;B35&amp;"*")</f>
        <v>13</v>
      </c>
      <c r="B35" s="22" t="s">
        <v>30539</v>
      </c>
      <c r="C35" s="22" t="s">
        <v>17848</v>
      </c>
    </row>
    <row r="36">
      <c r="A36" s="22">
        <f>countif(Dictionary!E:E, "*"&amp;B36&amp;"*")</f>
        <v>38</v>
      </c>
      <c r="B36" s="22" t="s">
        <v>30540</v>
      </c>
      <c r="C36" s="22" t="s">
        <v>30541</v>
      </c>
    </row>
    <row r="37">
      <c r="A37" s="22">
        <f>countif(Dictionary!E:E, "*"&amp;B37&amp;"*")</f>
        <v>11</v>
      </c>
      <c r="B37" s="22" t="s">
        <v>30542</v>
      </c>
      <c r="C37" s="22" t="s">
        <v>23034</v>
      </c>
    </row>
    <row r="38">
      <c r="A38" s="22">
        <f>countif(Dictionary!E:E, "*"&amp;B38&amp;"*")</f>
        <v>3</v>
      </c>
      <c r="B38" s="22" t="s">
        <v>30543</v>
      </c>
      <c r="C38" s="22" t="s">
        <v>30544</v>
      </c>
    </row>
    <row r="39">
      <c r="A39" s="22">
        <f>countif(Dictionary!E:E, "*"&amp;B39&amp;"*")</f>
        <v>10</v>
      </c>
      <c r="B39" s="22" t="s">
        <v>30545</v>
      </c>
      <c r="C39" s="22" t="s">
        <v>30546</v>
      </c>
    </row>
    <row r="40">
      <c r="A40" s="22">
        <f>countif(Dictionary!E:E, "*"&amp;B40&amp;"*")</f>
        <v>0</v>
      </c>
      <c r="B40" s="22" t="s">
        <v>30533</v>
      </c>
      <c r="C40" s="22" t="s">
        <v>30547</v>
      </c>
    </row>
    <row r="41">
      <c r="A41" s="22">
        <f>countif(Dictionary!E:E, "*"&amp;B41&amp;"*")</f>
        <v>0</v>
      </c>
      <c r="B41" s="22" t="s">
        <v>30535</v>
      </c>
      <c r="C41" s="22" t="s">
        <v>30548</v>
      </c>
    </row>
    <row r="42">
      <c r="A42" s="22">
        <f>countif(Dictionary!E:E, "*"&amp;B42&amp;"*")</f>
        <v>2</v>
      </c>
      <c r="B42" s="22" t="s">
        <v>30549</v>
      </c>
      <c r="C42" s="22" t="s">
        <v>12556</v>
      </c>
    </row>
    <row r="43">
      <c r="A43" s="22">
        <f>countif(Dictionary!E:E, "*"&amp;B43&amp;"*")</f>
        <v>14</v>
      </c>
      <c r="B43" s="22" t="s">
        <v>4392</v>
      </c>
      <c r="C43" s="22" t="s">
        <v>21034</v>
      </c>
    </row>
    <row r="44">
      <c r="A44" s="22">
        <f>countif(Dictionary!E:E, "*"&amp;B44&amp;"*")</f>
        <v>1</v>
      </c>
      <c r="B44" s="22" t="s">
        <v>30550</v>
      </c>
      <c r="C44" s="22" t="s">
        <v>587</v>
      </c>
    </row>
    <row r="46">
      <c r="A46" s="29" t="s">
        <v>30551</v>
      </c>
      <c r="B46" s="29" t="s">
        <v>30552</v>
      </c>
      <c r="C46" s="29" t="s">
        <v>30553</v>
      </c>
      <c r="D46" s="29" t="s">
        <v>30554</v>
      </c>
      <c r="E46" s="29" t="s">
        <v>30555</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0</v>
      </c>
      <c r="B49" s="30" t="str">
        <f>Dictionary!E1</f>
        <v>TranslationEng</v>
      </c>
      <c r="C49" s="28">
        <f>1-A49/A2</f>
        <v>1</v>
      </c>
      <c r="D49" s="31">
        <f t="array" ref="D49">row(index(Dictionary!E:E,match(false,index((Dictionary!E:E&gt;0),0),0)))</f>
        <v>6237</v>
      </c>
      <c r="E49" s="32" t="str">
        <f t="shared" si="1"/>
        <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4792</v>
      </c>
      <c r="B56" s="34" t="str">
        <f>Dictionary!M1</f>
        <v>Tags</v>
      </c>
      <c r="C56" s="36">
        <f>1-A56/A2</f>
        <v>0.2314354451</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30556</v>
      </c>
      <c r="B63" s="22" t="s">
        <v>30557</v>
      </c>
      <c r="C63" s="22" t="s">
        <v>30531</v>
      </c>
      <c r="D63" s="22" t="s">
        <v>30558</v>
      </c>
      <c r="E63" s="22" t="s">
        <v>30531</v>
      </c>
      <c r="F63" s="22" t="s">
        <v>30559</v>
      </c>
      <c r="G63" s="22" t="s">
        <v>30531</v>
      </c>
      <c r="H63" s="22" t="s">
        <v>30560</v>
      </c>
      <c r="I63" s="22" t="s">
        <v>30531</v>
      </c>
      <c r="J63" s="22" t="s">
        <v>30561</v>
      </c>
      <c r="K63" s="22" t="s">
        <v>30531</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30562</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30563</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30564</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30565</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30566</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30567</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30568</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30569</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30570</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30571</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30572</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30573</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30574</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30575</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30576</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30556</v>
      </c>
      <c r="B90" s="31" t="s">
        <v>30557</v>
      </c>
      <c r="C90" s="31" t="s">
        <v>30531</v>
      </c>
    </row>
    <row r="91">
      <c r="A91" s="21" t="str">
        <f t="array" ref="A91:C115">sort(A64:C88,2,0)</f>
        <v>a</v>
      </c>
      <c r="B91" s="21">
        <v>2000.0</v>
      </c>
      <c r="C91" s="28">
        <v>0.13990905911157747</v>
      </c>
    </row>
    <row r="92">
      <c r="A92" s="21" t="s">
        <v>30567</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30570</v>
      </c>
      <c r="B97" s="21">
        <v>869.0</v>
      </c>
      <c r="C97" s="28">
        <v>0.06079048618398041</v>
      </c>
    </row>
    <row r="98">
      <c r="A98" s="21" t="s">
        <v>454</v>
      </c>
      <c r="B98" s="21">
        <v>740.0</v>
      </c>
      <c r="C98" s="28">
        <v>0.051766351871283665</v>
      </c>
    </row>
    <row r="99">
      <c r="A99" s="21" t="s">
        <v>30571</v>
      </c>
      <c r="B99" s="21">
        <v>666.0</v>
      </c>
      <c r="C99" s="28">
        <v>0.0465897166841553</v>
      </c>
    </row>
    <row r="100">
      <c r="A100" s="21" t="s">
        <v>948</v>
      </c>
      <c r="B100" s="21">
        <v>664.0</v>
      </c>
      <c r="C100" s="28">
        <v>0.04644980762504372</v>
      </c>
    </row>
    <row r="101">
      <c r="A101" s="21" t="s">
        <v>30569</v>
      </c>
      <c r="B101" s="21">
        <v>653.0</v>
      </c>
      <c r="C101" s="28">
        <v>0.04568030779993004</v>
      </c>
    </row>
    <row r="102">
      <c r="A102" s="21" t="s">
        <v>985</v>
      </c>
      <c r="B102" s="21">
        <v>610.0</v>
      </c>
      <c r="C102" s="28">
        <v>0.04267226302903113</v>
      </c>
    </row>
    <row r="103">
      <c r="A103" s="21" t="s">
        <v>964</v>
      </c>
      <c r="B103" s="21">
        <v>372.0</v>
      </c>
      <c r="C103" s="28">
        <v>0.02602308499475341</v>
      </c>
    </row>
    <row r="104">
      <c r="A104" s="21" t="s">
        <v>30575</v>
      </c>
      <c r="B104" s="21">
        <v>355.0</v>
      </c>
      <c r="C104" s="28">
        <v>0.024833857992305003</v>
      </c>
    </row>
    <row r="105">
      <c r="A105" s="21" t="s">
        <v>30562</v>
      </c>
      <c r="B105" s="21">
        <v>343.0</v>
      </c>
      <c r="C105" s="28">
        <v>0.023994403637635536</v>
      </c>
    </row>
    <row r="106">
      <c r="A106" s="21" t="s">
        <v>1412</v>
      </c>
      <c r="B106" s="21">
        <v>334.0</v>
      </c>
      <c r="C106" s="28">
        <v>0.023364812871633438</v>
      </c>
    </row>
    <row r="107">
      <c r="A107" s="21" t="s">
        <v>30565</v>
      </c>
      <c r="B107" s="21">
        <v>263.0</v>
      </c>
      <c r="C107" s="28">
        <v>0.018398041273172436</v>
      </c>
    </row>
    <row r="108">
      <c r="A108" s="21" t="s">
        <v>30564</v>
      </c>
      <c r="B108" s="21">
        <v>227.0</v>
      </c>
      <c r="C108" s="28">
        <v>0.015879678209164045</v>
      </c>
    </row>
    <row r="109">
      <c r="A109" s="21" t="s">
        <v>30566</v>
      </c>
      <c r="B109" s="21">
        <v>205.0</v>
      </c>
      <c r="C109" s="28">
        <v>0.014340678558936691</v>
      </c>
    </row>
    <row r="110">
      <c r="A110" s="21" t="s">
        <v>30568</v>
      </c>
      <c r="B110" s="21">
        <v>173.0</v>
      </c>
      <c r="C110" s="28">
        <v>0.01210213361315145</v>
      </c>
    </row>
    <row r="111">
      <c r="A111" s="21" t="s">
        <v>30574</v>
      </c>
      <c r="B111" s="21">
        <v>168.0</v>
      </c>
      <c r="C111" s="28">
        <v>0.011752360965372508</v>
      </c>
    </row>
    <row r="112">
      <c r="A112" s="21" t="s">
        <v>30573</v>
      </c>
      <c r="B112" s="21">
        <v>165.0</v>
      </c>
      <c r="C112" s="28">
        <v>0.011542497376705142</v>
      </c>
    </row>
    <row r="113">
      <c r="A113" s="21" t="s">
        <v>30563</v>
      </c>
      <c r="B113" s="21">
        <v>142.0</v>
      </c>
      <c r="C113" s="28">
        <v>0.009933543196922</v>
      </c>
    </row>
    <row r="114">
      <c r="A114" s="21" t="s">
        <v>30572</v>
      </c>
      <c r="B114" s="21">
        <v>100.0</v>
      </c>
      <c r="C114" s="28">
        <v>0.006995452955578874</v>
      </c>
    </row>
    <row r="115">
      <c r="A115" s="21" t="s">
        <v>30576</v>
      </c>
      <c r="B115" s="21">
        <v>78.0</v>
      </c>
      <c r="C115" s="28">
        <v>0.005456453305351522</v>
      </c>
    </row>
    <row r="117">
      <c r="A117" s="22" t="s">
        <v>30577</v>
      </c>
      <c r="B117" s="22" t="s">
        <v>30526</v>
      </c>
      <c r="C117" s="22" t="s">
        <v>30531</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30578</v>
      </c>
      <c r="B131" s="22" t="s">
        <v>30579</v>
      </c>
      <c r="C131" s="22" t="s">
        <v>30531</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30526</v>
      </c>
      <c r="C137" s="22" t="s">
        <v>30580</v>
      </c>
      <c r="D137" s="15" t="s">
        <v>30581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197</v>
      </c>
      <c r="C167" s="40" t="str">
        <f>COUNTIFS(Dictionary!M:M, "*"&amp;A167&amp;"*", Dictionary!N:N, "")&amp;" ("&amp;ROUNDUP(COUNTIFS(Dictionary!M:M, "*"&amp;A167&amp;"*", Dictionary!N:N, "")/B167*100)&amp;"%)"</f>
        <v>0 (0%)</v>
      </c>
      <c r="D167" s="21"/>
    </row>
    <row r="168">
      <c r="A168" s="22" t="s">
        <v>513</v>
      </c>
      <c r="B168" s="39">
        <f>countif(Dictionary!M:M, "*"&amp;A168&amp;"*")</f>
        <v>163</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1472</v>
      </c>
      <c r="B171" s="22" t="s">
        <v>30582</v>
      </c>
    </row>
    <row r="173">
      <c r="A173" s="22" t="s">
        <v>30526</v>
      </c>
      <c r="B173" s="22" t="s">
        <v>30583</v>
      </c>
    </row>
    <row r="174">
      <c r="A174" s="22" t="s">
        <v>16607</v>
      </c>
      <c r="B174" s="22">
        <f t="shared" ref="B174:B176" si="2">COUNTIF(#REF!, A174)</f>
        <v>0</v>
      </c>
    </row>
    <row r="175">
      <c r="A175" s="22" t="s">
        <v>24012</v>
      </c>
      <c r="B175" s="22">
        <f t="shared" si="2"/>
        <v>0</v>
      </c>
    </row>
    <row r="176">
      <c r="A176" s="22" t="s">
        <v>10670</v>
      </c>
      <c r="B176" s="22">
        <f t="shared" si="2"/>
        <v>0</v>
      </c>
    </row>
    <row r="177">
      <c r="A177" s="22" t="s">
        <v>30584</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