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EC9B40A_7306_46DD_ACF5_CC03348AFF57_.wvu.FilterData">Dictionary!$A$1:$AE$6400</definedName>
    <definedName hidden="1" localSheetId="0" name="Z_333D9C55_A101_4F8D_87AF_B369F3E65434_.wvu.FilterData">Dictionary!$A$1:$T$6450</definedName>
    <definedName hidden="1" localSheetId="0" name="Z_94BC437D_F04D_4676_9C17_75B066218C2C_.wvu.FilterData">Dictionary!$A$1:$T$5397</definedName>
    <definedName hidden="1" localSheetId="0" name="Z_7EBF516B_CF50_4979_B019_A0FE5A2FD27D_.wvu.FilterData">Dictionary!$A$1:$T$6400</definedName>
    <definedName hidden="1" localSheetId="0" name="Z_38C45070_F8F5_4BB4_A3F9_EF31F7D15AB3_.wvu.FilterData">Dictionary!$A$1:$AE$6450</definedName>
    <definedName hidden="1" localSheetId="0" name="Z_D0F59FB9_45E3_48AF_AB92_A226C550425F_.wvu.FilterData">Dictionary!$A$1:$T$5115</definedName>
  </definedNames>
  <calcPr/>
  <customWorkbookViews>
    <customWorkbookView activeSheetId="0" maximized="1" windowHeight="0" windowWidth="0" guid="{D0F59FB9-45E3-48AF-AB92-A226C550425F}" name="Genolexi"/>
    <customWorkbookView activeSheetId="0" maximized="1" windowHeight="0" windowWidth="0" guid="{7EBF516B-CF50-4979-B019-A0FE5A2FD27D}" name="Entries with blank etymology"/>
    <customWorkbookView activeSheetId="0" maximized="1" windowHeight="0" windowWidth="0" guid="{38C45070-F8F5-4BB4-A3F9-EF31F7D15AB3}" name="root verbs"/>
    <customWorkbookView activeSheetId="0" maximized="1" windowHeight="0" windowWidth="0" guid="{8EC9B40A-7306-46DD-ACF5-CC03348AFF57}" name="Entries with TransNote"/>
    <customWorkbookView activeSheetId="0" maximized="1" windowHeight="0" windowWidth="0" guid="{333D9C55-A101-4F8D-87AF-B369F3E65434}" name="Entries with blank WordClass"/>
    <customWorkbookView activeSheetId="0" maximized="1" windowHeight="0" windowWidth="0" guid="{94BC437D-F04D-4676-9C17-75B066218C2C}" name="Fikso"/>
  </customWorkbookViews>
</workbook>
</file>

<file path=xl/sharedStrings.xml><?xml version="1.0" encoding="utf-8"?>
<sst xmlns="http://schemas.openxmlformats.org/spreadsheetml/2006/main" count="48357" uniqueCount="32073">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</sst>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87566984"/>
        <c:axId val="61241903"/>
      </c:barChart>
      <c:catAx>
        <c:axId val="6875669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241903"/>
      </c:catAx>
      <c:valAx>
        <c:axId val="61241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756698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1"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1"/>
      <c r="R5898" s="1"/>
      <c r="S5898" s="1"/>
      <c r="T5898" s="1"/>
      <c r="U5898" s="1"/>
      <c r="V5898" s="1"/>
      <c r="W5898" s="1"/>
      <c r="X5898" s="1"/>
      <c r="Y5898" s="1"/>
      <c r="Z5898" s="1"/>
      <c r="AA5898" s="1"/>
      <c r="AB5898" s="1"/>
      <c r="AC5898" s="1"/>
      <c r="AD5898" s="1"/>
      <c r="AE5898" s="1"/>
    </row>
    <row r="5899">
      <c r="A5899" s="1" t="s">
        <v>29319</v>
      </c>
      <c r="B5899" s="5" t="s">
        <v>609</v>
      </c>
      <c r="C5899" s="3" t="s">
        <v>610</v>
      </c>
      <c r="D5899" s="3"/>
      <c r="E5899" s="4" t="b">
        <v>1</v>
      </c>
      <c r="F5899" s="3" t="s">
        <v>29319</v>
      </c>
      <c r="G5899" s="1"/>
      <c r="H5899" s="1" t="s">
        <v>29320</v>
      </c>
      <c r="I5899" s="1" t="s">
        <v>29319</v>
      </c>
      <c r="J5899" s="1"/>
      <c r="K5899" s="1"/>
      <c r="L5899" s="1"/>
      <c r="M5899" s="1"/>
      <c r="N5899" s="1"/>
      <c r="O5899" s="1" t="s">
        <v>614</v>
      </c>
      <c r="P5899" s="1" t="s">
        <v>29321</v>
      </c>
      <c r="Q5899" s="1"/>
      <c r="R5899" s="1"/>
      <c r="S5899" s="1"/>
      <c r="T5899" s="1"/>
      <c r="U5899" s="1"/>
      <c r="V5899" s="1"/>
      <c r="W5899" s="1"/>
      <c r="X5899" s="1"/>
      <c r="Y5899" s="1"/>
      <c r="Z5899" s="1"/>
      <c r="AA5899" s="1"/>
      <c r="AB5899" s="1"/>
      <c r="AC5899" s="1"/>
      <c r="AD5899" s="1"/>
      <c r="AE5899" s="1"/>
    </row>
    <row r="5900">
      <c r="A5900" s="1" t="s">
        <v>29322</v>
      </c>
      <c r="B5900" s="2" t="s">
        <v>439</v>
      </c>
      <c r="C5900" s="1" t="s">
        <v>475</v>
      </c>
      <c r="D5900" s="1"/>
      <c r="E5900" s="7" t="b">
        <v>0</v>
      </c>
      <c r="F5900" s="3" t="s">
        <v>29323</v>
      </c>
      <c r="G5900" s="1"/>
      <c r="H5900" s="1" t="s">
        <v>29324</v>
      </c>
      <c r="I5900" s="3" t="s">
        <v>29325</v>
      </c>
      <c r="J5900" s="3"/>
      <c r="K5900" s="1"/>
      <c r="L5900" s="1"/>
      <c r="M5900" s="1"/>
      <c r="N5900" s="1"/>
      <c r="O5900" s="1"/>
      <c r="P5900" s="1" t="s">
        <v>29326</v>
      </c>
      <c r="Q5900" s="1"/>
      <c r="R5900" s="1"/>
      <c r="S5900" s="1"/>
      <c r="T5900" s="1"/>
      <c r="U5900" s="1"/>
      <c r="V5900" s="1"/>
      <c r="W5900" s="1"/>
      <c r="X5900" s="1"/>
      <c r="Y5900" s="1"/>
      <c r="Z5900" s="1"/>
      <c r="AA5900" s="1"/>
      <c r="AB5900" s="1"/>
      <c r="AC5900" s="1"/>
      <c r="AD5900" s="1"/>
      <c r="AE5900" s="1"/>
    </row>
    <row r="5901">
      <c r="A5901" s="1" t="s">
        <v>29327</v>
      </c>
      <c r="B5901" s="2" t="s">
        <v>439</v>
      </c>
      <c r="C5901" s="3" t="s">
        <v>101</v>
      </c>
      <c r="D5901" s="3"/>
      <c r="E5901" s="7" t="b">
        <v>0</v>
      </c>
      <c r="F5901" s="3" t="s">
        <v>29328</v>
      </c>
      <c r="G5901" s="1"/>
      <c r="H5901" s="1" t="s">
        <v>29329</v>
      </c>
      <c r="I5901" s="3" t="s">
        <v>29330</v>
      </c>
      <c r="J5901" s="3"/>
      <c r="K5901" s="1"/>
      <c r="L5901" s="1"/>
      <c r="M5901" s="1"/>
      <c r="N5901" s="1"/>
      <c r="O5901" s="1" t="s">
        <v>648</v>
      </c>
      <c r="P5901" s="1" t="s">
        <v>29331</v>
      </c>
      <c r="Q5901" s="1"/>
      <c r="R5901" s="1"/>
      <c r="S5901" s="1"/>
      <c r="T5901" s="1"/>
      <c r="U5901" s="1"/>
      <c r="V5901" s="1"/>
      <c r="W5901" s="1"/>
      <c r="X5901" s="1"/>
      <c r="Y5901" s="1"/>
      <c r="Z5901" s="1"/>
      <c r="AA5901" s="1"/>
      <c r="AB5901" s="1"/>
      <c r="AC5901" s="1"/>
      <c r="AD5901" s="1"/>
      <c r="AE5901" s="1"/>
    </row>
    <row r="5902">
      <c r="A5902" s="1" t="s">
        <v>29332</v>
      </c>
      <c r="B5902" s="2" t="s">
        <v>439</v>
      </c>
      <c r="C5902" s="3" t="s">
        <v>101</v>
      </c>
      <c r="D5902" s="3"/>
      <c r="E5902" s="7" t="b">
        <v>0</v>
      </c>
      <c r="F5902" s="3" t="s">
        <v>29333</v>
      </c>
      <c r="G5902" s="1"/>
      <c r="H5902" s="1" t="s">
        <v>29334</v>
      </c>
      <c r="I5902" s="3" t="s">
        <v>29335</v>
      </c>
      <c r="J5902" s="3"/>
      <c r="K5902" s="1"/>
      <c r="L5902" s="1"/>
      <c r="M5902" s="1"/>
      <c r="N5902" s="1"/>
      <c r="O5902" s="1"/>
      <c r="P5902" s="1" t="s">
        <v>29336</v>
      </c>
      <c r="Q5902" s="1"/>
      <c r="R5902" s="1"/>
      <c r="S5902" s="1"/>
      <c r="T5902" s="1"/>
      <c r="U5902" s="1"/>
      <c r="V5902" s="1"/>
      <c r="W5902" s="1"/>
      <c r="X5902" s="1"/>
      <c r="Y5902" s="1"/>
      <c r="Z5902" s="1"/>
      <c r="AA5902" s="1"/>
      <c r="AB5902" s="1"/>
      <c r="AC5902" s="1"/>
      <c r="AD5902" s="1"/>
      <c r="AE5902" s="1"/>
    </row>
    <row r="5903">
      <c r="A5903" s="1" t="s">
        <v>29337</v>
      </c>
      <c r="B5903" s="2" t="s">
        <v>415</v>
      </c>
      <c r="C5903" s="3" t="s">
        <v>101</v>
      </c>
      <c r="D5903" s="3"/>
      <c r="E5903" s="4" t="b">
        <v>1</v>
      </c>
      <c r="F5903" s="3" t="s">
        <v>29338</v>
      </c>
      <c r="G5903" s="1"/>
      <c r="H5903" s="1" t="s">
        <v>29339</v>
      </c>
      <c r="I5903" s="3" t="s">
        <v>29340</v>
      </c>
      <c r="J5903" s="3"/>
      <c r="K5903" s="1"/>
      <c r="L5903" s="1"/>
      <c r="M5903" s="1"/>
      <c r="N5903" s="1"/>
      <c r="O5903" s="1"/>
      <c r="P5903" s="1" t="s">
        <v>29341</v>
      </c>
      <c r="Q5903" s="1"/>
      <c r="R5903" s="1"/>
      <c r="S5903" s="1"/>
      <c r="T5903" s="1"/>
      <c r="U5903" s="1"/>
      <c r="V5903" s="1"/>
      <c r="W5903" s="1"/>
      <c r="X5903" s="1"/>
      <c r="Y5903" s="1"/>
      <c r="Z5903" s="1"/>
      <c r="AA5903" s="1"/>
      <c r="AB5903" s="1"/>
      <c r="AC5903" s="1"/>
      <c r="AD5903" s="1"/>
      <c r="AE5903" s="1"/>
    </row>
    <row r="5904">
      <c r="A5904" s="3" t="s">
        <v>29342</v>
      </c>
      <c r="B5904" s="5" t="s">
        <v>415</v>
      </c>
      <c r="C5904" s="3" t="s">
        <v>509</v>
      </c>
      <c r="D5904" s="3"/>
      <c r="E5904" s="4" t="b">
        <v>1</v>
      </c>
      <c r="F5904" s="3" t="s">
        <v>29343</v>
      </c>
      <c r="G5904" s="1"/>
      <c r="H5904" s="3" t="s">
        <v>29344</v>
      </c>
      <c r="I5904" s="3" t="s">
        <v>29345</v>
      </c>
      <c r="J5904" s="3"/>
      <c r="K5904" s="1"/>
      <c r="L5904" s="1"/>
      <c r="M5904" s="1"/>
      <c r="N5904" s="1"/>
      <c r="O5904" s="1"/>
      <c r="P5904" s="3" t="s">
        <v>29346</v>
      </c>
      <c r="Q5904" s="1"/>
      <c r="R5904" s="1"/>
      <c r="S5904" s="1"/>
      <c r="T5904" s="1"/>
      <c r="U5904" s="1"/>
      <c r="V5904" s="1"/>
      <c r="W5904" s="1"/>
      <c r="X5904" s="1"/>
      <c r="Y5904" s="1"/>
      <c r="Z5904" s="1"/>
      <c r="AA5904" s="1"/>
      <c r="AB5904" s="1"/>
      <c r="AC5904" s="1"/>
      <c r="AD5904" s="1"/>
      <c r="AE5904" s="1"/>
    </row>
    <row r="5905">
      <c r="A5905" s="1" t="s">
        <v>29347</v>
      </c>
      <c r="B5905" s="2" t="s">
        <v>415</v>
      </c>
      <c r="C5905" s="3" t="s">
        <v>101</v>
      </c>
      <c r="D5905" s="3"/>
      <c r="E5905" s="4" t="b">
        <v>1</v>
      </c>
      <c r="F5905" s="3" t="s">
        <v>29348</v>
      </c>
      <c r="G5905" s="1"/>
      <c r="H5905" s="1" t="s">
        <v>29349</v>
      </c>
      <c r="I5905" s="1" t="s">
        <v>29350</v>
      </c>
      <c r="J5905" s="1"/>
      <c r="K5905" s="1"/>
      <c r="L5905" s="1"/>
      <c r="M5905" s="1"/>
      <c r="N5905" s="1"/>
      <c r="O5905" s="1"/>
      <c r="P5905" s="1" t="s">
        <v>29351</v>
      </c>
      <c r="Q5905" s="1"/>
      <c r="R5905" s="1"/>
      <c r="S5905" s="1"/>
      <c r="T5905" s="1"/>
      <c r="U5905" s="1"/>
      <c r="V5905" s="1"/>
      <c r="W5905" s="1"/>
      <c r="X5905" s="1"/>
      <c r="Y5905" s="1"/>
      <c r="Z5905" s="1"/>
      <c r="AA5905" s="1"/>
      <c r="AB5905" s="1"/>
      <c r="AC5905" s="1"/>
      <c r="AD5905" s="1"/>
      <c r="AE5905" s="1"/>
    </row>
    <row r="5906">
      <c r="A5906" s="1" t="s">
        <v>29352</v>
      </c>
      <c r="B5906" s="2" t="s">
        <v>415</v>
      </c>
      <c r="C5906" s="3" t="s">
        <v>440</v>
      </c>
      <c r="D5906" s="3"/>
      <c r="E5906" s="4" t="b">
        <v>1</v>
      </c>
      <c r="F5906" s="3" t="s">
        <v>29353</v>
      </c>
      <c r="G5906" s="1"/>
      <c r="H5906" s="1" t="s">
        <v>29354</v>
      </c>
      <c r="I5906" s="1" t="s">
        <v>29355</v>
      </c>
      <c r="J5906" s="1"/>
      <c r="K5906" s="1"/>
      <c r="L5906" s="1"/>
      <c r="M5906" s="1"/>
      <c r="N5906" s="1"/>
      <c r="O5906" s="1"/>
      <c r="P5906" s="3" t="s">
        <v>29356</v>
      </c>
      <c r="Q5906" s="1"/>
      <c r="R5906" s="1"/>
      <c r="S5906" s="1"/>
      <c r="T5906" s="1"/>
      <c r="U5906" s="1"/>
      <c r="V5906" s="1"/>
      <c r="W5906" s="1"/>
      <c r="X5906" s="1"/>
      <c r="Y5906" s="1"/>
      <c r="Z5906" s="1"/>
      <c r="AA5906" s="1"/>
      <c r="AB5906" s="1"/>
      <c r="AC5906" s="1"/>
      <c r="AD5906" s="1"/>
      <c r="AE5906" s="1"/>
    </row>
    <row r="5907">
      <c r="A5907" s="1" t="s">
        <v>29357</v>
      </c>
      <c r="B5907" s="2" t="s">
        <v>415</v>
      </c>
      <c r="C5907" s="3" t="s">
        <v>101</v>
      </c>
      <c r="D5907" s="3"/>
      <c r="E5907" s="4" t="b">
        <v>1</v>
      </c>
      <c r="F5907" s="3" t="s">
        <v>29358</v>
      </c>
      <c r="G5907" s="1"/>
      <c r="H5907" s="1" t="s">
        <v>29359</v>
      </c>
      <c r="I5907" s="3" t="s">
        <v>29360</v>
      </c>
      <c r="J5907" s="3"/>
      <c r="K5907" s="1"/>
      <c r="L5907" s="1"/>
      <c r="M5907" s="1"/>
      <c r="N5907" s="1"/>
      <c r="O5907" s="3" t="s">
        <v>430</v>
      </c>
      <c r="P5907" s="3" t="s">
        <v>29361</v>
      </c>
      <c r="Q5907" s="1"/>
      <c r="R5907" s="1"/>
      <c r="S5907" s="1"/>
      <c r="T5907" s="1"/>
      <c r="U5907" s="1"/>
      <c r="V5907" s="1"/>
      <c r="W5907" s="1"/>
      <c r="X5907" s="1"/>
      <c r="Y5907" s="1"/>
      <c r="Z5907" s="1"/>
      <c r="AA5907" s="1"/>
      <c r="AB5907" s="1"/>
      <c r="AC5907" s="1"/>
      <c r="AD5907" s="1"/>
      <c r="AE5907" s="1"/>
    </row>
    <row r="5908">
      <c r="A5908" s="1" t="s">
        <v>29362</v>
      </c>
      <c r="B5908" s="2" t="s">
        <v>415</v>
      </c>
      <c r="C5908" s="3" t="s">
        <v>440</v>
      </c>
      <c r="D5908" s="3"/>
      <c r="E5908" s="4" t="b">
        <v>1</v>
      </c>
      <c r="F5908" s="3" t="s">
        <v>29363</v>
      </c>
      <c r="G5908" s="1"/>
      <c r="H5908" s="1" t="s">
        <v>29364</v>
      </c>
      <c r="I5908" s="1" t="s">
        <v>29365</v>
      </c>
      <c r="J5908" s="1"/>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415</v>
      </c>
      <c r="C5909" s="1" t="s">
        <v>1103</v>
      </c>
      <c r="D5909" s="1"/>
      <c r="E5909" s="4" t="b">
        <v>1</v>
      </c>
      <c r="F5909" s="3" t="s">
        <v>29368</v>
      </c>
      <c r="G5909" s="1"/>
      <c r="H5909" s="3" t="s">
        <v>29369</v>
      </c>
      <c r="I5909" s="3" t="s">
        <v>29370</v>
      </c>
      <c r="J5909" s="3" t="s">
        <v>29371</v>
      </c>
      <c r="K5909" s="1"/>
      <c r="L5909" s="1"/>
      <c r="M5909" s="1"/>
      <c r="N5909" s="1"/>
      <c r="O5909" s="1"/>
      <c r="P5909" s="3" t="s">
        <v>29372</v>
      </c>
      <c r="Q5909" s="1"/>
      <c r="R5909" s="1"/>
      <c r="S5909" s="1"/>
      <c r="T5909" s="1"/>
      <c r="U5909" s="1"/>
      <c r="V5909" s="1"/>
      <c r="W5909" s="1"/>
      <c r="X5909" s="1"/>
      <c r="Y5909" s="1"/>
      <c r="Z5909" s="1"/>
      <c r="AA5909" s="1"/>
      <c r="AB5909" s="1"/>
      <c r="AC5909" s="1"/>
      <c r="AD5909" s="1"/>
      <c r="AE5909" s="1"/>
    </row>
    <row r="5910">
      <c r="A5910" s="3" t="s">
        <v>29373</v>
      </c>
      <c r="B5910" s="5" t="s">
        <v>415</v>
      </c>
      <c r="C5910" s="3" t="s">
        <v>491</v>
      </c>
      <c r="D5910" s="3"/>
      <c r="E5910" s="4" t="b">
        <v>1</v>
      </c>
      <c r="F5910" s="3" t="s">
        <v>29374</v>
      </c>
      <c r="G5910" s="1"/>
      <c r="H5910" s="3" t="s">
        <v>29375</v>
      </c>
      <c r="I5910" s="3" t="s">
        <v>29376</v>
      </c>
      <c r="J5910" s="3"/>
      <c r="K5910" s="1"/>
      <c r="L5910" s="1"/>
      <c r="M5910" s="1"/>
      <c r="N5910" s="1"/>
      <c r="O5910" s="3" t="s">
        <v>4182</v>
      </c>
      <c r="P5910" s="3" t="s">
        <v>29377</v>
      </c>
      <c r="Q5910" s="1"/>
      <c r="R5910" s="1"/>
      <c r="S5910" s="1"/>
      <c r="T5910" s="1"/>
      <c r="U5910" s="1"/>
      <c r="V5910" s="1"/>
      <c r="W5910" s="1"/>
      <c r="X5910" s="1"/>
      <c r="Y5910" s="1"/>
      <c r="Z5910" s="1"/>
      <c r="AA5910" s="1"/>
      <c r="AB5910" s="1"/>
      <c r="AC5910" s="1"/>
      <c r="AD5910" s="1"/>
      <c r="AE5910" s="1"/>
    </row>
    <row r="5911">
      <c r="A5911" s="1" t="s">
        <v>29378</v>
      </c>
      <c r="B5911" s="2" t="s">
        <v>415</v>
      </c>
      <c r="C5911" s="3" t="s">
        <v>101</v>
      </c>
      <c r="D5911" s="3"/>
      <c r="E5911" s="4" t="b">
        <v>1</v>
      </c>
      <c r="F5911" s="3" t="s">
        <v>29379</v>
      </c>
      <c r="G5911" s="1"/>
      <c r="H5911" s="1" t="s">
        <v>29380</v>
      </c>
      <c r="I5911" s="1" t="s">
        <v>29381</v>
      </c>
      <c r="J5911" s="1"/>
      <c r="K5911" s="1"/>
      <c r="L5911" s="1"/>
      <c r="M5911" s="1"/>
      <c r="N5911" s="1"/>
      <c r="O5911" s="1"/>
      <c r="P5911" s="1" t="s">
        <v>29382</v>
      </c>
      <c r="Q5911" s="1"/>
      <c r="R5911" s="1"/>
      <c r="S5911" s="1"/>
      <c r="T5911" s="1"/>
      <c r="U5911" s="1"/>
      <c r="V5911" s="1"/>
      <c r="W5911" s="1"/>
      <c r="X5911" s="1"/>
      <c r="Y5911" s="1"/>
      <c r="Z5911" s="1"/>
      <c r="AA5911" s="1"/>
      <c r="AB5911" s="1"/>
      <c r="AC5911" s="1"/>
      <c r="AD5911" s="1"/>
      <c r="AE5911" s="1"/>
    </row>
    <row r="5912">
      <c r="A5912" s="1" t="s">
        <v>29383</v>
      </c>
      <c r="B5912" s="5" t="s">
        <v>609</v>
      </c>
      <c r="C5912" s="3" t="s">
        <v>610</v>
      </c>
      <c r="D5912" s="3"/>
      <c r="E5912" s="4" t="b">
        <v>1</v>
      </c>
      <c r="F5912" s="3" t="s">
        <v>29383</v>
      </c>
      <c r="G5912" s="1"/>
      <c r="H5912" s="1" t="s">
        <v>29384</v>
      </c>
      <c r="I5912" s="1" t="s">
        <v>29383</v>
      </c>
      <c r="J5912" s="1"/>
      <c r="K5912" s="1"/>
      <c r="L5912" s="1"/>
      <c r="M5912" s="1"/>
      <c r="N5912" s="1"/>
      <c r="O5912" s="1" t="s">
        <v>614</v>
      </c>
      <c r="P5912" s="1" t="s">
        <v>29385</v>
      </c>
      <c r="Q5912" s="1"/>
      <c r="R5912" s="1"/>
      <c r="S5912" s="1"/>
      <c r="T5912" s="1"/>
      <c r="U5912" s="1"/>
      <c r="V5912" s="1"/>
      <c r="W5912" s="1"/>
      <c r="X5912" s="1"/>
      <c r="Y5912" s="1"/>
      <c r="Z5912" s="1"/>
      <c r="AA5912" s="1"/>
      <c r="AB5912" s="1"/>
      <c r="AC5912" s="1"/>
      <c r="AD5912" s="1"/>
      <c r="AE5912" s="1"/>
    </row>
    <row r="5913">
      <c r="A5913" s="1" t="s">
        <v>29386</v>
      </c>
      <c r="B5913" s="2" t="s">
        <v>439</v>
      </c>
      <c r="C5913" s="1" t="s">
        <v>475</v>
      </c>
      <c r="D5913" s="1"/>
      <c r="E5913" s="7" t="b">
        <v>0</v>
      </c>
      <c r="F5913" s="3" t="s">
        <v>29387</v>
      </c>
      <c r="G5913" s="1"/>
      <c r="H5913" s="1" t="s">
        <v>29388</v>
      </c>
      <c r="I5913" s="3" t="s">
        <v>29389</v>
      </c>
      <c r="J5913" s="3"/>
      <c r="K5913" s="1"/>
      <c r="L5913" s="1"/>
      <c r="M5913" s="1"/>
      <c r="N5913" s="1"/>
      <c r="O5913" s="1"/>
      <c r="P5913" s="1" t="s">
        <v>29390</v>
      </c>
      <c r="Q5913" s="1"/>
      <c r="R5913" s="1"/>
      <c r="S5913" s="1"/>
      <c r="T5913" s="1"/>
      <c r="U5913" s="1"/>
      <c r="V5913" s="1"/>
      <c r="W5913" s="1"/>
      <c r="X5913" s="1"/>
      <c r="Y5913" s="1"/>
      <c r="Z5913" s="1"/>
      <c r="AA5913" s="1"/>
      <c r="AB5913" s="1"/>
      <c r="AC5913" s="1"/>
      <c r="AD5913" s="1"/>
      <c r="AE5913" s="1"/>
    </row>
    <row r="5914">
      <c r="A5914" s="1" t="s">
        <v>29391</v>
      </c>
      <c r="B5914" s="2" t="s">
        <v>439</v>
      </c>
      <c r="C5914" s="3" t="s">
        <v>101</v>
      </c>
      <c r="D5914" s="3"/>
      <c r="E5914" s="7" t="b">
        <v>0</v>
      </c>
      <c r="F5914" s="3" t="s">
        <v>29387</v>
      </c>
      <c r="G5914" s="1"/>
      <c r="H5914" s="1" t="s">
        <v>29392</v>
      </c>
      <c r="I5914" s="3" t="s">
        <v>29393</v>
      </c>
      <c r="J5914" s="3"/>
      <c r="K5914" s="1"/>
      <c r="L5914" s="1"/>
      <c r="M5914" s="1"/>
      <c r="N5914" s="1"/>
      <c r="O5914" s="1"/>
      <c r="P5914" s="1" t="s">
        <v>29394</v>
      </c>
      <c r="Q5914" s="1"/>
      <c r="R5914" s="1"/>
      <c r="S5914" s="1"/>
      <c r="T5914" s="1"/>
      <c r="U5914" s="1"/>
      <c r="V5914" s="1"/>
      <c r="W5914" s="1"/>
      <c r="X5914" s="1"/>
      <c r="Y5914" s="1"/>
      <c r="Z5914" s="1"/>
      <c r="AA5914" s="1"/>
      <c r="AB5914" s="1"/>
      <c r="AC5914" s="1"/>
      <c r="AD5914" s="1"/>
      <c r="AE5914" s="1"/>
    </row>
    <row r="5915">
      <c r="A5915" s="1" t="s">
        <v>29395</v>
      </c>
      <c r="B5915" s="2" t="s">
        <v>415</v>
      </c>
      <c r="C5915" s="1" t="s">
        <v>988</v>
      </c>
      <c r="D5915" s="1"/>
      <c r="E5915" s="4" t="b">
        <v>1</v>
      </c>
      <c r="F5915" s="3" t="s">
        <v>29396</v>
      </c>
      <c r="G5915" s="1"/>
      <c r="H5915" s="1" t="s">
        <v>29397</v>
      </c>
      <c r="I5915" s="1" t="s">
        <v>29398</v>
      </c>
      <c r="J5915" s="1"/>
      <c r="K5915" s="1"/>
      <c r="L5915" s="1"/>
      <c r="M5915" s="1"/>
      <c r="N5915" s="1"/>
      <c r="O5915" s="1"/>
      <c r="P5915" s="3" t="s">
        <v>29399</v>
      </c>
      <c r="Q5915" s="1"/>
      <c r="R5915" s="1"/>
      <c r="S5915" s="1"/>
      <c r="T5915" s="1"/>
      <c r="U5915" s="1"/>
      <c r="V5915" s="1"/>
      <c r="W5915" s="1"/>
      <c r="X5915" s="1"/>
      <c r="Y5915" s="1"/>
      <c r="Z5915" s="1"/>
      <c r="AA5915" s="1"/>
      <c r="AB5915" s="1"/>
      <c r="AC5915" s="1"/>
      <c r="AD5915" s="1"/>
      <c r="AE5915" s="1"/>
    </row>
    <row r="5916">
      <c r="A5916" s="3" t="s">
        <v>29400</v>
      </c>
      <c r="B5916" s="5" t="s">
        <v>415</v>
      </c>
      <c r="C5916" s="3" t="s">
        <v>101</v>
      </c>
      <c r="D5916" s="3"/>
      <c r="E5916" s="4" t="b">
        <v>1</v>
      </c>
      <c r="F5916" s="3" t="s">
        <v>29401</v>
      </c>
      <c r="G5916" s="1"/>
      <c r="H5916" s="3" t="s">
        <v>29402</v>
      </c>
      <c r="I5916" s="3" t="s">
        <v>29403</v>
      </c>
      <c r="J5916" s="3"/>
      <c r="K5916" s="1"/>
      <c r="L5916" s="1"/>
      <c r="M5916" s="1"/>
      <c r="N5916" s="1"/>
      <c r="O5916" s="3" t="s">
        <v>4182</v>
      </c>
      <c r="P5916" s="3" t="s">
        <v>29404</v>
      </c>
      <c r="Q5916" s="1"/>
      <c r="R5916" s="1"/>
      <c r="S5916" s="1"/>
      <c r="T5916" s="1"/>
      <c r="U5916" s="1"/>
      <c r="V5916" s="1"/>
      <c r="W5916" s="1"/>
      <c r="X5916" s="1"/>
      <c r="Y5916" s="1"/>
      <c r="Z5916" s="1"/>
      <c r="AA5916" s="1"/>
      <c r="AB5916" s="1"/>
      <c r="AC5916" s="1"/>
      <c r="AD5916" s="1"/>
      <c r="AE5916" s="1"/>
    </row>
    <row r="5917">
      <c r="A5917" s="1" t="s">
        <v>29405</v>
      </c>
      <c r="B5917" s="2" t="s">
        <v>415</v>
      </c>
      <c r="C5917" s="3" t="s">
        <v>101</v>
      </c>
      <c r="D5917" s="3"/>
      <c r="E5917" s="4" t="b">
        <v>1</v>
      </c>
      <c r="F5917" s="3" t="s">
        <v>29406</v>
      </c>
      <c r="G5917" s="1"/>
      <c r="H5917" s="1" t="s">
        <v>29407</v>
      </c>
      <c r="I5917" s="3" t="s">
        <v>29408</v>
      </c>
      <c r="J5917" s="3"/>
      <c r="K5917" s="1"/>
      <c r="L5917" s="1"/>
      <c r="M5917" s="1"/>
      <c r="N5917" s="1"/>
      <c r="O5917" s="3" t="s">
        <v>430</v>
      </c>
      <c r="P5917" s="3" t="s">
        <v>29409</v>
      </c>
      <c r="Q5917" s="1"/>
      <c r="R5917" s="1"/>
      <c r="S5917" s="1"/>
      <c r="T5917" s="1"/>
      <c r="U5917" s="1"/>
      <c r="V5917" s="1"/>
      <c r="W5917" s="1"/>
      <c r="X5917" s="1"/>
      <c r="Y5917" s="1"/>
      <c r="Z5917" s="1"/>
      <c r="AA5917" s="1"/>
      <c r="AB5917" s="1"/>
      <c r="AC5917" s="1"/>
      <c r="AD5917" s="1"/>
      <c r="AE5917" s="1"/>
    </row>
    <row r="5918">
      <c r="A5918" s="1" t="s">
        <v>29410</v>
      </c>
      <c r="B5918" s="5" t="s">
        <v>609</v>
      </c>
      <c r="C5918" s="3" t="s">
        <v>610</v>
      </c>
      <c r="D5918" s="3"/>
      <c r="E5918" s="4" t="b">
        <v>1</v>
      </c>
      <c r="F5918" s="3" t="s">
        <v>29411</v>
      </c>
      <c r="G5918" s="1"/>
      <c r="H5918" s="1" t="s">
        <v>29412</v>
      </c>
      <c r="I5918" s="1" t="s">
        <v>29413</v>
      </c>
      <c r="J5918" s="1"/>
      <c r="K5918" s="1"/>
      <c r="L5918" s="1"/>
      <c r="M5918" s="1"/>
      <c r="N5918" s="1"/>
      <c r="O5918" s="1" t="s">
        <v>614</v>
      </c>
      <c r="P5918" s="1" t="s">
        <v>29414</v>
      </c>
      <c r="Q5918" s="1"/>
      <c r="R5918" s="1"/>
      <c r="S5918" s="1"/>
      <c r="T5918" s="1"/>
      <c r="U5918" s="1"/>
      <c r="V5918" s="1"/>
      <c r="W5918" s="1"/>
      <c r="X5918" s="1"/>
      <c r="Y5918" s="1"/>
      <c r="Z5918" s="1"/>
      <c r="AA5918" s="1"/>
      <c r="AB5918" s="1"/>
      <c r="AC5918" s="1"/>
      <c r="AD5918" s="1"/>
      <c r="AE5918" s="1"/>
    </row>
    <row r="5919">
      <c r="A5919" s="1" t="s">
        <v>29415</v>
      </c>
      <c r="B5919" s="2" t="s">
        <v>439</v>
      </c>
      <c r="C5919" s="1" t="s">
        <v>475</v>
      </c>
      <c r="D5919" s="1"/>
      <c r="E5919" s="7" t="b">
        <v>0</v>
      </c>
      <c r="F5919" s="3" t="s">
        <v>29416</v>
      </c>
      <c r="G5919" s="1"/>
      <c r="H5919" s="1" t="s">
        <v>29417</v>
      </c>
      <c r="I5919" s="3" t="s">
        <v>29418</v>
      </c>
      <c r="J5919" s="3"/>
      <c r="K5919" s="1"/>
      <c r="L5919" s="1"/>
      <c r="M5919" s="1"/>
      <c r="N5919" s="1"/>
      <c r="O5919" s="1"/>
      <c r="P5919" s="1" t="s">
        <v>29419</v>
      </c>
      <c r="Q5919" s="1"/>
      <c r="R5919" s="1"/>
      <c r="S5919" s="1"/>
      <c r="T5919" s="1"/>
      <c r="U5919" s="1"/>
      <c r="V5919" s="1"/>
      <c r="W5919" s="1"/>
      <c r="X5919" s="1"/>
      <c r="Y5919" s="1"/>
      <c r="Z5919" s="1"/>
      <c r="AA5919" s="1"/>
      <c r="AB5919" s="1"/>
      <c r="AC5919" s="1"/>
      <c r="AD5919" s="1"/>
      <c r="AE5919" s="1"/>
    </row>
    <row r="5920">
      <c r="A5920" s="1" t="s">
        <v>29420</v>
      </c>
      <c r="B5920" s="2" t="s">
        <v>439</v>
      </c>
      <c r="C5920" s="3" t="s">
        <v>101</v>
      </c>
      <c r="D5920" s="3"/>
      <c r="E5920" s="7" t="b">
        <v>0</v>
      </c>
      <c r="F5920" s="3" t="s">
        <v>29421</v>
      </c>
      <c r="G5920" s="1"/>
      <c r="H5920" s="1" t="s">
        <v>29422</v>
      </c>
      <c r="I5920" s="3" t="s">
        <v>29423</v>
      </c>
      <c r="J5920" s="3"/>
      <c r="K5920" s="1"/>
      <c r="L5920" s="1"/>
      <c r="M5920" s="1"/>
      <c r="N5920" s="1"/>
      <c r="O5920" s="1" t="s">
        <v>648</v>
      </c>
      <c r="P5920" s="1" t="s">
        <v>29424</v>
      </c>
      <c r="Q5920" s="1"/>
      <c r="R5920" s="1"/>
      <c r="S5920" s="1"/>
      <c r="T5920" s="1"/>
      <c r="U5920" s="1"/>
      <c r="V5920" s="1"/>
      <c r="W5920" s="1"/>
      <c r="X5920" s="1"/>
      <c r="Y5920" s="1"/>
      <c r="Z5920" s="1"/>
      <c r="AA5920" s="1"/>
      <c r="AB5920" s="1"/>
      <c r="AC5920" s="1"/>
      <c r="AD5920" s="1"/>
      <c r="AE5920" s="1"/>
    </row>
    <row r="5921">
      <c r="A5921" s="1" t="s">
        <v>29425</v>
      </c>
      <c r="B5921" s="2" t="s">
        <v>439</v>
      </c>
      <c r="C5921" s="3" t="s">
        <v>101</v>
      </c>
      <c r="D5921" s="3"/>
      <c r="E5921" s="7" t="b">
        <v>0</v>
      </c>
      <c r="F5921" s="3" t="s">
        <v>29426</v>
      </c>
      <c r="G5921" s="1"/>
      <c r="H5921" s="1" t="s">
        <v>29427</v>
      </c>
      <c r="I5921" s="3" t="s">
        <v>29428</v>
      </c>
      <c r="J5921" s="3"/>
      <c r="K5921" s="1"/>
      <c r="L5921" s="1"/>
      <c r="M5921" s="1"/>
      <c r="N5921" s="1"/>
      <c r="O5921" s="1"/>
      <c r="P5921" s="1" t="s">
        <v>29429</v>
      </c>
      <c r="Q5921" s="1"/>
      <c r="R5921" s="1"/>
      <c r="S5921" s="1"/>
      <c r="T5921" s="1"/>
      <c r="U5921" s="1"/>
      <c r="V5921" s="1"/>
      <c r="W5921" s="1"/>
      <c r="X5921" s="1"/>
      <c r="Y5921" s="1"/>
      <c r="Z5921" s="1"/>
      <c r="AA5921" s="1"/>
      <c r="AB5921" s="1"/>
      <c r="AC5921" s="1"/>
      <c r="AD5921" s="1"/>
      <c r="AE5921" s="1"/>
    </row>
    <row r="5922">
      <c r="A5922" s="1" t="s">
        <v>29430</v>
      </c>
      <c r="B5922" s="2" t="s">
        <v>415</v>
      </c>
      <c r="C5922" s="3" t="s">
        <v>101</v>
      </c>
      <c r="D5922" s="3"/>
      <c r="E5922" s="4" t="b">
        <v>1</v>
      </c>
      <c r="F5922" s="3" t="s">
        <v>29431</v>
      </c>
      <c r="G5922" s="1"/>
      <c r="H5922" s="1" t="s">
        <v>29432</v>
      </c>
      <c r="I5922" s="1" t="s">
        <v>29433</v>
      </c>
      <c r="J5922" s="1"/>
      <c r="K5922" s="1"/>
      <c r="L5922" s="1"/>
      <c r="M5922" s="1"/>
      <c r="N5922" s="1"/>
      <c r="O5922" s="3" t="s">
        <v>2876</v>
      </c>
      <c r="P5922" s="1" t="s">
        <v>29434</v>
      </c>
      <c r="Q5922" s="1"/>
      <c r="R5922" s="1"/>
      <c r="S5922" s="1"/>
      <c r="T5922" s="1"/>
      <c r="U5922" s="1"/>
      <c r="V5922" s="1"/>
      <c r="W5922" s="1"/>
      <c r="X5922" s="1"/>
      <c r="Y5922" s="1"/>
      <c r="Z5922" s="1"/>
      <c r="AA5922" s="1"/>
      <c r="AB5922" s="1"/>
      <c r="AC5922" s="1"/>
      <c r="AD5922" s="1"/>
      <c r="AE5922" s="1"/>
    </row>
    <row r="5923">
      <c r="A5923" s="1" t="s">
        <v>29435</v>
      </c>
      <c r="B5923" s="2" t="s">
        <v>415</v>
      </c>
      <c r="C5923" s="1" t="s">
        <v>1461</v>
      </c>
      <c r="D5923" s="1"/>
      <c r="E5923" s="4" t="b">
        <v>1</v>
      </c>
      <c r="F5923" s="3" t="s">
        <v>29436</v>
      </c>
      <c r="G5923" s="1"/>
      <c r="H5923" s="1" t="s">
        <v>29437</v>
      </c>
      <c r="I5923" s="3" t="s">
        <v>29438</v>
      </c>
      <c r="J5923" s="3"/>
      <c r="K5923" s="1"/>
      <c r="L5923" s="1"/>
      <c r="M5923" s="1"/>
      <c r="N5923" s="1"/>
      <c r="O5923" s="1"/>
      <c r="P5923" s="3" t="s">
        <v>29439</v>
      </c>
      <c r="Q5923" s="1"/>
      <c r="R5923" s="1"/>
      <c r="S5923" s="1"/>
      <c r="T5923" s="1"/>
      <c r="U5923" s="1"/>
      <c r="V5923" s="1"/>
      <c r="W5923" s="1"/>
      <c r="X5923" s="1"/>
      <c r="Y5923" s="1"/>
      <c r="Z5923" s="1"/>
      <c r="AA5923" s="1"/>
      <c r="AB5923" s="1"/>
      <c r="AC5923" s="1"/>
      <c r="AD5923" s="1"/>
      <c r="AE5923" s="1"/>
    </row>
    <row r="5924">
      <c r="A5924" s="1" t="s">
        <v>29440</v>
      </c>
      <c r="B5924" s="2" t="s">
        <v>21</v>
      </c>
      <c r="C5924" s="1" t="s">
        <v>923</v>
      </c>
      <c r="D5924" s="1"/>
      <c r="E5924" s="4" t="b">
        <v>1</v>
      </c>
      <c r="F5924" s="3" t="s">
        <v>29441</v>
      </c>
      <c r="G5924" s="1"/>
      <c r="H5924" s="1" t="s">
        <v>29442</v>
      </c>
      <c r="I5924" s="3" t="s">
        <v>29443</v>
      </c>
      <c r="J5924" s="3"/>
      <c r="K5924" s="1"/>
      <c r="L5924" s="1"/>
      <c r="M5924" s="1"/>
      <c r="N5924" s="1"/>
      <c r="O5924" s="1"/>
      <c r="P5924" s="3" t="s">
        <v>29444</v>
      </c>
      <c r="Q5924" s="1"/>
      <c r="R5924" s="1"/>
      <c r="S5924" s="1"/>
      <c r="T5924" s="1"/>
      <c r="U5924" s="1"/>
      <c r="V5924" s="1"/>
      <c r="W5924" s="1"/>
      <c r="X5924" s="1"/>
      <c r="Y5924" s="1"/>
      <c r="Z5924" s="1"/>
      <c r="AA5924" s="1"/>
      <c r="AB5924" s="1"/>
      <c r="AC5924" s="1"/>
      <c r="AD5924" s="1"/>
      <c r="AE5924" s="1"/>
    </row>
    <row r="5925">
      <c r="A5925" s="1" t="s">
        <v>29445</v>
      </c>
      <c r="B5925" s="2" t="s">
        <v>439</v>
      </c>
      <c r="C5925" s="3" t="s">
        <v>440</v>
      </c>
      <c r="D5925" s="3"/>
      <c r="E5925" s="7" t="b">
        <v>0</v>
      </c>
      <c r="F5925" s="3" t="s">
        <v>29446</v>
      </c>
      <c r="G5925" s="1"/>
      <c r="H5925" s="3" t="s">
        <v>29447</v>
      </c>
      <c r="I5925" s="1" t="s">
        <v>29448</v>
      </c>
      <c r="J5925" s="1"/>
      <c r="K5925" s="1"/>
      <c r="L5925" s="1"/>
      <c r="M5925" s="1"/>
      <c r="N5925" s="1"/>
      <c r="O5925" s="1"/>
      <c r="P5925" s="1" t="s">
        <v>29449</v>
      </c>
      <c r="Q5925" s="1"/>
      <c r="R5925" s="1"/>
      <c r="S5925" s="1"/>
      <c r="T5925" s="1"/>
      <c r="U5925" s="1"/>
      <c r="V5925" s="1"/>
      <c r="W5925" s="1"/>
      <c r="X5925" s="1"/>
      <c r="Y5925" s="1"/>
      <c r="Z5925" s="1"/>
      <c r="AA5925" s="1"/>
      <c r="AB5925" s="1"/>
      <c r="AC5925" s="1"/>
      <c r="AD5925" s="1"/>
      <c r="AE5925" s="1"/>
    </row>
    <row r="5926">
      <c r="A5926" s="1" t="s">
        <v>29450</v>
      </c>
      <c r="B5926" s="2" t="s">
        <v>439</v>
      </c>
      <c r="C5926" s="1" t="s">
        <v>475</v>
      </c>
      <c r="D5926" s="1"/>
      <c r="E5926" s="7" t="b">
        <v>0</v>
      </c>
      <c r="F5926" s="3" t="s">
        <v>29451</v>
      </c>
      <c r="G5926" s="1"/>
      <c r="H5926" s="3" t="s">
        <v>29452</v>
      </c>
      <c r="I5926" s="3" t="s">
        <v>29453</v>
      </c>
      <c r="J5926" s="3"/>
      <c r="K5926" s="1"/>
      <c r="L5926" s="1"/>
      <c r="M5926" s="1"/>
      <c r="N5926" s="1"/>
      <c r="O5926" s="1"/>
      <c r="P5926" s="1" t="s">
        <v>29454</v>
      </c>
      <c r="Q5926" s="1"/>
      <c r="R5926" s="1"/>
      <c r="S5926" s="1"/>
      <c r="T5926" s="1"/>
      <c r="U5926" s="1"/>
      <c r="V5926" s="1"/>
      <c r="W5926" s="1"/>
      <c r="X5926" s="1"/>
      <c r="Y5926" s="1"/>
      <c r="Z5926" s="1"/>
      <c r="AA5926" s="1"/>
      <c r="AB5926" s="1"/>
      <c r="AC5926" s="1"/>
      <c r="AD5926" s="1"/>
      <c r="AE5926" s="1"/>
    </row>
    <row r="5927">
      <c r="A5927" s="1" t="s">
        <v>29455</v>
      </c>
      <c r="B5927" s="2" t="s">
        <v>439</v>
      </c>
      <c r="C5927" s="1" t="s">
        <v>475</v>
      </c>
      <c r="D5927" s="1"/>
      <c r="E5927" s="7" t="b">
        <v>0</v>
      </c>
      <c r="F5927" s="3" t="s">
        <v>29456</v>
      </c>
      <c r="G5927" s="1"/>
      <c r="H5927" s="3" t="s">
        <v>29457</v>
      </c>
      <c r="I5927" s="3" t="s">
        <v>29458</v>
      </c>
      <c r="J5927" s="3"/>
      <c r="K5927" s="1"/>
      <c r="L5927" s="1"/>
      <c r="M5927" s="1"/>
      <c r="N5927" s="1"/>
      <c r="O5927" s="1"/>
      <c r="P5927" s="1" t="s">
        <v>29459</v>
      </c>
      <c r="Q5927" s="1"/>
      <c r="R5927" s="1"/>
      <c r="S5927" s="1"/>
      <c r="T5927" s="1"/>
      <c r="U5927" s="1"/>
      <c r="V5927" s="1"/>
      <c r="W5927" s="1"/>
      <c r="X5927" s="1"/>
      <c r="Y5927" s="1"/>
      <c r="Z5927" s="1"/>
      <c r="AA5927" s="1"/>
      <c r="AB5927" s="1"/>
      <c r="AC5927" s="1"/>
      <c r="AD5927" s="1"/>
      <c r="AE5927" s="1"/>
    </row>
    <row r="5928">
      <c r="A5928" s="1" t="s">
        <v>29460</v>
      </c>
      <c r="B5928" s="2" t="s">
        <v>439</v>
      </c>
      <c r="C5928" s="3" t="s">
        <v>440</v>
      </c>
      <c r="D5928" s="3"/>
      <c r="E5928" s="7" t="b">
        <v>0</v>
      </c>
      <c r="F5928" s="3" t="s">
        <v>29461</v>
      </c>
      <c r="G5928" s="1"/>
      <c r="H5928" s="3" t="s">
        <v>29462</v>
      </c>
      <c r="I5928" s="1" t="s">
        <v>29463</v>
      </c>
      <c r="J5928" s="1"/>
      <c r="K5928" s="1"/>
      <c r="L5928" s="1"/>
      <c r="M5928" s="1"/>
      <c r="N5928" s="1"/>
      <c r="O5928" s="1"/>
      <c r="P5928" s="1" t="s">
        <v>29464</v>
      </c>
      <c r="Q5928" s="1"/>
      <c r="R5928" s="1"/>
      <c r="S5928" s="1"/>
      <c r="T5928" s="1"/>
      <c r="U5928" s="1"/>
      <c r="V5928" s="1"/>
      <c r="W5928" s="1"/>
      <c r="X5928" s="1"/>
      <c r="Y5928" s="1"/>
      <c r="Z5928" s="1"/>
      <c r="AA5928" s="1"/>
      <c r="AB5928" s="1"/>
      <c r="AC5928" s="1"/>
      <c r="AD5928" s="1"/>
      <c r="AE5928" s="1"/>
    </row>
    <row r="5929">
      <c r="A5929" s="1" t="s">
        <v>29465</v>
      </c>
      <c r="B5929" s="2" t="s">
        <v>439</v>
      </c>
      <c r="C5929" s="3" t="s">
        <v>440</v>
      </c>
      <c r="D5929" s="3"/>
      <c r="E5929" s="7" t="b">
        <v>0</v>
      </c>
      <c r="F5929" s="3" t="s">
        <v>29466</v>
      </c>
      <c r="G5929" s="1"/>
      <c r="H5929" s="3" t="s">
        <v>29467</v>
      </c>
      <c r="I5929" s="3" t="s">
        <v>29468</v>
      </c>
      <c r="J5929" s="3"/>
      <c r="K5929" s="1"/>
      <c r="L5929" s="1"/>
      <c r="M5929" s="1"/>
      <c r="N5929" s="1"/>
      <c r="O5929" s="1"/>
      <c r="P5929" s="1" t="s">
        <v>29469</v>
      </c>
      <c r="Q5929" s="1"/>
      <c r="R5929" s="1"/>
      <c r="S5929" s="1"/>
      <c r="T5929" s="1"/>
      <c r="U5929" s="1"/>
      <c r="V5929" s="1"/>
      <c r="W5929" s="1"/>
      <c r="X5929" s="1"/>
      <c r="Y5929" s="1"/>
      <c r="Z5929" s="1"/>
      <c r="AA5929" s="1"/>
      <c r="AB5929" s="1"/>
      <c r="AC5929" s="1"/>
      <c r="AD5929" s="1"/>
      <c r="AE5929" s="1"/>
    </row>
    <row r="5930">
      <c r="A5930" s="1" t="s">
        <v>29470</v>
      </c>
      <c r="B5930" s="2" t="s">
        <v>415</v>
      </c>
      <c r="C5930" s="3" t="s">
        <v>101</v>
      </c>
      <c r="D5930" s="3"/>
      <c r="E5930" s="4" t="b">
        <v>1</v>
      </c>
      <c r="F5930" s="3" t="s">
        <v>29471</v>
      </c>
      <c r="G5930" s="1"/>
      <c r="H5930" s="1" t="s">
        <v>29472</v>
      </c>
      <c r="I5930" s="3" t="s">
        <v>29473</v>
      </c>
      <c r="J5930" s="3"/>
      <c r="K5930" s="1"/>
      <c r="L5930" s="1"/>
      <c r="M5930" s="1"/>
      <c r="N5930" s="1"/>
      <c r="O5930" s="3" t="s">
        <v>749</v>
      </c>
      <c r="P5930" s="1" t="s">
        <v>29474</v>
      </c>
      <c r="Q5930" s="1"/>
      <c r="R5930" s="1"/>
      <c r="S5930" s="1"/>
      <c r="T5930" s="1"/>
      <c r="U5930" s="1"/>
      <c r="V5930" s="1"/>
      <c r="W5930" s="1"/>
      <c r="X5930" s="1"/>
      <c r="Y5930" s="1"/>
      <c r="Z5930" s="1"/>
      <c r="AA5930" s="1"/>
      <c r="AB5930" s="1"/>
      <c r="AC5930" s="1"/>
      <c r="AD5930" s="1"/>
      <c r="AE5930" s="1"/>
    </row>
    <row r="5931">
      <c r="A5931" s="1" t="s">
        <v>29475</v>
      </c>
      <c r="B5931" s="2" t="s">
        <v>439</v>
      </c>
      <c r="C5931" s="3" t="s">
        <v>509</v>
      </c>
      <c r="D5931" s="3"/>
      <c r="E5931" s="7" t="b">
        <v>0</v>
      </c>
      <c r="F5931" s="3" t="s">
        <v>29476</v>
      </c>
      <c r="G5931" s="1"/>
      <c r="H5931" s="1" t="s">
        <v>29477</v>
      </c>
      <c r="I5931" s="3" t="s">
        <v>29478</v>
      </c>
      <c r="J5931" s="3"/>
      <c r="K5931" s="1"/>
      <c r="L5931" s="1"/>
      <c r="M5931" s="1"/>
      <c r="N5931" s="1"/>
      <c r="O5931" s="1"/>
      <c r="P5931" s="1" t="s">
        <v>29479</v>
      </c>
      <c r="Q5931" s="1"/>
      <c r="R5931" s="1"/>
      <c r="S5931" s="1"/>
      <c r="T5931" s="1"/>
      <c r="U5931" s="1"/>
      <c r="V5931" s="1"/>
      <c r="W5931" s="1"/>
      <c r="X5931" s="1"/>
      <c r="Y5931" s="1"/>
      <c r="Z5931" s="1"/>
      <c r="AA5931" s="1"/>
      <c r="AB5931" s="1"/>
      <c r="AC5931" s="1"/>
      <c r="AD5931" s="1"/>
      <c r="AE5931" s="1"/>
    </row>
    <row r="5932">
      <c r="A5932" s="1" t="s">
        <v>29480</v>
      </c>
      <c r="B5932" s="2" t="s">
        <v>415</v>
      </c>
      <c r="C5932" s="1" t="s">
        <v>475</v>
      </c>
      <c r="D5932" s="1"/>
      <c r="E5932" s="4" t="b">
        <v>1</v>
      </c>
      <c r="F5932" s="3" t="s">
        <v>29481</v>
      </c>
      <c r="G5932" s="1"/>
      <c r="H5932" s="1" t="s">
        <v>29482</v>
      </c>
      <c r="I5932" s="3" t="s">
        <v>29483</v>
      </c>
      <c r="J5932" s="1"/>
      <c r="K5932" s="1"/>
      <c r="L5932" s="1"/>
      <c r="M5932" s="1"/>
      <c r="N5932" s="1"/>
      <c r="O5932" s="1"/>
      <c r="P5932" s="3" t="s">
        <v>29484</v>
      </c>
      <c r="Q5932" s="1"/>
      <c r="R5932" s="1"/>
      <c r="S5932" s="1"/>
      <c r="T5932" s="1"/>
      <c r="U5932" s="1"/>
      <c r="V5932" s="1"/>
      <c r="W5932" s="1"/>
      <c r="X5932" s="1"/>
      <c r="Y5932" s="1"/>
      <c r="Z5932" s="1"/>
      <c r="AA5932" s="1"/>
      <c r="AB5932" s="1"/>
      <c r="AC5932" s="1"/>
      <c r="AD5932" s="1"/>
      <c r="AE5932" s="1"/>
    </row>
    <row r="5933">
      <c r="A5933" s="1" t="s">
        <v>29485</v>
      </c>
      <c r="B5933" s="2" t="s">
        <v>415</v>
      </c>
      <c r="C5933" s="3" t="s">
        <v>4560</v>
      </c>
      <c r="D5933" s="3"/>
      <c r="E5933" s="4" t="b">
        <v>1</v>
      </c>
      <c r="F5933" s="3" t="s">
        <v>29486</v>
      </c>
      <c r="G5933" s="1"/>
      <c r="H5933" s="1" t="s">
        <v>29487</v>
      </c>
      <c r="I5933" s="3" t="s">
        <v>29488</v>
      </c>
      <c r="J5933" s="3"/>
      <c r="K5933" s="3" t="s">
        <v>29489</v>
      </c>
      <c r="L5933" s="1"/>
      <c r="M5933" s="1"/>
      <c r="N5933" s="1"/>
      <c r="O5933" s="1"/>
      <c r="P5933" s="3" t="s">
        <v>29490</v>
      </c>
      <c r="Q5933" s="1"/>
      <c r="R5933" s="1"/>
      <c r="S5933" s="1"/>
      <c r="T5933" s="1"/>
      <c r="U5933" s="1"/>
      <c r="V5933" s="1"/>
      <c r="W5933" s="1"/>
      <c r="X5933" s="1"/>
      <c r="Y5933" s="1"/>
      <c r="Z5933" s="1"/>
      <c r="AA5933" s="1"/>
      <c r="AB5933" s="1"/>
      <c r="AC5933" s="1"/>
      <c r="AD5933" s="1"/>
      <c r="AE5933" s="1"/>
    </row>
    <row r="5934">
      <c r="A5934" s="1" t="s">
        <v>29491</v>
      </c>
      <c r="B5934" s="5" t="s">
        <v>348</v>
      </c>
      <c r="C5934" s="3" t="s">
        <v>101</v>
      </c>
      <c r="D5934" s="3"/>
      <c r="E5934" s="7" t="b">
        <v>0</v>
      </c>
      <c r="F5934" s="3" t="s">
        <v>29492</v>
      </c>
      <c r="G5934" s="1"/>
      <c r="H5934" s="3" t="s">
        <v>29493</v>
      </c>
      <c r="I5934" s="3" t="s">
        <v>29494</v>
      </c>
      <c r="J5934" s="3"/>
      <c r="K5934" s="1"/>
      <c r="L5934" s="1"/>
      <c r="M5934" s="1"/>
      <c r="N5934" s="1"/>
      <c r="O5934" s="1"/>
      <c r="P5934" s="1" t="s">
        <v>29495</v>
      </c>
      <c r="Q5934" s="1"/>
      <c r="R5934" s="1"/>
      <c r="S5934" s="1"/>
      <c r="T5934" s="1"/>
      <c r="U5934" s="1"/>
      <c r="V5934" s="1"/>
      <c r="W5934" s="1"/>
      <c r="X5934" s="1"/>
      <c r="Y5934" s="1"/>
      <c r="Z5934" s="1"/>
      <c r="AA5934" s="1"/>
      <c r="AB5934" s="1"/>
      <c r="AC5934" s="1"/>
      <c r="AD5934" s="1"/>
      <c r="AE5934" s="1"/>
    </row>
    <row r="5935">
      <c r="A5935" s="1" t="s">
        <v>29496</v>
      </c>
      <c r="B5935" s="5" t="s">
        <v>348</v>
      </c>
      <c r="C5935" s="3" t="s">
        <v>101</v>
      </c>
      <c r="D5935" s="3"/>
      <c r="E5935" s="7" t="b">
        <v>0</v>
      </c>
      <c r="F5935" s="3" t="s">
        <v>29497</v>
      </c>
      <c r="G5935" s="1"/>
      <c r="H5935" s="3" t="s">
        <v>4811</v>
      </c>
      <c r="I5935" s="3" t="s">
        <v>29498</v>
      </c>
      <c r="J5935" s="3"/>
      <c r="K5935" s="1"/>
      <c r="L5935" s="1"/>
      <c r="M5935" s="1"/>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5" t="s">
        <v>348</v>
      </c>
      <c r="C5936" s="3" t="s">
        <v>101</v>
      </c>
      <c r="D5936" s="3"/>
      <c r="E5936" s="7" t="b">
        <v>0</v>
      </c>
      <c r="F5936" s="3" t="s">
        <v>29501</v>
      </c>
      <c r="G5936" s="1"/>
      <c r="H5936" s="3" t="s">
        <v>6008</v>
      </c>
      <c r="I5936" s="3" t="s">
        <v>29502</v>
      </c>
      <c r="J5936" s="3"/>
      <c r="K5936" s="1"/>
      <c r="L5936" s="1"/>
      <c r="M5936" s="1"/>
      <c r="N5936" s="1"/>
      <c r="O5936" s="1"/>
      <c r="P5936" s="1" t="s">
        <v>29503</v>
      </c>
      <c r="Q5936" s="1"/>
      <c r="R5936" s="1"/>
      <c r="S5936" s="1"/>
      <c r="T5936" s="1"/>
      <c r="U5936" s="1"/>
      <c r="V5936" s="1"/>
      <c r="W5936" s="1"/>
      <c r="X5936" s="1"/>
      <c r="Y5936" s="1"/>
      <c r="Z5936" s="1"/>
      <c r="AA5936" s="1"/>
      <c r="AB5936" s="1"/>
      <c r="AC5936" s="1"/>
      <c r="AD5936" s="1"/>
      <c r="AE5936" s="1"/>
    </row>
    <row r="5937">
      <c r="A5937" s="1" t="s">
        <v>29504</v>
      </c>
      <c r="B5937" s="5" t="s">
        <v>348</v>
      </c>
      <c r="C5937" s="3" t="s">
        <v>101</v>
      </c>
      <c r="D5937" s="3"/>
      <c r="E5937" s="7" t="b">
        <v>0</v>
      </c>
      <c r="F5937" s="3" t="s">
        <v>29505</v>
      </c>
      <c r="G5937" s="1"/>
      <c r="H5937" s="3" t="s">
        <v>29506</v>
      </c>
      <c r="I5937" s="3" t="s">
        <v>29507</v>
      </c>
      <c r="J5937" s="3"/>
      <c r="K5937" s="1"/>
      <c r="L5937" s="1"/>
      <c r="M5937" s="1"/>
      <c r="N5937" s="1"/>
      <c r="O5937" s="1"/>
      <c r="P5937" s="1" t="s">
        <v>29508</v>
      </c>
      <c r="Q5937" s="1"/>
      <c r="R5937" s="1"/>
      <c r="S5937" s="1"/>
      <c r="T5937" s="1"/>
      <c r="U5937" s="1"/>
      <c r="V5937" s="1"/>
      <c r="W5937" s="1"/>
      <c r="X5937" s="1"/>
      <c r="Y5937" s="1"/>
      <c r="Z5937" s="1"/>
      <c r="AA5937" s="1"/>
      <c r="AB5937" s="1"/>
      <c r="AC5937" s="1"/>
      <c r="AD5937" s="1"/>
      <c r="AE5937" s="1"/>
    </row>
    <row r="5938">
      <c r="A5938" s="1" t="s">
        <v>29509</v>
      </c>
      <c r="B5938" s="5" t="s">
        <v>348</v>
      </c>
      <c r="C5938" s="3" t="s">
        <v>101</v>
      </c>
      <c r="D5938" s="3"/>
      <c r="E5938" s="7" t="b">
        <v>0</v>
      </c>
      <c r="F5938" s="3" t="s">
        <v>29510</v>
      </c>
      <c r="G5938" s="1"/>
      <c r="H5938" s="3" t="s">
        <v>29511</v>
      </c>
      <c r="I5938" s="3" t="s">
        <v>29512</v>
      </c>
      <c r="J5938" s="3"/>
      <c r="K5938" s="1"/>
      <c r="L5938" s="1"/>
      <c r="M5938" s="1"/>
      <c r="N5938" s="1"/>
      <c r="O5938" s="1"/>
      <c r="P5938" s="1" t="s">
        <v>29513</v>
      </c>
      <c r="Q5938" s="1"/>
      <c r="R5938" s="1"/>
      <c r="S5938" s="1"/>
      <c r="T5938" s="1"/>
      <c r="U5938" s="1"/>
      <c r="V5938" s="1"/>
      <c r="W5938" s="1"/>
      <c r="X5938" s="1"/>
      <c r="Y5938" s="1"/>
      <c r="Z5938" s="1"/>
      <c r="AA5938" s="1"/>
      <c r="AB5938" s="1"/>
      <c r="AC5938" s="1"/>
      <c r="AD5938" s="1"/>
      <c r="AE5938" s="1"/>
    </row>
    <row r="5939">
      <c r="A5939" s="1" t="s">
        <v>29514</v>
      </c>
      <c r="B5939" s="5" t="s">
        <v>348</v>
      </c>
      <c r="C5939" s="3" t="s">
        <v>101</v>
      </c>
      <c r="D5939" s="3"/>
      <c r="E5939" s="7" t="b">
        <v>0</v>
      </c>
      <c r="F5939" s="3" t="s">
        <v>29515</v>
      </c>
      <c r="G5939" s="1"/>
      <c r="H5939" s="3" t="s">
        <v>29516</v>
      </c>
      <c r="I5939" s="3" t="s">
        <v>29517</v>
      </c>
      <c r="J5939" s="3"/>
      <c r="K5939" s="1"/>
      <c r="L5939" s="1"/>
      <c r="M5939" s="1"/>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5" t="s">
        <v>348</v>
      </c>
      <c r="C5940" s="3" t="s">
        <v>101</v>
      </c>
      <c r="D5940" s="3"/>
      <c r="E5940" s="7" t="b">
        <v>0</v>
      </c>
      <c r="F5940" s="3" t="s">
        <v>29520</v>
      </c>
      <c r="G5940" s="1"/>
      <c r="H5940" s="3" t="s">
        <v>29521</v>
      </c>
      <c r="I5940" s="3" t="s">
        <v>29522</v>
      </c>
      <c r="J5940" s="3"/>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5" t="s">
        <v>348</v>
      </c>
      <c r="C5941" s="3" t="s">
        <v>101</v>
      </c>
      <c r="D5941" s="3"/>
      <c r="E5941" s="7" t="b">
        <v>0</v>
      </c>
      <c r="F5941" s="3" t="s">
        <v>29525</v>
      </c>
      <c r="G5941" s="1"/>
      <c r="H5941" s="3" t="s">
        <v>29526</v>
      </c>
      <c r="I5941" s="3" t="s">
        <v>29527</v>
      </c>
      <c r="J5941" s="3"/>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5" t="s">
        <v>348</v>
      </c>
      <c r="C5942" s="3" t="s">
        <v>101</v>
      </c>
      <c r="D5942" s="3"/>
      <c r="E5942" s="7" t="b">
        <v>0</v>
      </c>
      <c r="F5942" s="3" t="s">
        <v>29530</v>
      </c>
      <c r="G5942" s="1"/>
      <c r="H5942" s="3" t="s">
        <v>29531</v>
      </c>
      <c r="I5942" s="3" t="s">
        <v>29532</v>
      </c>
      <c r="J5942" s="3"/>
      <c r="K5942" s="1"/>
      <c r="L5942" s="1"/>
      <c r="M5942" s="1"/>
      <c r="N5942" s="1"/>
      <c r="O5942" s="1"/>
      <c r="P5942" s="1" t="s">
        <v>29533</v>
      </c>
      <c r="Q5942" s="1"/>
      <c r="R5942" s="1"/>
      <c r="S5942" s="1"/>
      <c r="T5942" s="1"/>
      <c r="U5942" s="1"/>
      <c r="V5942" s="1"/>
      <c r="W5942" s="1"/>
      <c r="X5942" s="1"/>
      <c r="Y5942" s="1"/>
      <c r="Z5942" s="1"/>
      <c r="AA5942" s="1"/>
      <c r="AB5942" s="1"/>
      <c r="AC5942" s="1"/>
      <c r="AD5942" s="1"/>
      <c r="AE5942" s="1"/>
    </row>
    <row r="5943">
      <c r="A5943" s="1" t="s">
        <v>29534</v>
      </c>
      <c r="B5943" s="5" t="s">
        <v>348</v>
      </c>
      <c r="C5943" s="3" t="s">
        <v>101</v>
      </c>
      <c r="D5943" s="3"/>
      <c r="E5943" s="7" t="b">
        <v>0</v>
      </c>
      <c r="F5943" s="3" t="s">
        <v>29535</v>
      </c>
      <c r="G5943" s="1"/>
      <c r="H5943" s="3" t="s">
        <v>29536</v>
      </c>
      <c r="I5943" s="3" t="s">
        <v>29537</v>
      </c>
      <c r="J5943" s="3"/>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5" t="s">
        <v>348</v>
      </c>
      <c r="C5944" s="1" t="s">
        <v>5732</v>
      </c>
      <c r="D5944" s="1"/>
      <c r="E5944" s="7" t="b">
        <v>0</v>
      </c>
      <c r="F5944" s="3" t="s">
        <v>29540</v>
      </c>
      <c r="G5944" s="1" t="s">
        <v>29541</v>
      </c>
      <c r="H5944" s="3" t="s">
        <v>29542</v>
      </c>
      <c r="I5944" s="3" t="s">
        <v>29543</v>
      </c>
      <c r="J5944" s="3"/>
      <c r="K5944" s="1"/>
      <c r="L5944" s="1"/>
      <c r="M5944" s="1"/>
      <c r="N5944" s="1"/>
      <c r="O5944" s="1"/>
      <c r="P5944" s="1" t="s">
        <v>29544</v>
      </c>
      <c r="Q5944" s="1"/>
      <c r="R5944" s="1"/>
      <c r="S5944" s="1"/>
      <c r="T5944" s="1"/>
      <c r="U5944" s="1"/>
      <c r="V5944" s="1"/>
      <c r="W5944" s="1"/>
      <c r="X5944" s="1"/>
      <c r="Y5944" s="1"/>
      <c r="Z5944" s="1"/>
      <c r="AA5944" s="1"/>
      <c r="AB5944" s="1"/>
      <c r="AC5944" s="1"/>
      <c r="AD5944" s="1"/>
      <c r="AE5944" s="1"/>
    </row>
    <row r="5945">
      <c r="A5945" s="1" t="s">
        <v>29545</v>
      </c>
      <c r="B5945" s="2" t="s">
        <v>21</v>
      </c>
      <c r="C5945" s="1" t="s">
        <v>923</v>
      </c>
      <c r="D5945" s="1"/>
      <c r="E5945" s="4" t="b">
        <v>1</v>
      </c>
      <c r="F5945" s="3" t="s">
        <v>29546</v>
      </c>
      <c r="G5945" s="1"/>
      <c r="H5945" s="1" t="s">
        <v>29547</v>
      </c>
      <c r="I5945" s="3" t="s">
        <v>29548</v>
      </c>
      <c r="J5945" s="3"/>
      <c r="K5945" s="3" t="s">
        <v>29549</v>
      </c>
      <c r="L5945" s="1"/>
      <c r="M5945" s="1"/>
      <c r="N5945" s="1"/>
      <c r="O5945" s="1"/>
      <c r="P5945" s="3" t="s">
        <v>29550</v>
      </c>
      <c r="Q5945" s="1"/>
      <c r="R5945" s="1"/>
      <c r="S5945" s="1"/>
      <c r="T5945" s="1"/>
      <c r="U5945" s="1"/>
      <c r="V5945" s="1"/>
      <c r="W5945" s="1"/>
      <c r="X5945" s="1"/>
      <c r="Y5945" s="1"/>
      <c r="Z5945" s="1"/>
      <c r="AA5945" s="1"/>
      <c r="AB5945" s="1"/>
      <c r="AC5945" s="1"/>
      <c r="AD5945" s="1"/>
      <c r="AE5945" s="1"/>
    </row>
    <row r="5946">
      <c r="A5946" s="1" t="s">
        <v>29551</v>
      </c>
      <c r="B5946" s="2" t="s">
        <v>439</v>
      </c>
      <c r="C5946" s="1" t="s">
        <v>475</v>
      </c>
      <c r="D5946" s="1"/>
      <c r="E5946" s="7" t="b">
        <v>0</v>
      </c>
      <c r="F5946" s="3" t="s">
        <v>29552</v>
      </c>
      <c r="G5946" s="1"/>
      <c r="H5946" s="1" t="s">
        <v>29553</v>
      </c>
      <c r="I5946" s="3" t="s">
        <v>29554</v>
      </c>
      <c r="J5946" s="3"/>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439</v>
      </c>
      <c r="C5947" s="3" t="s">
        <v>101</v>
      </c>
      <c r="D5947" s="3"/>
      <c r="E5947" s="7" t="b">
        <v>0</v>
      </c>
      <c r="F5947" s="3" t="s">
        <v>29557</v>
      </c>
      <c r="G5947" s="1"/>
      <c r="H5947" s="3" t="s">
        <v>29558</v>
      </c>
      <c r="I5947" s="3" t="s">
        <v>29559</v>
      </c>
      <c r="J5947" s="3"/>
      <c r="K5947" s="1"/>
      <c r="L5947" s="1"/>
      <c r="M5947" s="1"/>
      <c r="N5947" s="1"/>
      <c r="O5947" s="1"/>
      <c r="P5947" s="1" t="s">
        <v>29560</v>
      </c>
      <c r="Q5947" s="1"/>
      <c r="R5947" s="1"/>
      <c r="S5947" s="1"/>
      <c r="T5947" s="1"/>
      <c r="U5947" s="1"/>
      <c r="V5947" s="1"/>
      <c r="W5947" s="1"/>
      <c r="X5947" s="1"/>
      <c r="Y5947" s="1"/>
      <c r="Z5947" s="1"/>
      <c r="AA5947" s="1"/>
      <c r="AB5947" s="1"/>
      <c r="AC5947" s="1"/>
      <c r="AD5947" s="1"/>
      <c r="AE5947" s="1"/>
    </row>
    <row r="5948">
      <c r="A5948" s="1" t="s">
        <v>29561</v>
      </c>
      <c r="B5948" s="2" t="s">
        <v>439</v>
      </c>
      <c r="C5948" s="3" t="s">
        <v>509</v>
      </c>
      <c r="D5948" s="3"/>
      <c r="E5948" s="7" t="b">
        <v>0</v>
      </c>
      <c r="F5948" s="3" t="s">
        <v>29562</v>
      </c>
      <c r="G5948" s="1"/>
      <c r="H5948" s="3" t="s">
        <v>29563</v>
      </c>
      <c r="I5948" s="3" t="s">
        <v>29564</v>
      </c>
      <c r="J5948" s="3"/>
      <c r="K5948" s="1"/>
      <c r="L5948" s="1"/>
      <c r="M5948" s="1"/>
      <c r="N5948" s="1"/>
      <c r="O5948" s="1"/>
      <c r="P5948" s="1" t="s">
        <v>29565</v>
      </c>
      <c r="Q5948" s="1"/>
      <c r="R5948" s="1"/>
      <c r="S5948" s="1"/>
      <c r="T5948" s="1"/>
      <c r="U5948" s="1"/>
      <c r="V5948" s="1"/>
      <c r="W5948" s="1"/>
      <c r="X5948" s="1"/>
      <c r="Y5948" s="1"/>
      <c r="Z5948" s="1"/>
      <c r="AA5948" s="1"/>
      <c r="AB5948" s="1"/>
      <c r="AC5948" s="1"/>
      <c r="AD5948" s="1"/>
      <c r="AE5948" s="1"/>
    </row>
    <row r="5949">
      <c r="A5949" s="1" t="s">
        <v>29566</v>
      </c>
      <c r="B5949" s="2" t="s">
        <v>439</v>
      </c>
      <c r="C5949" s="1" t="s">
        <v>475</v>
      </c>
      <c r="D5949" s="1"/>
      <c r="E5949" s="7" t="b">
        <v>0</v>
      </c>
      <c r="F5949" s="3" t="s">
        <v>29567</v>
      </c>
      <c r="G5949" s="1"/>
      <c r="H5949" s="3" t="s">
        <v>29568</v>
      </c>
      <c r="I5949" s="3" t="s">
        <v>29569</v>
      </c>
      <c r="J5949" s="3"/>
      <c r="K5949" s="1"/>
      <c r="L5949" s="1"/>
      <c r="M5949" s="1"/>
      <c r="N5949" s="1"/>
      <c r="O5949" s="1"/>
      <c r="P5949" s="1" t="s">
        <v>29570</v>
      </c>
      <c r="Q5949" s="1"/>
      <c r="R5949" s="1"/>
      <c r="S5949" s="1"/>
      <c r="T5949" s="1"/>
      <c r="U5949" s="1"/>
      <c r="V5949" s="1"/>
      <c r="W5949" s="1"/>
      <c r="X5949" s="1"/>
      <c r="Y5949" s="1"/>
      <c r="Z5949" s="1"/>
      <c r="AA5949" s="1"/>
      <c r="AB5949" s="1"/>
      <c r="AC5949" s="1"/>
      <c r="AD5949" s="1"/>
      <c r="AE5949" s="1"/>
    </row>
    <row r="5950">
      <c r="A5950" s="3" t="s">
        <v>29571</v>
      </c>
      <c r="B5950" s="5" t="s">
        <v>439</v>
      </c>
      <c r="C5950" s="3" t="s">
        <v>101</v>
      </c>
      <c r="D5950" s="3"/>
      <c r="E5950" s="7" t="b">
        <v>0</v>
      </c>
      <c r="F5950" s="3" t="s">
        <v>29572</v>
      </c>
      <c r="G5950" s="1"/>
      <c r="H5950" s="3" t="s">
        <v>29573</v>
      </c>
      <c r="I5950" s="3" t="s">
        <v>29574</v>
      </c>
      <c r="J5950" s="3"/>
      <c r="K5950" s="1"/>
      <c r="L5950" s="1"/>
      <c r="M5950" s="1"/>
      <c r="N5950" s="1"/>
      <c r="O5950" s="1"/>
      <c r="P5950" s="3" t="s">
        <v>29575</v>
      </c>
      <c r="Q5950" s="1"/>
      <c r="R5950" s="1"/>
      <c r="S5950" s="1"/>
      <c r="T5950" s="1"/>
      <c r="U5950" s="1"/>
      <c r="V5950" s="1"/>
      <c r="W5950" s="1"/>
      <c r="X5950" s="1"/>
      <c r="Y5950" s="1"/>
      <c r="Z5950" s="1"/>
      <c r="AA5950" s="1"/>
      <c r="AB5950" s="1"/>
      <c r="AC5950" s="1"/>
      <c r="AD5950" s="1"/>
      <c r="AE5950" s="1"/>
    </row>
    <row r="5951">
      <c r="A5951" s="1" t="s">
        <v>29576</v>
      </c>
      <c r="B5951" s="2" t="s">
        <v>439</v>
      </c>
      <c r="C5951" s="3" t="s">
        <v>440</v>
      </c>
      <c r="D5951" s="3"/>
      <c r="E5951" s="7" t="b">
        <v>0</v>
      </c>
      <c r="F5951" s="3" t="s">
        <v>29577</v>
      </c>
      <c r="G5951" s="1"/>
      <c r="H5951" s="3" t="s">
        <v>29578</v>
      </c>
      <c r="I5951" s="3" t="s">
        <v>29579</v>
      </c>
      <c r="J5951" s="1"/>
      <c r="K5951" s="1"/>
      <c r="L5951" s="1"/>
      <c r="M5951" s="1"/>
      <c r="N5951" s="1"/>
      <c r="O5951" s="1"/>
      <c r="P5951" s="1" t="s">
        <v>29580</v>
      </c>
      <c r="Q5951" s="1"/>
      <c r="R5951" s="1"/>
      <c r="S5951" s="1"/>
      <c r="T5951" s="1"/>
      <c r="U5951" s="1"/>
      <c r="V5951" s="1"/>
      <c r="W5951" s="1"/>
      <c r="X5951" s="1"/>
      <c r="Y5951" s="1"/>
      <c r="Z5951" s="1"/>
      <c r="AA5951" s="1"/>
      <c r="AB5951" s="1"/>
      <c r="AC5951" s="1"/>
      <c r="AD5951" s="1"/>
      <c r="AE5951" s="1"/>
    </row>
    <row r="5952">
      <c r="A5952" s="1" t="s">
        <v>29581</v>
      </c>
      <c r="B5952" s="2" t="s">
        <v>439</v>
      </c>
      <c r="C5952" s="1" t="s">
        <v>475</v>
      </c>
      <c r="D5952" s="1"/>
      <c r="E5952" s="7" t="b">
        <v>0</v>
      </c>
      <c r="F5952" s="3" t="s">
        <v>29582</v>
      </c>
      <c r="G5952" s="1"/>
      <c r="H5952" s="3" t="s">
        <v>29583</v>
      </c>
      <c r="I5952" s="3" t="s">
        <v>29584</v>
      </c>
      <c r="J5952" s="3"/>
      <c r="K5952" s="1"/>
      <c r="L5952" s="1"/>
      <c r="M5952" s="1"/>
      <c r="N5952" s="1"/>
      <c r="O5952" s="1"/>
      <c r="P5952" s="1" t="s">
        <v>29585</v>
      </c>
      <c r="Q5952" s="1"/>
      <c r="R5952" s="1"/>
      <c r="S5952" s="1"/>
      <c r="T5952" s="1"/>
      <c r="U5952" s="1"/>
      <c r="V5952" s="1"/>
      <c r="W5952" s="1"/>
      <c r="X5952" s="1"/>
      <c r="Y5952" s="1"/>
      <c r="Z5952" s="1"/>
      <c r="AA5952" s="1"/>
      <c r="AB5952" s="1"/>
      <c r="AC5952" s="1"/>
      <c r="AD5952" s="1"/>
      <c r="AE5952" s="1"/>
    </row>
    <row r="5953">
      <c r="A5953" s="1" t="s">
        <v>29586</v>
      </c>
      <c r="B5953" s="2" t="s">
        <v>415</v>
      </c>
      <c r="C5953" s="3" t="s">
        <v>101</v>
      </c>
      <c r="D5953" s="3"/>
      <c r="E5953" s="4" t="b">
        <v>1</v>
      </c>
      <c r="F5953" s="3" t="s">
        <v>29587</v>
      </c>
      <c r="G5953" s="1"/>
      <c r="H5953" s="1" t="s">
        <v>29588</v>
      </c>
      <c r="I5953" s="1" t="s">
        <v>29589</v>
      </c>
      <c r="J5953" s="1"/>
      <c r="K5953" s="1"/>
      <c r="L5953" s="1"/>
      <c r="M5953" s="1"/>
      <c r="N5953" s="1"/>
      <c r="O5953" s="3" t="s">
        <v>445</v>
      </c>
      <c r="P5953" s="3" t="s">
        <v>29590</v>
      </c>
      <c r="Q5953" s="1"/>
      <c r="R5953" s="1"/>
      <c r="S5953" s="1"/>
      <c r="T5953" s="1"/>
      <c r="U5953" s="1"/>
      <c r="V5953" s="1"/>
      <c r="W5953" s="1"/>
      <c r="X5953" s="1"/>
      <c r="Y5953" s="1"/>
      <c r="Z5953" s="1"/>
      <c r="AA5953" s="1"/>
      <c r="AB5953" s="1"/>
      <c r="AC5953" s="1"/>
      <c r="AD5953" s="1"/>
      <c r="AE5953" s="1"/>
    </row>
    <row r="5954">
      <c r="A5954" s="1" t="s">
        <v>29591</v>
      </c>
      <c r="B5954" s="2" t="s">
        <v>439</v>
      </c>
      <c r="C5954" s="1" t="s">
        <v>475</v>
      </c>
      <c r="D5954" s="1"/>
      <c r="E5954" s="7" t="b">
        <v>0</v>
      </c>
      <c r="F5954" s="3" t="s">
        <v>29592</v>
      </c>
      <c r="G5954" s="1"/>
      <c r="H5954" s="3" t="s">
        <v>29593</v>
      </c>
      <c r="I5954" s="3" t="s">
        <v>29594</v>
      </c>
      <c r="J5954" s="3"/>
      <c r="K5954" s="1"/>
      <c r="L5954" s="1"/>
      <c r="M5954" s="1"/>
      <c r="N5954" s="1"/>
      <c r="O5954" s="1"/>
      <c r="P5954" s="1" t="s">
        <v>29595</v>
      </c>
      <c r="Q5954" s="1"/>
      <c r="R5954" s="1"/>
      <c r="S5954" s="1"/>
      <c r="T5954" s="1"/>
      <c r="U5954" s="1"/>
      <c r="V5954" s="1"/>
      <c r="W5954" s="1"/>
      <c r="X5954" s="1"/>
      <c r="Y5954" s="1"/>
      <c r="Z5954" s="1"/>
      <c r="AA5954" s="1"/>
      <c r="AB5954" s="1"/>
      <c r="AC5954" s="1"/>
      <c r="AD5954" s="1"/>
      <c r="AE5954" s="1"/>
    </row>
    <row r="5955">
      <c r="A5955" s="3" t="s">
        <v>29596</v>
      </c>
      <c r="B5955" s="5" t="s">
        <v>439</v>
      </c>
      <c r="C5955" s="3" t="s">
        <v>101</v>
      </c>
      <c r="D5955" s="3"/>
      <c r="E5955" s="7" t="b">
        <v>0</v>
      </c>
      <c r="F5955" s="3" t="s">
        <v>29597</v>
      </c>
      <c r="G5955" s="1"/>
      <c r="H5955" s="3" t="s">
        <v>29598</v>
      </c>
      <c r="I5955" s="3" t="s">
        <v>29599</v>
      </c>
      <c r="J5955" s="3"/>
      <c r="K5955" s="1"/>
      <c r="L5955" s="1"/>
      <c r="M5955" s="1"/>
      <c r="N5955" s="1"/>
      <c r="O5955" s="3" t="s">
        <v>6978</v>
      </c>
      <c r="P5955" s="3" t="s">
        <v>29600</v>
      </c>
      <c r="Q5955" s="1"/>
      <c r="R5955" s="1"/>
      <c r="S5955" s="1"/>
      <c r="T5955" s="1"/>
      <c r="U5955" s="1"/>
      <c r="V5955" s="1"/>
      <c r="W5955" s="1"/>
      <c r="X5955" s="1"/>
      <c r="Y5955" s="1"/>
      <c r="Z5955" s="1"/>
      <c r="AA5955" s="1"/>
      <c r="AB5955" s="1"/>
      <c r="AC5955" s="1"/>
      <c r="AD5955" s="1"/>
      <c r="AE5955" s="1"/>
    </row>
    <row r="5956">
      <c r="A5956" s="1" t="s">
        <v>29601</v>
      </c>
      <c r="B5956" s="2" t="s">
        <v>439</v>
      </c>
      <c r="C5956" s="3" t="s">
        <v>101</v>
      </c>
      <c r="D5956" s="3"/>
      <c r="E5956" s="7" t="b">
        <v>0</v>
      </c>
      <c r="F5956" s="3" t="s">
        <v>29602</v>
      </c>
      <c r="G5956" s="1"/>
      <c r="H5956" s="3" t="s">
        <v>29603</v>
      </c>
      <c r="I5956" s="3" t="s">
        <v>29604</v>
      </c>
      <c r="J5956" s="3"/>
      <c r="K5956" s="1"/>
      <c r="L5956" s="1"/>
      <c r="M5956" s="1"/>
      <c r="N5956" s="1"/>
      <c r="O5956" s="1"/>
      <c r="P5956" s="1" t="s">
        <v>29605</v>
      </c>
      <c r="Q5956" s="1"/>
      <c r="R5956" s="1"/>
      <c r="S5956" s="1"/>
      <c r="T5956" s="1"/>
      <c r="U5956" s="1"/>
      <c r="V5956" s="1"/>
      <c r="W5956" s="1"/>
      <c r="X5956" s="1"/>
      <c r="Y5956" s="1"/>
      <c r="Z5956" s="1"/>
      <c r="AA5956" s="1"/>
      <c r="AB5956" s="1"/>
      <c r="AC5956" s="1"/>
      <c r="AD5956" s="1"/>
      <c r="AE5956" s="1"/>
    </row>
    <row r="5957">
      <c r="A5957" s="1" t="s">
        <v>29606</v>
      </c>
      <c r="B5957" s="2" t="s">
        <v>439</v>
      </c>
      <c r="C5957" s="3" t="s">
        <v>101</v>
      </c>
      <c r="D5957" s="3"/>
      <c r="E5957" s="7" t="b">
        <v>0</v>
      </c>
      <c r="F5957" s="3" t="s">
        <v>29607</v>
      </c>
      <c r="G5957" s="1"/>
      <c r="H5957" s="3" t="s">
        <v>29608</v>
      </c>
      <c r="I5957" s="3" t="s">
        <v>29609</v>
      </c>
      <c r="J5957" s="3"/>
      <c r="K5957" s="1"/>
      <c r="L5957" s="1"/>
      <c r="M5957" s="1"/>
      <c r="N5957" s="1"/>
      <c r="O5957" s="1"/>
      <c r="P5957" s="1" t="s">
        <v>29610</v>
      </c>
      <c r="Q5957" s="1"/>
      <c r="R5957" s="1"/>
      <c r="S5957" s="1"/>
      <c r="T5957" s="1"/>
      <c r="U5957" s="1"/>
      <c r="V5957" s="1"/>
      <c r="W5957" s="1"/>
      <c r="X5957" s="1"/>
      <c r="Y5957" s="1"/>
      <c r="Z5957" s="1"/>
      <c r="AA5957" s="1"/>
      <c r="AB5957" s="1"/>
      <c r="AC5957" s="1"/>
      <c r="AD5957" s="1"/>
      <c r="AE5957" s="1"/>
    </row>
    <row r="5958">
      <c r="A5958" s="3" t="s">
        <v>29611</v>
      </c>
      <c r="B5958" s="5" t="s">
        <v>439</v>
      </c>
      <c r="C5958" s="3" t="s">
        <v>101</v>
      </c>
      <c r="D5958" s="3"/>
      <c r="E5958" s="7" t="b">
        <v>0</v>
      </c>
      <c r="F5958" s="3" t="s">
        <v>29612</v>
      </c>
      <c r="G5958" s="1"/>
      <c r="H5958" s="3" t="s">
        <v>29613</v>
      </c>
      <c r="I5958" s="3" t="s">
        <v>29614</v>
      </c>
      <c r="J5958" s="3"/>
      <c r="K5958" s="1"/>
      <c r="L5958" s="1"/>
      <c r="M5958" s="1"/>
      <c r="N5958" s="1"/>
      <c r="O5958" s="1"/>
      <c r="P5958" s="3" t="s">
        <v>29615</v>
      </c>
      <c r="Q5958" s="1"/>
      <c r="R5958" s="1"/>
      <c r="S5958" s="1"/>
      <c r="T5958" s="1"/>
      <c r="U5958" s="1"/>
      <c r="V5958" s="1"/>
      <c r="W5958" s="1"/>
      <c r="X5958" s="1"/>
      <c r="Y5958" s="1"/>
      <c r="Z5958" s="1"/>
      <c r="AA5958" s="1"/>
      <c r="AB5958" s="1"/>
      <c r="AC5958" s="1"/>
      <c r="AD5958" s="1"/>
      <c r="AE5958" s="1"/>
    </row>
    <row r="5959">
      <c r="A5959" s="1" t="s">
        <v>29616</v>
      </c>
      <c r="B5959" s="2" t="s">
        <v>439</v>
      </c>
      <c r="C5959" s="3" t="s">
        <v>101</v>
      </c>
      <c r="D5959" s="3"/>
      <c r="E5959" s="7" t="b">
        <v>0</v>
      </c>
      <c r="F5959" s="3" t="s">
        <v>29617</v>
      </c>
      <c r="G5959" s="1"/>
      <c r="H5959" s="3" t="s">
        <v>29618</v>
      </c>
      <c r="I5959" s="3" t="s">
        <v>29619</v>
      </c>
      <c r="J5959" s="3"/>
      <c r="K5959" s="1"/>
      <c r="L5959" s="1"/>
      <c r="M5959" s="1"/>
      <c r="N5959" s="1"/>
      <c r="O5959" s="1"/>
      <c r="P5959" s="1" t="s">
        <v>29620</v>
      </c>
      <c r="Q5959" s="1"/>
      <c r="R5959" s="1"/>
      <c r="S5959" s="1"/>
      <c r="T5959" s="1"/>
      <c r="U5959" s="1"/>
      <c r="V5959" s="1"/>
      <c r="W5959" s="1"/>
      <c r="X5959" s="1"/>
      <c r="Y5959" s="1"/>
      <c r="Z5959" s="1"/>
      <c r="AA5959" s="1"/>
      <c r="AB5959" s="1"/>
      <c r="AC5959" s="1"/>
      <c r="AD5959" s="1"/>
      <c r="AE5959" s="1"/>
    </row>
    <row r="5960">
      <c r="A5960" s="3" t="s">
        <v>29621</v>
      </c>
      <c r="B5960" s="5" t="s">
        <v>439</v>
      </c>
      <c r="C5960" s="3" t="s">
        <v>101</v>
      </c>
      <c r="D5960" s="3"/>
      <c r="E5960" s="7" t="b">
        <v>0</v>
      </c>
      <c r="F5960" s="3" t="s">
        <v>29622</v>
      </c>
      <c r="G5960" s="1"/>
      <c r="H5960" s="3" t="s">
        <v>29623</v>
      </c>
      <c r="I5960" s="3" t="s">
        <v>29624</v>
      </c>
      <c r="J5960" s="3"/>
      <c r="K5960" s="1"/>
      <c r="L5960" s="1"/>
      <c r="M5960" s="1"/>
      <c r="N5960" s="1"/>
      <c r="O5960" s="1"/>
      <c r="P5960" s="3" t="s">
        <v>29625</v>
      </c>
      <c r="Q5960" s="1"/>
      <c r="R5960" s="1"/>
      <c r="S5960" s="1"/>
      <c r="T5960" s="1"/>
      <c r="U5960" s="1"/>
      <c r="V5960" s="1"/>
      <c r="W5960" s="1"/>
      <c r="X5960" s="1"/>
      <c r="Y5960" s="1"/>
      <c r="Z5960" s="1"/>
      <c r="AA5960" s="1"/>
      <c r="AB5960" s="1"/>
      <c r="AC5960" s="1"/>
      <c r="AD5960" s="1"/>
      <c r="AE5960" s="1"/>
    </row>
    <row r="5961">
      <c r="A5961" s="1" t="s">
        <v>29626</v>
      </c>
      <c r="B5961" s="2" t="s">
        <v>439</v>
      </c>
      <c r="C5961" s="3" t="s">
        <v>101</v>
      </c>
      <c r="D5961" s="3"/>
      <c r="E5961" s="7" t="b">
        <v>0</v>
      </c>
      <c r="F5961" s="3" t="s">
        <v>29627</v>
      </c>
      <c r="G5961" s="1"/>
      <c r="H5961" s="3" t="s">
        <v>29628</v>
      </c>
      <c r="I5961" s="3" t="s">
        <v>29629</v>
      </c>
      <c r="J5961" s="3"/>
      <c r="K5961" s="1"/>
      <c r="L5961" s="1"/>
      <c r="M5961" s="1"/>
      <c r="N5961" s="1"/>
      <c r="O5961" s="1"/>
      <c r="P5961" s="1" t="s">
        <v>29630</v>
      </c>
      <c r="Q5961" s="1"/>
      <c r="R5961" s="1"/>
      <c r="S5961" s="1"/>
      <c r="T5961" s="1"/>
      <c r="U5961" s="1"/>
      <c r="V5961" s="1"/>
      <c r="W5961" s="1"/>
      <c r="X5961" s="1"/>
      <c r="Y5961" s="1"/>
      <c r="Z5961" s="1"/>
      <c r="AA5961" s="1"/>
      <c r="AB5961" s="1"/>
      <c r="AC5961" s="1"/>
      <c r="AD5961" s="1"/>
      <c r="AE5961" s="1"/>
    </row>
    <row r="5962">
      <c r="A5962" s="1" t="s">
        <v>29631</v>
      </c>
      <c r="B5962" s="2" t="s">
        <v>439</v>
      </c>
      <c r="C5962" s="1" t="s">
        <v>475</v>
      </c>
      <c r="D5962" s="1"/>
      <c r="E5962" s="7" t="b">
        <v>0</v>
      </c>
      <c r="F5962" s="3" t="s">
        <v>29632</v>
      </c>
      <c r="G5962" s="1"/>
      <c r="H5962" s="1" t="s">
        <v>29633</v>
      </c>
      <c r="I5962" s="3" t="s">
        <v>29634</v>
      </c>
      <c r="J5962" s="3"/>
      <c r="K5962" s="1"/>
      <c r="L5962" s="1"/>
      <c r="M5962" s="1"/>
      <c r="N5962" s="1"/>
      <c r="O5962" s="1"/>
      <c r="P5962" s="1" t="s">
        <v>29635</v>
      </c>
      <c r="Q5962" s="1"/>
      <c r="R5962" s="1"/>
      <c r="S5962" s="1"/>
      <c r="T5962" s="1"/>
      <c r="U5962" s="1"/>
      <c r="V5962" s="1"/>
      <c r="W5962" s="1"/>
      <c r="X5962" s="1"/>
      <c r="Y5962" s="1"/>
      <c r="Z5962" s="1"/>
      <c r="AA5962" s="1"/>
      <c r="AB5962" s="1"/>
      <c r="AC5962" s="1"/>
      <c r="AD5962" s="1"/>
      <c r="AE5962" s="1"/>
    </row>
    <row r="5963">
      <c r="A5963" s="3" t="s">
        <v>29636</v>
      </c>
      <c r="B5963" s="5" t="s">
        <v>415</v>
      </c>
      <c r="C5963" s="3" t="s">
        <v>509</v>
      </c>
      <c r="D5963" s="3" t="s">
        <v>5475</v>
      </c>
      <c r="E5963" s="4" t="b">
        <v>1</v>
      </c>
      <c r="F5963" s="3" t="s">
        <v>29637</v>
      </c>
      <c r="G5963" s="1"/>
      <c r="H5963" s="3" t="s">
        <v>29638</v>
      </c>
      <c r="I5963" s="3" t="s">
        <v>29639</v>
      </c>
      <c r="J5963" s="3"/>
      <c r="K5963" s="1"/>
      <c r="L5963" s="1"/>
      <c r="M5963" s="1"/>
      <c r="N5963" s="1"/>
      <c r="O5963" s="1"/>
      <c r="P5963" s="3" t="s">
        <v>29640</v>
      </c>
      <c r="Q5963" s="1"/>
      <c r="R5963" s="1"/>
      <c r="S5963" s="1"/>
      <c r="T5963" s="1"/>
      <c r="U5963" s="1"/>
      <c r="V5963" s="1"/>
      <c r="W5963" s="1"/>
      <c r="X5963" s="1"/>
      <c r="Y5963" s="1"/>
      <c r="Z5963" s="1"/>
      <c r="AA5963" s="1"/>
      <c r="AB5963" s="1"/>
      <c r="AC5963" s="1"/>
      <c r="AD5963" s="1"/>
      <c r="AE5963" s="1"/>
    </row>
    <row r="5964">
      <c r="A5964" s="1" t="s">
        <v>29641</v>
      </c>
      <c r="B5964" s="2" t="s">
        <v>415</v>
      </c>
      <c r="C5964" s="3" t="s">
        <v>101</v>
      </c>
      <c r="D5964" s="3"/>
      <c r="E5964" s="4" t="b">
        <v>1</v>
      </c>
      <c r="F5964" s="3" t="s">
        <v>29642</v>
      </c>
      <c r="G5964" s="1"/>
      <c r="H5964" s="1" t="s">
        <v>29643</v>
      </c>
      <c r="I5964" s="3" t="s">
        <v>29644</v>
      </c>
      <c r="J5964" s="3"/>
      <c r="K5964" s="1"/>
      <c r="L5964" s="1"/>
      <c r="M5964" s="1"/>
      <c r="N5964" s="1"/>
      <c r="O5964" s="1" t="s">
        <v>1100</v>
      </c>
      <c r="P5964" s="3" t="s">
        <v>29645</v>
      </c>
      <c r="Q5964" s="1"/>
      <c r="R5964" s="1"/>
      <c r="S5964" s="1"/>
      <c r="T5964" s="1"/>
      <c r="U5964" s="1"/>
      <c r="V5964" s="1"/>
      <c r="W5964" s="1"/>
      <c r="X5964" s="1"/>
      <c r="Y5964" s="1"/>
      <c r="Z5964" s="1"/>
      <c r="AA5964" s="1"/>
      <c r="AB5964" s="1"/>
      <c r="AC5964" s="1"/>
      <c r="AD5964" s="1"/>
      <c r="AE5964" s="1"/>
    </row>
    <row r="5965">
      <c r="A5965" s="3" t="s">
        <v>29646</v>
      </c>
      <c r="B5965" s="5" t="s">
        <v>609</v>
      </c>
      <c r="C5965" s="3" t="s">
        <v>610</v>
      </c>
      <c r="D5965" s="3"/>
      <c r="E5965" s="4" t="b">
        <v>1</v>
      </c>
      <c r="F5965" s="3" t="s">
        <v>29647</v>
      </c>
      <c r="G5965" s="1"/>
      <c r="H5965" s="3" t="s">
        <v>29648</v>
      </c>
      <c r="I5965" s="3" t="s">
        <v>29649</v>
      </c>
      <c r="J5965" s="3"/>
      <c r="K5965" s="1"/>
      <c r="L5965" s="1"/>
      <c r="M5965" s="1"/>
      <c r="N5965" s="1"/>
      <c r="O5965" s="3" t="s">
        <v>648</v>
      </c>
      <c r="P5965" s="3" t="s">
        <v>29650</v>
      </c>
      <c r="Q5965" s="3"/>
      <c r="R5965" s="3" t="s">
        <v>29651</v>
      </c>
      <c r="S5965" s="3" t="s">
        <v>29652</v>
      </c>
      <c r="T5965" s="3" t="s">
        <v>29653</v>
      </c>
      <c r="U5965" s="1"/>
      <c r="V5965" s="1"/>
      <c r="W5965" s="1"/>
      <c r="X5965" s="1"/>
      <c r="Y5965" s="1"/>
      <c r="Z5965" s="1"/>
      <c r="AA5965" s="1"/>
      <c r="AB5965" s="1"/>
      <c r="AC5965" s="1"/>
      <c r="AD5965" s="1"/>
      <c r="AE5965" s="1"/>
    </row>
    <row r="5966">
      <c r="A5966" s="1" t="s">
        <v>29654</v>
      </c>
      <c r="B5966" s="5" t="s">
        <v>609</v>
      </c>
      <c r="C5966" s="3" t="s">
        <v>610</v>
      </c>
      <c r="D5966" s="3"/>
      <c r="E5966" s="4" t="b">
        <v>1</v>
      </c>
      <c r="F5966" s="3" t="s">
        <v>29655</v>
      </c>
      <c r="G5966" s="1"/>
      <c r="H5966" s="1" t="s">
        <v>29656</v>
      </c>
      <c r="I5966" s="1" t="s">
        <v>29657</v>
      </c>
      <c r="J5966" s="1"/>
      <c r="K5966" s="1"/>
      <c r="L5966" s="1"/>
      <c r="M5966" s="1"/>
      <c r="N5966" s="1"/>
      <c r="O5966" s="1" t="s">
        <v>614</v>
      </c>
      <c r="P5966" s="1" t="s">
        <v>29658</v>
      </c>
      <c r="Q5966" s="1"/>
      <c r="R5966" s="1"/>
      <c r="S5966" s="1"/>
      <c r="T5966" s="1"/>
      <c r="U5966" s="1"/>
      <c r="V5966" s="1"/>
      <c r="W5966" s="1"/>
      <c r="X5966" s="1"/>
      <c r="Y5966" s="1"/>
      <c r="Z5966" s="1"/>
      <c r="AA5966" s="1"/>
      <c r="AB5966" s="1"/>
      <c r="AC5966" s="1"/>
      <c r="AD5966" s="1"/>
      <c r="AE5966" s="1"/>
    </row>
    <row r="5967">
      <c r="A5967" s="3" t="s">
        <v>29659</v>
      </c>
      <c r="B5967" s="5" t="s">
        <v>415</v>
      </c>
      <c r="C5967" s="3" t="s">
        <v>491</v>
      </c>
      <c r="D5967" s="3"/>
      <c r="E5967" s="4" t="b">
        <v>1</v>
      </c>
      <c r="F5967" s="3" t="s">
        <v>29660</v>
      </c>
      <c r="G5967" s="1"/>
      <c r="H5967" s="3" t="s">
        <v>29661</v>
      </c>
      <c r="I5967" s="3" t="s">
        <v>29662</v>
      </c>
      <c r="J5967" s="3"/>
      <c r="K5967" s="1"/>
      <c r="L5967" s="1"/>
      <c r="M5967" s="1"/>
      <c r="N5967" s="1"/>
      <c r="O5967" s="1"/>
      <c r="P5967" s="3" t="s">
        <v>29663</v>
      </c>
      <c r="Q5967" s="1"/>
      <c r="R5967" s="1"/>
      <c r="S5967" s="1"/>
      <c r="T5967" s="1"/>
      <c r="U5967" s="1"/>
      <c r="V5967" s="1"/>
      <c r="W5967" s="1"/>
      <c r="X5967" s="1"/>
      <c r="Y5967" s="1"/>
      <c r="Z5967" s="1"/>
      <c r="AA5967" s="1"/>
      <c r="AB5967" s="1"/>
      <c r="AC5967" s="1"/>
      <c r="AD5967" s="1"/>
      <c r="AE5967" s="1"/>
    </row>
    <row r="5968">
      <c r="A5968" s="1" t="s">
        <v>29664</v>
      </c>
      <c r="B5968" s="5" t="s">
        <v>609</v>
      </c>
      <c r="C5968" s="3" t="s">
        <v>610</v>
      </c>
      <c r="D5968" s="3"/>
      <c r="E5968" s="4" t="b">
        <v>1</v>
      </c>
      <c r="F5968" s="3" t="s">
        <v>29665</v>
      </c>
      <c r="G5968" s="1"/>
      <c r="H5968" s="1" t="s">
        <v>29666</v>
      </c>
      <c r="I5968" s="1" t="s">
        <v>29665</v>
      </c>
      <c r="J5968" s="1"/>
      <c r="K5968" s="1"/>
      <c r="L5968" s="1"/>
      <c r="M5968" s="1"/>
      <c r="N5968" s="1"/>
      <c r="O5968" s="1" t="s">
        <v>614</v>
      </c>
      <c r="P5968" s="1" t="s">
        <v>29667</v>
      </c>
      <c r="Q5968" s="1"/>
      <c r="R5968" s="1"/>
      <c r="S5968" s="1"/>
      <c r="T5968" s="1"/>
      <c r="U5968" s="1"/>
      <c r="V5968" s="1"/>
      <c r="W5968" s="1"/>
      <c r="X5968" s="1"/>
      <c r="Y5968" s="1"/>
      <c r="Z5968" s="1"/>
      <c r="AA5968" s="1"/>
      <c r="AB5968" s="1"/>
      <c r="AC5968" s="1"/>
      <c r="AD5968" s="1"/>
      <c r="AE5968" s="1"/>
    </row>
    <row r="5969">
      <c r="A5969" s="1" t="s">
        <v>29668</v>
      </c>
      <c r="B5969" s="5" t="s">
        <v>609</v>
      </c>
      <c r="C5969" s="3" t="s">
        <v>610</v>
      </c>
      <c r="D5969" s="3"/>
      <c r="E5969" s="4" t="b">
        <v>1</v>
      </c>
      <c r="F5969" s="3" t="s">
        <v>29669</v>
      </c>
      <c r="G5969" s="1"/>
      <c r="H5969" s="1" t="s">
        <v>29670</v>
      </c>
      <c r="I5969" s="3" t="s">
        <v>29671</v>
      </c>
      <c r="J5969" s="3"/>
      <c r="K5969" s="1"/>
      <c r="L5969" s="1"/>
      <c r="M5969" s="1"/>
      <c r="N5969" s="1"/>
      <c r="O5969" s="1" t="s">
        <v>614</v>
      </c>
      <c r="P5969" s="1" t="s">
        <v>29672</v>
      </c>
      <c r="Q5969" s="1"/>
      <c r="R5969" s="1"/>
      <c r="S5969" s="1"/>
      <c r="T5969" s="1"/>
      <c r="U5969" s="1"/>
      <c r="V5969" s="1"/>
      <c r="W5969" s="1"/>
      <c r="X5969" s="1"/>
      <c r="Y5969" s="1"/>
      <c r="Z5969" s="1"/>
      <c r="AA5969" s="1"/>
      <c r="AB5969" s="1"/>
      <c r="AC5969" s="1"/>
      <c r="AD5969" s="1"/>
      <c r="AE5969" s="1"/>
    </row>
    <row r="5970">
      <c r="A5970" s="1" t="s">
        <v>29673</v>
      </c>
      <c r="B5970" s="2" t="s">
        <v>439</v>
      </c>
      <c r="C5970" s="1" t="s">
        <v>475</v>
      </c>
      <c r="D5970" s="1"/>
      <c r="E5970" s="7" t="b">
        <v>0</v>
      </c>
      <c r="F5970" s="3" t="s">
        <v>29674</v>
      </c>
      <c r="G5970" s="1"/>
      <c r="H5970" s="1" t="s">
        <v>29675</v>
      </c>
      <c r="I5970" s="1" t="s">
        <v>29676</v>
      </c>
      <c r="J5970" s="1"/>
      <c r="K5970" s="1"/>
      <c r="L5970" s="1"/>
      <c r="M5970" s="1"/>
      <c r="N5970" s="1"/>
      <c r="O5970" s="1"/>
      <c r="P5970" s="1" t="s">
        <v>29677</v>
      </c>
      <c r="Q5970" s="1"/>
      <c r="R5970" s="1"/>
      <c r="S5970" s="1"/>
      <c r="T5970" s="1"/>
      <c r="U5970" s="1"/>
      <c r="V5970" s="1"/>
      <c r="W5970" s="1"/>
      <c r="X5970" s="1"/>
      <c r="Y5970" s="1"/>
      <c r="Z5970" s="1"/>
      <c r="AA5970" s="1"/>
      <c r="AB5970" s="1"/>
      <c r="AC5970" s="1"/>
      <c r="AD5970" s="1"/>
      <c r="AE5970" s="1"/>
    </row>
    <row r="5971">
      <c r="A5971" s="1" t="s">
        <v>29678</v>
      </c>
      <c r="B5971" s="2" t="s">
        <v>439</v>
      </c>
      <c r="C5971" s="3" t="s">
        <v>101</v>
      </c>
      <c r="D5971" s="3"/>
      <c r="E5971" s="7" t="b">
        <v>0</v>
      </c>
      <c r="F5971" s="3" t="s">
        <v>29679</v>
      </c>
      <c r="G5971" s="1"/>
      <c r="H5971" s="1" t="s">
        <v>29680</v>
      </c>
      <c r="I5971" s="3" t="s">
        <v>29681</v>
      </c>
      <c r="J5971" s="3"/>
      <c r="K5971" s="1"/>
      <c r="L5971" s="1"/>
      <c r="M5971" s="1"/>
      <c r="N5971" s="1"/>
      <c r="O5971" s="1"/>
      <c r="P5971" s="1" t="s">
        <v>29682</v>
      </c>
      <c r="Q5971" s="1"/>
      <c r="R5971" s="1"/>
      <c r="S5971" s="1"/>
      <c r="T5971" s="1"/>
      <c r="U5971" s="1"/>
      <c r="V5971" s="1"/>
      <c r="W5971" s="1"/>
      <c r="X5971" s="1"/>
      <c r="Y5971" s="1"/>
      <c r="Z5971" s="1"/>
      <c r="AA5971" s="1"/>
      <c r="AB5971" s="1"/>
      <c r="AC5971" s="1"/>
      <c r="AD5971" s="1"/>
      <c r="AE5971" s="1"/>
    </row>
    <row r="5972">
      <c r="A5972" s="1" t="s">
        <v>29683</v>
      </c>
      <c r="B5972" s="2" t="s">
        <v>415</v>
      </c>
      <c r="C5972" s="1" t="s">
        <v>475</v>
      </c>
      <c r="D5972" s="1"/>
      <c r="E5972" s="4" t="b">
        <v>1</v>
      </c>
      <c r="F5972" s="3" t="s">
        <v>29684</v>
      </c>
      <c r="G5972" s="1"/>
      <c r="H5972" s="1" t="s">
        <v>29685</v>
      </c>
      <c r="I5972" s="3" t="s">
        <v>29686</v>
      </c>
      <c r="J5972" s="3"/>
      <c r="K5972" s="1"/>
      <c r="L5972" s="1"/>
      <c r="M5972" s="1"/>
      <c r="N5972" s="1"/>
      <c r="O5972" s="1"/>
      <c r="P5972" s="3" t="s">
        <v>29687</v>
      </c>
      <c r="Q5972" s="1"/>
      <c r="R5972" s="1"/>
      <c r="S5972" s="1"/>
      <c r="T5972" s="1"/>
      <c r="U5972" s="1"/>
      <c r="V5972" s="1"/>
      <c r="W5972" s="1"/>
      <c r="X5972" s="1"/>
      <c r="Y5972" s="1"/>
      <c r="Z5972" s="1"/>
      <c r="AA5972" s="1"/>
      <c r="AB5972" s="1"/>
      <c r="AC5972" s="1"/>
      <c r="AD5972" s="1"/>
      <c r="AE5972" s="1"/>
    </row>
    <row r="5973">
      <c r="A5973" s="1" t="s">
        <v>29688</v>
      </c>
      <c r="B5973" s="2" t="s">
        <v>439</v>
      </c>
      <c r="C5973" s="3" t="s">
        <v>101</v>
      </c>
      <c r="D5973" s="3"/>
      <c r="E5973" s="7" t="b">
        <v>0</v>
      </c>
      <c r="F5973" s="3" t="s">
        <v>29689</v>
      </c>
      <c r="G5973" s="1"/>
      <c r="H5973" s="1" t="s">
        <v>29690</v>
      </c>
      <c r="I5973" s="1" t="s">
        <v>29691</v>
      </c>
      <c r="J5973" s="1"/>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1" t="s">
        <v>29693</v>
      </c>
      <c r="B5974" s="2" t="s">
        <v>439</v>
      </c>
      <c r="C5974" s="3" t="s">
        <v>101</v>
      </c>
      <c r="D5974" s="3"/>
      <c r="E5974" s="7" t="b">
        <v>0</v>
      </c>
      <c r="F5974" s="3" t="s">
        <v>29694</v>
      </c>
      <c r="G5974" s="1"/>
      <c r="H5974" s="1" t="s">
        <v>29695</v>
      </c>
      <c r="I5974" s="3" t="s">
        <v>29696</v>
      </c>
      <c r="J5974" s="3"/>
      <c r="K5974" s="1"/>
      <c r="L5974" s="1"/>
      <c r="M5974" s="1"/>
      <c r="N5974" s="1"/>
      <c r="O5974" s="1"/>
      <c r="P5974" s="1" t="s">
        <v>29697</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29698</v>
      </c>
      <c r="G5975" s="1"/>
      <c r="H5975" s="1" t="s">
        <v>29699</v>
      </c>
      <c r="I5975" s="3" t="s">
        <v>29700</v>
      </c>
      <c r="J5975" s="1"/>
      <c r="K5975" s="1"/>
      <c r="L5975" s="1"/>
      <c r="M5975" s="3" t="s">
        <v>27143</v>
      </c>
      <c r="N5975" s="1"/>
      <c r="O5975" s="1"/>
      <c r="P5975" s="3" t="s">
        <v>29701</v>
      </c>
      <c r="Q5975" s="1"/>
      <c r="R5975" s="1"/>
      <c r="S5975" s="1"/>
      <c r="T5975" s="1"/>
      <c r="U5975" s="1"/>
      <c r="V5975" s="1"/>
      <c r="W5975" s="1"/>
      <c r="X5975" s="1"/>
      <c r="Y5975" s="1"/>
      <c r="Z5975" s="1"/>
      <c r="AA5975" s="1"/>
      <c r="AB5975" s="1"/>
      <c r="AC5975" s="1"/>
      <c r="AD5975" s="1"/>
      <c r="AE5975" s="1"/>
    </row>
    <row r="5976">
      <c r="A5976" s="1" t="s">
        <v>29702</v>
      </c>
      <c r="B5976" s="5" t="s">
        <v>439</v>
      </c>
      <c r="C5976" s="3" t="s">
        <v>610</v>
      </c>
      <c r="D5976" s="3"/>
      <c r="E5976" s="7" t="b">
        <v>0</v>
      </c>
      <c r="F5976" s="3" t="s">
        <v>29703</v>
      </c>
      <c r="G5976" s="1"/>
      <c r="H5976" s="1" t="s">
        <v>29704</v>
      </c>
      <c r="I5976" s="3" t="s">
        <v>29705</v>
      </c>
      <c r="J5976" s="3"/>
      <c r="K5976" s="1"/>
      <c r="L5976" s="1"/>
      <c r="M5976" s="1"/>
      <c r="N5976" s="1"/>
      <c r="O5976" s="1" t="s">
        <v>614</v>
      </c>
      <c r="P5976" s="1" t="s">
        <v>29706</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29707</v>
      </c>
      <c r="G5977" s="1"/>
      <c r="H5977" s="1" t="s">
        <v>29708</v>
      </c>
      <c r="I5977" s="3" t="s">
        <v>29709</v>
      </c>
      <c r="J5977" s="3"/>
      <c r="K5977" s="1"/>
      <c r="L5977" s="1"/>
      <c r="M5977" s="3" t="s">
        <v>27168</v>
      </c>
      <c r="N5977" s="1"/>
      <c r="O5977" s="1"/>
      <c r="P5977" s="1" t="s">
        <v>29710</v>
      </c>
      <c r="Q5977" s="1"/>
      <c r="R5977" s="1"/>
      <c r="S5977" s="1"/>
      <c r="T5977" s="1"/>
      <c r="U5977" s="1"/>
      <c r="V5977" s="1"/>
      <c r="W5977" s="1"/>
      <c r="X5977" s="1"/>
      <c r="Y5977" s="1"/>
      <c r="Z5977" s="1"/>
      <c r="AA5977" s="1"/>
      <c r="AB5977" s="1"/>
      <c r="AC5977" s="1"/>
      <c r="AD5977" s="1"/>
      <c r="AE5977" s="1"/>
    </row>
    <row r="5978">
      <c r="A5978" s="1" t="s">
        <v>29711</v>
      </c>
      <c r="B5978" s="5" t="s">
        <v>439</v>
      </c>
      <c r="C5978" s="3" t="s">
        <v>610</v>
      </c>
      <c r="D5978" s="3"/>
      <c r="E5978" s="7" t="b">
        <v>0</v>
      </c>
      <c r="F5978" s="3" t="s">
        <v>29712</v>
      </c>
      <c r="G5978" s="1"/>
      <c r="H5978" s="1" t="s">
        <v>29713</v>
      </c>
      <c r="I5978" s="3" t="s">
        <v>29714</v>
      </c>
      <c r="J5978" s="3"/>
      <c r="K5978" s="1"/>
      <c r="L5978" s="1"/>
      <c r="M5978" s="1"/>
      <c r="N5978" s="1"/>
      <c r="O5978" s="1" t="s">
        <v>614</v>
      </c>
      <c r="P5978" s="1" t="s">
        <v>29715</v>
      </c>
      <c r="Q5978" s="1"/>
      <c r="R5978" s="1"/>
      <c r="S5978" s="1"/>
      <c r="T5978" s="1"/>
      <c r="U5978" s="1"/>
      <c r="V5978" s="1"/>
      <c r="W5978" s="1"/>
      <c r="X5978" s="1"/>
      <c r="Y5978" s="1"/>
      <c r="Z5978" s="1"/>
      <c r="AA5978" s="1"/>
      <c r="AB5978" s="1"/>
      <c r="AC5978" s="1"/>
      <c r="AD5978" s="1"/>
      <c r="AE5978" s="1"/>
    </row>
    <row r="5979">
      <c r="A5979" s="3" t="s">
        <v>29716</v>
      </c>
      <c r="B5979" s="5" t="s">
        <v>415</v>
      </c>
      <c r="C5979" s="3" t="s">
        <v>440</v>
      </c>
      <c r="D5979" s="3"/>
      <c r="E5979" s="4" t="b">
        <v>1</v>
      </c>
      <c r="F5979" s="3" t="s">
        <v>29717</v>
      </c>
      <c r="G5979" s="1"/>
      <c r="H5979" s="3" t="s">
        <v>29718</v>
      </c>
      <c r="I5979" s="3" t="s">
        <v>29719</v>
      </c>
      <c r="J5979" s="3"/>
      <c r="K5979" s="1"/>
      <c r="L5979" s="1"/>
      <c r="M5979" s="1"/>
      <c r="N5979" s="1"/>
      <c r="O5979" s="3" t="s">
        <v>436</v>
      </c>
      <c r="P5979" s="3" t="s">
        <v>29720</v>
      </c>
      <c r="Q5979" s="1"/>
      <c r="R5979" s="1"/>
      <c r="S5979" s="1"/>
      <c r="T5979" s="1"/>
      <c r="U5979" s="1"/>
      <c r="V5979" s="1"/>
      <c r="W5979" s="1"/>
      <c r="X5979" s="1"/>
      <c r="Y5979" s="1"/>
      <c r="Z5979" s="1"/>
      <c r="AA5979" s="1"/>
      <c r="AB5979" s="1"/>
      <c r="AC5979" s="1"/>
      <c r="AD5979" s="1"/>
      <c r="AE5979" s="1"/>
    </row>
    <row r="5980">
      <c r="A5980" s="3" t="s">
        <v>29721</v>
      </c>
      <c r="B5980" s="5" t="s">
        <v>415</v>
      </c>
      <c r="C5980" s="3" t="s">
        <v>101</v>
      </c>
      <c r="D5980" s="3"/>
      <c r="E5980" s="4" t="b">
        <v>1</v>
      </c>
      <c r="F5980" s="3" t="s">
        <v>29721</v>
      </c>
      <c r="G5980" s="1"/>
      <c r="H5980" s="3" t="s">
        <v>29722</v>
      </c>
      <c r="I5980" s="3" t="s">
        <v>29723</v>
      </c>
      <c r="J5980" s="3"/>
      <c r="K5980" s="1"/>
      <c r="L5980" s="1"/>
      <c r="M5980" s="1"/>
      <c r="N5980" s="1"/>
      <c r="O5980" s="3" t="s">
        <v>573</v>
      </c>
      <c r="P5980" s="3" t="s">
        <v>29724</v>
      </c>
      <c r="Q5980" s="1"/>
      <c r="R5980" s="1"/>
      <c r="S5980" s="1"/>
      <c r="T5980" s="1"/>
      <c r="U5980" s="1"/>
      <c r="V5980" s="1"/>
      <c r="W5980" s="1"/>
      <c r="X5980" s="1"/>
      <c r="Y5980" s="1"/>
      <c r="Z5980" s="1"/>
      <c r="AA5980" s="1"/>
      <c r="AB5980" s="1"/>
      <c r="AC5980" s="1"/>
      <c r="AD5980" s="1"/>
      <c r="AE5980" s="1"/>
    </row>
    <row r="5981">
      <c r="A5981" s="3" t="s">
        <v>29725</v>
      </c>
      <c r="B5981" s="5" t="s">
        <v>439</v>
      </c>
      <c r="C5981" s="3" t="s">
        <v>475</v>
      </c>
      <c r="D5981" s="3"/>
      <c r="E5981" s="7" t="b">
        <v>0</v>
      </c>
      <c r="F5981" s="3" t="s">
        <v>29726</v>
      </c>
      <c r="G5981" s="1"/>
      <c r="H5981" s="3" t="s">
        <v>29727</v>
      </c>
      <c r="I5981" s="3" t="s">
        <v>29728</v>
      </c>
      <c r="J5981" s="3"/>
      <c r="K5981" s="1"/>
      <c r="L5981" s="1"/>
      <c r="M5981" s="1"/>
      <c r="N5981" s="1"/>
      <c r="O5981" s="1"/>
      <c r="P5981" s="3" t="s">
        <v>29729</v>
      </c>
      <c r="Q5981" s="1"/>
      <c r="R5981" s="1"/>
      <c r="S5981" s="1"/>
      <c r="T5981" s="1"/>
      <c r="U5981" s="1"/>
      <c r="V5981" s="1"/>
      <c r="W5981" s="1"/>
      <c r="X5981" s="1"/>
      <c r="Y5981" s="1"/>
      <c r="Z5981" s="1"/>
      <c r="AA5981" s="1"/>
      <c r="AB5981" s="1"/>
      <c r="AC5981" s="1"/>
      <c r="AD5981" s="1"/>
      <c r="AE5981" s="1"/>
    </row>
    <row r="5982">
      <c r="A5982" s="1" t="s">
        <v>29730</v>
      </c>
      <c r="B5982" s="2" t="s">
        <v>415</v>
      </c>
      <c r="C5982" s="3" t="s">
        <v>101</v>
      </c>
      <c r="D5982" s="3"/>
      <c r="E5982" s="4" t="b">
        <v>1</v>
      </c>
      <c r="F5982" s="3" t="s">
        <v>29731</v>
      </c>
      <c r="G5982" s="1"/>
      <c r="H5982" s="1" t="s">
        <v>29732</v>
      </c>
      <c r="I5982" s="3" t="s">
        <v>29733</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29734</v>
      </c>
      <c r="B5983" s="2" t="s">
        <v>415</v>
      </c>
      <c r="C5983" s="3" t="s">
        <v>950</v>
      </c>
      <c r="D5983" s="3"/>
      <c r="E5983" s="4" t="b">
        <v>1</v>
      </c>
      <c r="F5983" s="3" t="s">
        <v>29735</v>
      </c>
      <c r="G5983" s="1"/>
      <c r="H5983" s="1" t="s">
        <v>29736</v>
      </c>
      <c r="I5983" s="3" t="s">
        <v>29737</v>
      </c>
      <c r="J5983" s="3"/>
      <c r="K5983" s="1"/>
      <c r="L5983" s="1"/>
      <c r="M5983" s="1"/>
      <c r="N5983" s="1"/>
      <c r="O5983" s="1"/>
      <c r="P5983" s="3" t="s">
        <v>29738</v>
      </c>
      <c r="Q5983" s="1"/>
      <c r="R5983" s="1"/>
      <c r="S5983" s="1"/>
      <c r="T5983" s="1"/>
      <c r="U5983" s="1"/>
      <c r="V5983" s="1"/>
      <c r="W5983" s="1"/>
      <c r="X5983" s="1"/>
      <c r="Y5983" s="1"/>
      <c r="Z5983" s="1"/>
      <c r="AA5983" s="1"/>
      <c r="AB5983" s="1"/>
      <c r="AC5983" s="1"/>
      <c r="AD5983" s="1"/>
      <c r="AE5983" s="1"/>
    </row>
    <row r="5984">
      <c r="A5984" s="1" t="s">
        <v>29739</v>
      </c>
      <c r="B5984" s="2" t="s">
        <v>439</v>
      </c>
      <c r="C5984" s="1" t="s">
        <v>6188</v>
      </c>
      <c r="D5984" s="1"/>
      <c r="E5984" s="7" t="b">
        <v>0</v>
      </c>
      <c r="F5984" s="3" t="s">
        <v>29740</v>
      </c>
      <c r="G5984" s="1"/>
      <c r="H5984" s="1" t="s">
        <v>29741</v>
      </c>
      <c r="I5984" s="3" t="s">
        <v>29742</v>
      </c>
      <c r="J5984" s="3"/>
      <c r="K5984" s="1"/>
      <c r="L5984" s="1"/>
      <c r="M5984" s="1"/>
      <c r="N5984" s="1"/>
      <c r="O5984" s="1"/>
      <c r="P5984" s="1" t="s">
        <v>29743</v>
      </c>
      <c r="Q5984" s="1"/>
      <c r="R5984" s="1"/>
      <c r="S5984" s="1"/>
      <c r="T5984" s="1"/>
      <c r="U5984" s="1"/>
      <c r="V5984" s="1"/>
      <c r="W5984" s="1"/>
      <c r="X5984" s="1"/>
      <c r="Y5984" s="1"/>
      <c r="Z5984" s="1"/>
      <c r="AA5984" s="1"/>
      <c r="AB5984" s="1"/>
      <c r="AC5984" s="1"/>
      <c r="AD5984" s="1"/>
      <c r="AE5984" s="1"/>
    </row>
    <row r="5985">
      <c r="A5985" s="1" t="s">
        <v>29744</v>
      </c>
      <c r="B5985" s="5" t="s">
        <v>348</v>
      </c>
      <c r="C5985" s="3" t="s">
        <v>8344</v>
      </c>
      <c r="D5985" s="3"/>
      <c r="E5985" s="7" t="b">
        <v>0</v>
      </c>
      <c r="F5985" s="3" t="s">
        <v>29745</v>
      </c>
      <c r="G5985" s="1"/>
      <c r="H5985" s="3" t="s">
        <v>29746</v>
      </c>
      <c r="I5985" s="3" t="s">
        <v>29747</v>
      </c>
      <c r="J5985" s="3"/>
      <c r="K5985" s="1"/>
      <c r="L5985" s="1"/>
      <c r="M5985" s="1"/>
      <c r="N5985" s="1"/>
      <c r="O5985" s="1"/>
      <c r="P5985" s="1" t="s">
        <v>29748</v>
      </c>
      <c r="Q5985" s="1"/>
      <c r="R5985" s="1"/>
      <c r="S5985" s="1"/>
      <c r="T5985" s="1"/>
      <c r="U5985" s="1"/>
      <c r="V5985" s="1"/>
      <c r="W5985" s="1"/>
      <c r="X5985" s="1"/>
      <c r="Y5985" s="1"/>
      <c r="Z5985" s="1"/>
      <c r="AA5985" s="1"/>
      <c r="AB5985" s="1"/>
      <c r="AC5985" s="1"/>
      <c r="AD5985" s="1"/>
      <c r="AE5985" s="1"/>
    </row>
    <row r="5986">
      <c r="A5986" s="1" t="s">
        <v>29749</v>
      </c>
      <c r="B5986" s="5" t="s">
        <v>348</v>
      </c>
      <c r="C5986" s="3" t="s">
        <v>8344</v>
      </c>
      <c r="D5986" s="3"/>
      <c r="E5986" s="7" t="b">
        <v>0</v>
      </c>
      <c r="F5986" s="3" t="s">
        <v>29750</v>
      </c>
      <c r="G5986" s="1"/>
      <c r="H5986" s="3" t="s">
        <v>29746</v>
      </c>
      <c r="I5986" s="3" t="s">
        <v>29751</v>
      </c>
      <c r="J5986" s="3"/>
      <c r="K5986" s="1"/>
      <c r="L5986" s="1"/>
      <c r="M5986" s="1"/>
      <c r="N5986" s="1"/>
      <c r="O5986" s="1"/>
      <c r="P5986" s="1" t="s">
        <v>29752</v>
      </c>
      <c r="Q5986" s="1"/>
      <c r="R5986" s="1"/>
      <c r="S5986" s="1"/>
      <c r="T5986" s="1"/>
      <c r="U5986" s="1"/>
      <c r="V5986" s="1"/>
      <c r="W5986" s="1"/>
      <c r="X5986" s="1"/>
      <c r="Y5986" s="1"/>
      <c r="Z5986" s="1"/>
      <c r="AA5986" s="1"/>
      <c r="AB5986" s="1"/>
      <c r="AC5986" s="1"/>
      <c r="AD5986" s="1"/>
      <c r="AE5986" s="1"/>
    </row>
    <row r="5987">
      <c r="A5987" s="1" t="s">
        <v>29753</v>
      </c>
      <c r="B5987" s="5" t="s">
        <v>348</v>
      </c>
      <c r="C5987" s="3" t="s">
        <v>8344</v>
      </c>
      <c r="D5987" s="3"/>
      <c r="E5987" s="7" t="b">
        <v>0</v>
      </c>
      <c r="F5987" s="3" t="s">
        <v>29754</v>
      </c>
      <c r="G5987" s="1"/>
      <c r="H5987" s="3" t="s">
        <v>29755</v>
      </c>
      <c r="I5987" s="3" t="s">
        <v>29756</v>
      </c>
      <c r="J5987" s="3"/>
      <c r="K5987" s="1"/>
      <c r="L5987" s="1"/>
      <c r="M5987" s="1"/>
      <c r="N5987" s="1"/>
      <c r="O5987" s="1"/>
      <c r="P5987" s="1" t="s">
        <v>29757</v>
      </c>
      <c r="Q5987" s="1"/>
      <c r="R5987" s="1"/>
      <c r="S5987" s="1"/>
      <c r="T5987" s="1"/>
      <c r="U5987" s="1"/>
      <c r="V5987" s="1"/>
      <c r="W5987" s="1"/>
      <c r="X5987" s="1"/>
      <c r="Y5987" s="1"/>
      <c r="Z5987" s="1"/>
      <c r="AA5987" s="1"/>
      <c r="AB5987" s="1"/>
      <c r="AC5987" s="1"/>
      <c r="AD5987" s="1"/>
      <c r="AE5987" s="1"/>
    </row>
    <row r="5988">
      <c r="A5988" s="1" t="s">
        <v>29758</v>
      </c>
      <c r="B5988" s="5" t="s">
        <v>348</v>
      </c>
      <c r="C5988" s="3" t="s">
        <v>8344</v>
      </c>
      <c r="D5988" s="3"/>
      <c r="E5988" s="7" t="b">
        <v>0</v>
      </c>
      <c r="F5988" s="3" t="s">
        <v>29759</v>
      </c>
      <c r="G5988" s="1"/>
      <c r="H5988" s="3" t="s">
        <v>29755</v>
      </c>
      <c r="I5988" s="3" t="s">
        <v>29760</v>
      </c>
      <c r="J5988" s="3"/>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3" t="s">
        <v>29762</v>
      </c>
      <c r="B5989" s="2" t="s">
        <v>415</v>
      </c>
      <c r="C5989" s="3" t="s">
        <v>440</v>
      </c>
      <c r="D5989" s="3"/>
      <c r="E5989" s="4" t="b">
        <v>1</v>
      </c>
      <c r="F5989" s="3" t="s">
        <v>29763</v>
      </c>
      <c r="G5989" s="1"/>
      <c r="H5989" s="1" t="s">
        <v>29764</v>
      </c>
      <c r="I5989" s="1" t="s">
        <v>29765</v>
      </c>
      <c r="J5989" s="1"/>
      <c r="K5989" s="1"/>
      <c r="L5989" s="1"/>
      <c r="M5989" s="1"/>
      <c r="N5989" s="1"/>
      <c r="O5989" s="1"/>
      <c r="P5989" s="3" t="s">
        <v>29766</v>
      </c>
      <c r="Q5989" s="1"/>
      <c r="R5989" s="1"/>
      <c r="S5989" s="1"/>
      <c r="T5989" s="1"/>
      <c r="U5989" s="1"/>
      <c r="V5989" s="1"/>
      <c r="W5989" s="1"/>
      <c r="X5989" s="1"/>
      <c r="Y5989" s="1"/>
      <c r="Z5989" s="1"/>
      <c r="AA5989" s="1"/>
      <c r="AB5989" s="1"/>
      <c r="AC5989" s="1"/>
      <c r="AD5989" s="1"/>
      <c r="AE5989" s="1"/>
    </row>
    <row r="5990">
      <c r="A5990" s="1" t="s">
        <v>29767</v>
      </c>
      <c r="B5990" s="2" t="s">
        <v>415</v>
      </c>
      <c r="C5990" s="3" t="s">
        <v>101</v>
      </c>
      <c r="D5990" s="3"/>
      <c r="E5990" s="4" t="b">
        <v>1</v>
      </c>
      <c r="F5990" s="3" t="s">
        <v>29767</v>
      </c>
      <c r="G5990" s="1"/>
      <c r="H5990" s="1" t="s">
        <v>29768</v>
      </c>
      <c r="I5990" s="1" t="s">
        <v>29767</v>
      </c>
      <c r="J5990" s="1"/>
      <c r="K5990" s="1"/>
      <c r="L5990" s="1"/>
      <c r="M5990" s="1"/>
      <c r="N5990" s="1"/>
      <c r="O5990" s="3" t="s">
        <v>573</v>
      </c>
      <c r="P5990" s="3" t="s">
        <v>29769</v>
      </c>
      <c r="Q5990" s="1"/>
      <c r="R5990" s="1"/>
      <c r="S5990" s="1"/>
      <c r="T5990" s="1"/>
      <c r="U5990" s="1"/>
      <c r="V5990" s="1"/>
      <c r="W5990" s="1"/>
      <c r="X5990" s="1"/>
      <c r="Y5990" s="1"/>
      <c r="Z5990" s="1"/>
      <c r="AA5990" s="1"/>
      <c r="AB5990" s="1"/>
      <c r="AC5990" s="1"/>
      <c r="AD5990" s="1"/>
      <c r="AE5990" s="1"/>
    </row>
    <row r="5991">
      <c r="A5991" s="3" t="s">
        <v>29770</v>
      </c>
      <c r="B5991" s="5" t="s">
        <v>415</v>
      </c>
      <c r="C5991" s="3" t="s">
        <v>509</v>
      </c>
      <c r="D5991" s="3" t="s">
        <v>5475</v>
      </c>
      <c r="E5991" s="4" t="b">
        <v>1</v>
      </c>
      <c r="F5991" s="3" t="s">
        <v>29771</v>
      </c>
      <c r="G5991" s="1"/>
      <c r="H5991" s="3" t="s">
        <v>29772</v>
      </c>
      <c r="I5991" s="3" t="s">
        <v>29773</v>
      </c>
      <c r="J5991" s="3"/>
      <c r="K5991" s="1"/>
      <c r="L5991" s="1"/>
      <c r="M5991" s="1"/>
      <c r="N5991" s="1"/>
      <c r="O5991" s="1"/>
      <c r="P5991" s="3" t="s">
        <v>29774</v>
      </c>
      <c r="Q5991" s="1"/>
      <c r="R5991" s="1"/>
      <c r="S5991" s="1"/>
      <c r="T5991" s="1"/>
      <c r="U5991" s="1"/>
      <c r="V5991" s="1"/>
      <c r="W5991" s="1"/>
      <c r="X5991" s="1"/>
      <c r="Y5991" s="1"/>
      <c r="Z5991" s="1"/>
      <c r="AA5991" s="1"/>
      <c r="AB5991" s="1"/>
      <c r="AC5991" s="1"/>
      <c r="AD5991" s="1"/>
      <c r="AE5991" s="1"/>
    </row>
    <row r="5992">
      <c r="A5992" s="1" t="s">
        <v>29775</v>
      </c>
      <c r="B5992" s="2" t="s">
        <v>415</v>
      </c>
      <c r="C5992" s="3" t="s">
        <v>491</v>
      </c>
      <c r="D5992" s="3"/>
      <c r="E5992" s="4" t="b">
        <v>1</v>
      </c>
      <c r="F5992" s="3" t="s">
        <v>29776</v>
      </c>
      <c r="G5992" s="1"/>
      <c r="H5992" s="1" t="s">
        <v>29777</v>
      </c>
      <c r="I5992" s="1" t="s">
        <v>29778</v>
      </c>
      <c r="J5992" s="1"/>
      <c r="K5992" s="1"/>
      <c r="L5992" s="1"/>
      <c r="M5992" s="1"/>
      <c r="N5992" s="1"/>
      <c r="O5992" s="3" t="s">
        <v>802</v>
      </c>
      <c r="P5992" s="3" t="s">
        <v>29779</v>
      </c>
      <c r="Q5992" s="1"/>
      <c r="R5992" s="1"/>
      <c r="S5992" s="1"/>
      <c r="T5992" s="1"/>
      <c r="U5992" s="1"/>
      <c r="V5992" s="1"/>
      <c r="W5992" s="1"/>
      <c r="X5992" s="1"/>
      <c r="Y5992" s="1"/>
      <c r="Z5992" s="1"/>
      <c r="AA5992" s="1"/>
      <c r="AB5992" s="1"/>
      <c r="AC5992" s="1"/>
      <c r="AD5992" s="1"/>
      <c r="AE5992" s="1"/>
    </row>
    <row r="5993">
      <c r="A5993" s="1" t="s">
        <v>29780</v>
      </c>
      <c r="B5993" s="2" t="s">
        <v>415</v>
      </c>
      <c r="C5993" s="3" t="s">
        <v>101</v>
      </c>
      <c r="D5993" s="3"/>
      <c r="E5993" s="4" t="b">
        <v>1</v>
      </c>
      <c r="F5993" s="3" t="s">
        <v>29781</v>
      </c>
      <c r="G5993" s="1"/>
      <c r="H5993" s="1" t="s">
        <v>29782</v>
      </c>
      <c r="I5993" s="1" t="s">
        <v>29783</v>
      </c>
      <c r="J5993" s="1"/>
      <c r="K5993" s="1"/>
      <c r="L5993" s="1"/>
      <c r="M5993" s="1"/>
      <c r="N5993" s="1"/>
      <c r="O5993" s="3" t="s">
        <v>2366</v>
      </c>
      <c r="P5993" s="3" t="s">
        <v>29784</v>
      </c>
      <c r="Q5993" s="1"/>
      <c r="R5993" s="1"/>
      <c r="S5993" s="1"/>
      <c r="T5993" s="1"/>
      <c r="U5993" s="1"/>
      <c r="V5993" s="1"/>
      <c r="W5993" s="1"/>
      <c r="X5993" s="1"/>
      <c r="Y5993" s="1"/>
      <c r="Z5993" s="1"/>
      <c r="AA5993" s="1"/>
      <c r="AB5993" s="1"/>
      <c r="AC5993" s="1"/>
      <c r="AD5993" s="1"/>
      <c r="AE5993" s="1"/>
    </row>
    <row r="5994">
      <c r="A5994" s="1" t="s">
        <v>29785</v>
      </c>
      <c r="B5994" s="2" t="s">
        <v>415</v>
      </c>
      <c r="C5994" s="3" t="s">
        <v>101</v>
      </c>
      <c r="D5994" s="3"/>
      <c r="E5994" s="4" t="b">
        <v>1</v>
      </c>
      <c r="F5994" s="3" t="s">
        <v>29786</v>
      </c>
      <c r="G5994" s="1"/>
      <c r="H5994" s="1" t="s">
        <v>29787</v>
      </c>
      <c r="I5994" s="3" t="s">
        <v>29788</v>
      </c>
      <c r="J5994" s="3"/>
      <c r="K5994" s="1"/>
      <c r="L5994" s="1"/>
      <c r="M5994" s="1"/>
      <c r="N5994" s="1"/>
      <c r="O5994" s="3" t="s">
        <v>7309</v>
      </c>
      <c r="P5994" s="3" t="s">
        <v>29789</v>
      </c>
      <c r="Q5994" s="1"/>
      <c r="R5994" s="1"/>
      <c r="S5994" s="1"/>
      <c r="T5994" s="1"/>
      <c r="U5994" s="1"/>
      <c r="V5994" s="1"/>
      <c r="W5994" s="1"/>
      <c r="X5994" s="1"/>
      <c r="Y5994" s="1"/>
      <c r="Z5994" s="1"/>
      <c r="AA5994" s="1"/>
      <c r="AB5994" s="1"/>
      <c r="AC5994" s="1"/>
      <c r="AD5994" s="1"/>
      <c r="AE5994" s="1"/>
    </row>
    <row r="5995">
      <c r="A5995" s="3" t="s">
        <v>29790</v>
      </c>
      <c r="B5995" s="5" t="s">
        <v>415</v>
      </c>
      <c r="C5995" s="3" t="s">
        <v>101</v>
      </c>
      <c r="D5995" s="3"/>
      <c r="E5995" s="7" t="b">
        <v>0</v>
      </c>
      <c r="F5995" s="3" t="s">
        <v>29790</v>
      </c>
      <c r="G5995" s="1"/>
      <c r="H5995" s="3" t="s">
        <v>29791</v>
      </c>
      <c r="I5995" s="3" t="s">
        <v>29792</v>
      </c>
      <c r="J5995" s="3"/>
      <c r="K5995" s="1"/>
      <c r="L5995" s="1"/>
      <c r="M5995" s="1"/>
      <c r="N5995" s="1"/>
      <c r="O5995" s="3" t="s">
        <v>2646</v>
      </c>
      <c r="P5995" s="3" t="s">
        <v>29793</v>
      </c>
      <c r="Q5995" s="1"/>
      <c r="R5995" s="1"/>
      <c r="S5995" s="1"/>
      <c r="T5995" s="1"/>
      <c r="U5995" s="1"/>
      <c r="V5995" s="1"/>
      <c r="W5995" s="1"/>
      <c r="X5995" s="1"/>
      <c r="Y5995" s="1"/>
      <c r="Z5995" s="1"/>
      <c r="AA5995" s="1"/>
      <c r="AB5995" s="1"/>
      <c r="AC5995" s="1"/>
      <c r="AD5995" s="1"/>
      <c r="AE5995" s="1"/>
    </row>
    <row r="5996">
      <c r="A5996" s="1" t="s">
        <v>29794</v>
      </c>
      <c r="B5996" s="2" t="s">
        <v>415</v>
      </c>
      <c r="C5996" s="3" t="s">
        <v>101</v>
      </c>
      <c r="D5996" s="3"/>
      <c r="E5996" s="4" t="b">
        <v>1</v>
      </c>
      <c r="F5996" s="3" t="s">
        <v>29795</v>
      </c>
      <c r="G5996" s="1"/>
      <c r="H5996" s="1" t="s">
        <v>29796</v>
      </c>
      <c r="I5996" s="3" t="s">
        <v>29797</v>
      </c>
      <c r="J5996" s="3"/>
      <c r="K5996" s="1"/>
      <c r="L5996" s="1"/>
      <c r="M5996" s="1"/>
      <c r="N5996" s="1"/>
      <c r="O5996" s="1" t="s">
        <v>1100</v>
      </c>
      <c r="P5996" s="3" t="s">
        <v>29798</v>
      </c>
      <c r="Q5996" s="1"/>
      <c r="R5996" s="1"/>
      <c r="S5996" s="1"/>
      <c r="T5996" s="1"/>
      <c r="U5996" s="1"/>
      <c r="V5996" s="1"/>
      <c r="W5996" s="1"/>
      <c r="X5996" s="1"/>
      <c r="Y5996" s="1"/>
      <c r="Z5996" s="1"/>
      <c r="AA5996" s="1"/>
      <c r="AB5996" s="1"/>
      <c r="AC5996" s="1"/>
      <c r="AD5996" s="1"/>
      <c r="AE5996" s="1"/>
    </row>
    <row r="5997">
      <c r="A5997" s="1" t="s">
        <v>29799</v>
      </c>
      <c r="B5997" s="2" t="s">
        <v>415</v>
      </c>
      <c r="C5997" s="3" t="s">
        <v>101</v>
      </c>
      <c r="D5997" s="3"/>
      <c r="E5997" s="4" t="b">
        <v>1</v>
      </c>
      <c r="F5997" s="3" t="s">
        <v>29800</v>
      </c>
      <c r="G5997" s="1"/>
      <c r="H5997" s="1" t="s">
        <v>29801</v>
      </c>
      <c r="I5997" s="3" t="s">
        <v>29802</v>
      </c>
      <c r="J5997" s="3"/>
      <c r="K5997" s="1"/>
      <c r="L5997" s="1"/>
      <c r="M5997" s="1"/>
      <c r="N5997" s="1"/>
      <c r="O5997" s="3" t="s">
        <v>5560</v>
      </c>
      <c r="P5997" s="3" t="s">
        <v>29803</v>
      </c>
      <c r="Q5997" s="1"/>
      <c r="R5997" s="1"/>
      <c r="S5997" s="1"/>
      <c r="T5997" s="1"/>
      <c r="U5997" s="1"/>
      <c r="V5997" s="1"/>
      <c r="W5997" s="1"/>
      <c r="X5997" s="1"/>
      <c r="Y5997" s="1"/>
      <c r="Z5997" s="1"/>
      <c r="AA5997" s="1"/>
      <c r="AB5997" s="1"/>
      <c r="AC5997" s="1"/>
      <c r="AD5997" s="1"/>
      <c r="AE5997" s="1"/>
    </row>
    <row r="5998">
      <c r="A5998" s="1" t="s">
        <v>29804</v>
      </c>
      <c r="B5998" s="5" t="s">
        <v>609</v>
      </c>
      <c r="C5998" s="3" t="s">
        <v>610</v>
      </c>
      <c r="D5998" s="3"/>
      <c r="E5998" s="4" t="b">
        <v>1</v>
      </c>
      <c r="F5998" s="3" t="s">
        <v>29805</v>
      </c>
      <c r="G5998" s="1"/>
      <c r="H5998" s="1" t="s">
        <v>29806</v>
      </c>
      <c r="I5998" s="1" t="s">
        <v>29805</v>
      </c>
      <c r="J5998" s="1"/>
      <c r="K5998" s="1"/>
      <c r="L5998" s="1"/>
      <c r="M5998" s="1"/>
      <c r="N5998" s="1"/>
      <c r="O5998" s="1" t="s">
        <v>614</v>
      </c>
      <c r="P5998" s="1" t="s">
        <v>29807</v>
      </c>
      <c r="Q5998" s="1"/>
      <c r="R5998" s="1"/>
      <c r="S5998" s="1"/>
      <c r="T5998" s="1"/>
      <c r="U5998" s="1"/>
      <c r="V5998" s="1"/>
      <c r="W5998" s="1"/>
      <c r="X5998" s="1"/>
      <c r="Y5998" s="1"/>
      <c r="Z5998" s="1"/>
      <c r="AA5998" s="1"/>
      <c r="AB5998" s="1"/>
      <c r="AC5998" s="1"/>
      <c r="AD5998" s="1"/>
      <c r="AE5998" s="1"/>
    </row>
    <row r="5999">
      <c r="A5999" s="3" t="s">
        <v>29808</v>
      </c>
      <c r="B5999" s="5" t="s">
        <v>415</v>
      </c>
      <c r="C5999" s="3" t="s">
        <v>440</v>
      </c>
      <c r="D5999" s="3"/>
      <c r="E5999" s="4" t="b">
        <v>1</v>
      </c>
      <c r="F5999" s="3" t="s">
        <v>29809</v>
      </c>
      <c r="G5999" s="1"/>
      <c r="H5999" s="3" t="s">
        <v>29810</v>
      </c>
      <c r="I5999" s="3" t="s">
        <v>29811</v>
      </c>
      <c r="J5999" s="1"/>
      <c r="K5999" s="1"/>
      <c r="L5999" s="1"/>
      <c r="M5999" s="1"/>
      <c r="N5999" s="1"/>
      <c r="O5999" s="3" t="s">
        <v>1065</v>
      </c>
      <c r="P5999" s="3" t="s">
        <v>29812</v>
      </c>
      <c r="Q5999" s="1"/>
      <c r="R5999" s="1"/>
      <c r="S5999" s="1"/>
      <c r="T5999" s="1"/>
      <c r="U5999" s="1"/>
      <c r="V5999" s="1"/>
      <c r="W5999" s="1"/>
      <c r="X5999" s="1"/>
      <c r="Y5999" s="1"/>
      <c r="Z5999" s="1"/>
      <c r="AA5999" s="1"/>
      <c r="AB5999" s="1"/>
      <c r="AC5999" s="1"/>
      <c r="AD5999" s="1"/>
      <c r="AE5999" s="1"/>
    </row>
    <row r="6000">
      <c r="A6000" s="3" t="s">
        <v>29813</v>
      </c>
      <c r="B6000" s="5" t="s">
        <v>415</v>
      </c>
      <c r="C6000" s="3" t="s">
        <v>101</v>
      </c>
      <c r="D6000" s="3"/>
      <c r="E6000" s="4" t="b">
        <v>1</v>
      </c>
      <c r="F6000" s="3" t="s">
        <v>29814</v>
      </c>
      <c r="G6000" s="1"/>
      <c r="H6000" s="3" t="s">
        <v>29815</v>
      </c>
      <c r="I6000" s="3" t="s">
        <v>29816</v>
      </c>
      <c r="J6000" s="3"/>
      <c r="K6000" s="1"/>
      <c r="L6000" s="1"/>
      <c r="M6000" s="1"/>
      <c r="N6000" s="1"/>
      <c r="O6000" s="3" t="s">
        <v>436</v>
      </c>
      <c r="P6000" s="3" t="s">
        <v>29817</v>
      </c>
      <c r="Q6000" s="1"/>
      <c r="R6000" s="1"/>
      <c r="S6000" s="1"/>
      <c r="T6000" s="1"/>
      <c r="U6000" s="1"/>
      <c r="V6000" s="1"/>
      <c r="W6000" s="1"/>
      <c r="X6000" s="1"/>
      <c r="Y6000" s="1"/>
      <c r="Z6000" s="1"/>
      <c r="AA6000" s="1"/>
      <c r="AB6000" s="1"/>
      <c r="AC6000" s="1"/>
      <c r="AD6000" s="1"/>
      <c r="AE6000" s="1"/>
    </row>
    <row r="6001">
      <c r="A6001" s="3" t="s">
        <v>29818</v>
      </c>
      <c r="B6001" s="5" t="s">
        <v>415</v>
      </c>
      <c r="C6001" s="3" t="s">
        <v>475</v>
      </c>
      <c r="D6001" s="3"/>
      <c r="E6001" s="7" t="b">
        <v>0</v>
      </c>
      <c r="F6001" s="3" t="s">
        <v>29818</v>
      </c>
      <c r="G6001" s="1"/>
      <c r="H6001" s="3" t="s">
        <v>29819</v>
      </c>
      <c r="I6001" s="3" t="s">
        <v>29820</v>
      </c>
      <c r="J6001" s="3"/>
      <c r="K6001" s="1"/>
      <c r="L6001" s="1"/>
      <c r="M6001" s="1"/>
      <c r="N6001" s="1"/>
      <c r="O6001" s="1"/>
      <c r="P6001" s="3" t="s">
        <v>29821</v>
      </c>
      <c r="Q6001" s="1"/>
      <c r="R6001" s="1"/>
      <c r="S6001" s="1"/>
      <c r="T6001" s="1"/>
      <c r="U6001" s="1"/>
      <c r="V6001" s="1"/>
      <c r="W6001" s="1"/>
      <c r="X6001" s="1"/>
      <c r="Y6001" s="1"/>
      <c r="Z6001" s="1"/>
      <c r="AA6001" s="1"/>
      <c r="AB6001" s="1"/>
      <c r="AC6001" s="1"/>
      <c r="AD6001" s="1"/>
      <c r="AE6001" s="1"/>
    </row>
    <row r="6002">
      <c r="A6002" s="3" t="s">
        <v>29822</v>
      </c>
      <c r="B6002" s="5" t="s">
        <v>439</v>
      </c>
      <c r="C6002" s="3" t="s">
        <v>101</v>
      </c>
      <c r="D6002" s="3"/>
      <c r="E6002" s="7" t="b">
        <v>0</v>
      </c>
      <c r="F6002" s="3" t="s">
        <v>29818</v>
      </c>
      <c r="G6002" s="1"/>
      <c r="H6002" s="3" t="s">
        <v>29823</v>
      </c>
      <c r="I6002" s="3" t="s">
        <v>29824</v>
      </c>
      <c r="J6002" s="3"/>
      <c r="K6002" s="1"/>
      <c r="L6002" s="1"/>
      <c r="M6002" s="1"/>
      <c r="N6002" s="1"/>
      <c r="O6002" s="1"/>
      <c r="P6002" s="3" t="s">
        <v>29825</v>
      </c>
      <c r="Q6002" s="1"/>
      <c r="R6002" s="1"/>
      <c r="S6002" s="1"/>
      <c r="T6002" s="1"/>
      <c r="U6002" s="1"/>
      <c r="V6002" s="1"/>
      <c r="W6002" s="1"/>
      <c r="X6002" s="1"/>
      <c r="Y6002" s="1"/>
      <c r="Z6002" s="1"/>
      <c r="AA6002" s="1"/>
      <c r="AB6002" s="1"/>
      <c r="AC6002" s="1"/>
      <c r="AD6002" s="1"/>
      <c r="AE6002" s="1"/>
    </row>
    <row r="6003">
      <c r="A6003" s="3" t="s">
        <v>29826</v>
      </c>
      <c r="B6003" s="5" t="s">
        <v>415</v>
      </c>
      <c r="C6003" s="3" t="s">
        <v>475</v>
      </c>
      <c r="D6003" s="3"/>
      <c r="E6003" s="7" t="b">
        <v>0</v>
      </c>
      <c r="F6003" s="3" t="s">
        <v>29827</v>
      </c>
      <c r="G6003" s="1"/>
      <c r="H6003" s="3" t="s">
        <v>29828</v>
      </c>
      <c r="I6003" s="3" t="s">
        <v>18849</v>
      </c>
      <c r="J6003" s="3"/>
      <c r="K6003" s="1"/>
      <c r="L6003" s="1"/>
      <c r="M6003" s="1"/>
      <c r="N6003" s="1"/>
      <c r="O6003" s="1"/>
      <c r="P6003" s="16" t="s">
        <v>29829</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29830</v>
      </c>
      <c r="J6004" s="3"/>
      <c r="K6004" s="1"/>
      <c r="L6004" s="3" t="s">
        <v>18846</v>
      </c>
      <c r="M6004" s="1"/>
      <c r="N6004" s="1"/>
      <c r="O6004" s="1"/>
      <c r="P6004" s="3" t="s">
        <v>29831</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29832</v>
      </c>
      <c r="G6005" s="1"/>
      <c r="H6005" s="1" t="s">
        <v>29833</v>
      </c>
      <c r="I6005" s="3" t="s">
        <v>29834</v>
      </c>
      <c r="J6005" s="3"/>
      <c r="K6005" s="1"/>
      <c r="L6005" s="1"/>
      <c r="M6005" s="1"/>
      <c r="N6005" s="1"/>
      <c r="O6005" s="1"/>
      <c r="P6005" s="3" t="s">
        <v>29835</v>
      </c>
      <c r="Q6005" s="1"/>
      <c r="R6005" s="1"/>
      <c r="S6005" s="1"/>
      <c r="T6005" s="1"/>
      <c r="U6005" s="1"/>
      <c r="V6005" s="1"/>
      <c r="W6005" s="1"/>
      <c r="X6005" s="1"/>
      <c r="Y6005" s="1"/>
      <c r="Z6005" s="1"/>
      <c r="AA6005" s="1"/>
      <c r="AB6005" s="1"/>
      <c r="AC6005" s="1"/>
      <c r="AD6005" s="1"/>
      <c r="AE6005" s="1"/>
    </row>
    <row r="6006">
      <c r="A6006" s="1" t="s">
        <v>29836</v>
      </c>
      <c r="B6006" s="2" t="s">
        <v>439</v>
      </c>
      <c r="C6006" s="3" t="s">
        <v>440</v>
      </c>
      <c r="D6006" s="3"/>
      <c r="E6006" s="7" t="b">
        <v>0</v>
      </c>
      <c r="F6006" s="3" t="s">
        <v>19149</v>
      </c>
      <c r="G6006" s="1"/>
      <c r="H6006" s="1" t="s">
        <v>29837</v>
      </c>
      <c r="I6006" s="1" t="s">
        <v>29838</v>
      </c>
      <c r="J6006" s="1"/>
      <c r="K6006" s="1"/>
      <c r="L6006" s="1"/>
      <c r="M6006" s="1"/>
      <c r="N6006" s="1"/>
      <c r="O6006" s="1"/>
      <c r="P6006" s="1" t="s">
        <v>29839</v>
      </c>
      <c r="Q6006" s="1"/>
      <c r="R6006" s="1"/>
      <c r="S6006" s="1"/>
      <c r="T6006" s="1"/>
      <c r="U6006" s="1"/>
      <c r="V6006" s="1"/>
      <c r="W6006" s="1"/>
      <c r="X6006" s="1"/>
      <c r="Y6006" s="1"/>
      <c r="Z6006" s="1"/>
      <c r="AA6006" s="1"/>
      <c r="AB6006" s="1"/>
      <c r="AC6006" s="1"/>
      <c r="AD6006" s="1"/>
      <c r="AE6006" s="1"/>
    </row>
    <row r="6007">
      <c r="A6007" s="1" t="s">
        <v>29840</v>
      </c>
      <c r="B6007" s="2" t="s">
        <v>439</v>
      </c>
      <c r="C6007" s="3" t="s">
        <v>101</v>
      </c>
      <c r="D6007" s="3"/>
      <c r="E6007" s="7" t="b">
        <v>0</v>
      </c>
      <c r="F6007" s="3" t="s">
        <v>29841</v>
      </c>
      <c r="G6007" s="1"/>
      <c r="H6007" s="3" t="s">
        <v>29842</v>
      </c>
      <c r="I6007" s="3" t="s">
        <v>29843</v>
      </c>
      <c r="J6007" s="3"/>
      <c r="K6007" s="1"/>
      <c r="L6007" s="1"/>
      <c r="M6007" s="1"/>
      <c r="N6007" s="1"/>
      <c r="O6007" s="1"/>
      <c r="P6007" s="1" t="s">
        <v>29844</v>
      </c>
      <c r="Q6007" s="1"/>
      <c r="R6007" s="1"/>
      <c r="S6007" s="1"/>
      <c r="T6007" s="1"/>
      <c r="U6007" s="1"/>
      <c r="V6007" s="1"/>
      <c r="W6007" s="1"/>
      <c r="X6007" s="1"/>
      <c r="Y6007" s="1"/>
      <c r="Z6007" s="1"/>
      <c r="AA6007" s="1"/>
      <c r="AB6007" s="1"/>
      <c r="AC6007" s="1"/>
      <c r="AD6007" s="1"/>
      <c r="AE6007" s="1"/>
    </row>
    <row r="6008">
      <c r="A6008" s="3" t="s">
        <v>29845</v>
      </c>
      <c r="B6008" s="5" t="s">
        <v>439</v>
      </c>
      <c r="C6008" s="3" t="s">
        <v>101</v>
      </c>
      <c r="D6008" s="3"/>
      <c r="E6008" s="7" t="b">
        <v>0</v>
      </c>
      <c r="F6008" s="3" t="s">
        <v>29846</v>
      </c>
      <c r="G6008" s="1"/>
      <c r="H6008" s="3" t="s">
        <v>29847</v>
      </c>
      <c r="I6008" s="3" t="s">
        <v>29848</v>
      </c>
      <c r="J6008" s="3"/>
      <c r="K6008" s="1"/>
      <c r="L6008" s="1"/>
      <c r="M6008" s="1"/>
      <c r="N6008" s="1"/>
      <c r="O6008" s="1"/>
      <c r="P6008" s="3" t="s">
        <v>29849</v>
      </c>
      <c r="Q6008" s="1"/>
      <c r="R6008" s="1"/>
      <c r="S6008" s="1"/>
      <c r="T6008" s="1"/>
      <c r="U6008" s="1"/>
      <c r="V6008" s="1"/>
      <c r="W6008" s="1"/>
      <c r="X6008" s="1"/>
      <c r="Y6008" s="1"/>
      <c r="Z6008" s="1"/>
      <c r="AA6008" s="1"/>
      <c r="AB6008" s="1"/>
      <c r="AC6008" s="1"/>
      <c r="AD6008" s="1"/>
      <c r="AE6008" s="1"/>
    </row>
    <row r="6009">
      <c r="A6009" s="1" t="s">
        <v>29850</v>
      </c>
      <c r="B6009" s="2" t="s">
        <v>439</v>
      </c>
      <c r="C6009" s="3" t="s">
        <v>101</v>
      </c>
      <c r="D6009" s="3"/>
      <c r="E6009" s="7" t="b">
        <v>0</v>
      </c>
      <c r="F6009" s="3" t="s">
        <v>29851</v>
      </c>
      <c r="G6009" s="1"/>
      <c r="H6009" s="3" t="s">
        <v>29852</v>
      </c>
      <c r="I6009" s="3" t="s">
        <v>29843</v>
      </c>
      <c r="J6009" s="3"/>
      <c r="K6009" s="1"/>
      <c r="L6009" s="1"/>
      <c r="M6009" s="1"/>
      <c r="N6009" s="1"/>
      <c r="O6009" s="1"/>
      <c r="P6009" s="1" t="s">
        <v>29853</v>
      </c>
      <c r="Q6009" s="1"/>
      <c r="R6009" s="1"/>
      <c r="S6009" s="1"/>
      <c r="T6009" s="1"/>
      <c r="U6009" s="1"/>
      <c r="V6009" s="1"/>
      <c r="W6009" s="1"/>
      <c r="X6009" s="1"/>
      <c r="Y6009" s="1"/>
      <c r="Z6009" s="1"/>
      <c r="AA6009" s="1"/>
      <c r="AB6009" s="1"/>
      <c r="AC6009" s="1"/>
      <c r="AD6009" s="1"/>
      <c r="AE6009" s="1"/>
    </row>
    <row r="6010">
      <c r="A6010" s="1" t="s">
        <v>29854</v>
      </c>
      <c r="B6010" s="5" t="s">
        <v>609</v>
      </c>
      <c r="C6010" s="3" t="s">
        <v>610</v>
      </c>
      <c r="D6010" s="3"/>
      <c r="E6010" s="4" t="b">
        <v>1</v>
      </c>
      <c r="F6010" s="3" t="s">
        <v>29855</v>
      </c>
      <c r="G6010" s="1"/>
      <c r="H6010" s="1" t="s">
        <v>29856</v>
      </c>
      <c r="I6010" s="1" t="s">
        <v>29855</v>
      </c>
      <c r="J6010" s="1"/>
      <c r="K6010" s="1"/>
      <c r="L6010" s="1"/>
      <c r="M6010" s="1"/>
      <c r="N6010" s="1"/>
      <c r="O6010" s="1" t="s">
        <v>614</v>
      </c>
      <c r="P6010" s="1" t="s">
        <v>29857</v>
      </c>
      <c r="Q6010" s="1"/>
      <c r="R6010" s="1"/>
      <c r="S6010" s="1"/>
      <c r="T6010" s="1"/>
      <c r="U6010" s="1"/>
      <c r="V6010" s="1"/>
      <c r="W6010" s="1"/>
      <c r="X6010" s="1"/>
      <c r="Y6010" s="1"/>
      <c r="Z6010" s="1"/>
      <c r="AA6010" s="1"/>
      <c r="AB6010" s="1"/>
      <c r="AC6010" s="1"/>
      <c r="AD6010" s="1"/>
      <c r="AE6010" s="1"/>
    </row>
    <row r="6011">
      <c r="A6011" s="1" t="s">
        <v>29858</v>
      </c>
      <c r="B6011" s="2" t="s">
        <v>439</v>
      </c>
      <c r="C6011" s="1" t="s">
        <v>475</v>
      </c>
      <c r="D6011" s="1"/>
      <c r="E6011" s="7" t="b">
        <v>0</v>
      </c>
      <c r="F6011" s="3" t="s">
        <v>29859</v>
      </c>
      <c r="G6011" s="1"/>
      <c r="H6011" s="3" t="s">
        <v>29860</v>
      </c>
      <c r="I6011" s="3" t="s">
        <v>29861</v>
      </c>
      <c r="J6011" s="3"/>
      <c r="K6011" s="1"/>
      <c r="L6011" s="1"/>
      <c r="M6011" s="1"/>
      <c r="N6011" s="1"/>
      <c r="O6011" s="1"/>
      <c r="P6011" s="1" t="s">
        <v>29862</v>
      </c>
      <c r="Q6011" s="1"/>
      <c r="R6011" s="1"/>
      <c r="S6011" s="1"/>
      <c r="T6011" s="1"/>
      <c r="U6011" s="1"/>
      <c r="V6011" s="1"/>
      <c r="W6011" s="1"/>
      <c r="X6011" s="1"/>
      <c r="Y6011" s="1"/>
      <c r="Z6011" s="1"/>
      <c r="AA6011" s="1"/>
      <c r="AB6011" s="1"/>
      <c r="AC6011" s="1"/>
      <c r="AD6011" s="1"/>
      <c r="AE6011" s="1"/>
    </row>
    <row r="6012">
      <c r="A6012" s="1" t="s">
        <v>29863</v>
      </c>
      <c r="B6012" s="2" t="s">
        <v>439</v>
      </c>
      <c r="C6012" s="3" t="s">
        <v>101</v>
      </c>
      <c r="D6012" s="3"/>
      <c r="E6012" s="7" t="b">
        <v>0</v>
      </c>
      <c r="F6012" s="3" t="s">
        <v>29859</v>
      </c>
      <c r="G6012" s="1"/>
      <c r="H6012" s="3" t="s">
        <v>29864</v>
      </c>
      <c r="I6012" s="3" t="s">
        <v>29865</v>
      </c>
      <c r="J6012" s="3"/>
      <c r="K6012" s="1"/>
      <c r="L6012" s="1"/>
      <c r="M6012" s="1"/>
      <c r="N6012" s="1"/>
      <c r="O6012" s="1"/>
      <c r="P6012" s="1" t="s">
        <v>29866</v>
      </c>
      <c r="Q6012" s="1"/>
      <c r="R6012" s="1"/>
      <c r="S6012" s="1"/>
      <c r="T6012" s="1"/>
      <c r="U6012" s="1"/>
      <c r="V6012" s="1"/>
      <c r="W6012" s="1"/>
      <c r="X6012" s="1"/>
      <c r="Y6012" s="1"/>
      <c r="Z6012" s="1"/>
      <c r="AA6012" s="1"/>
      <c r="AB6012" s="1"/>
      <c r="AC6012" s="1"/>
      <c r="AD6012" s="1"/>
      <c r="AE6012" s="1"/>
    </row>
    <row r="6013">
      <c r="A6013" s="1" t="s">
        <v>29867</v>
      </c>
      <c r="B6013" s="2" t="s">
        <v>415</v>
      </c>
      <c r="C6013" s="3" t="s">
        <v>101</v>
      </c>
      <c r="D6013" s="3"/>
      <c r="E6013" s="4" t="b">
        <v>1</v>
      </c>
      <c r="F6013" s="3" t="s">
        <v>29868</v>
      </c>
      <c r="G6013" s="1"/>
      <c r="H6013" s="1" t="s">
        <v>29867</v>
      </c>
      <c r="I6013" s="3" t="s">
        <v>29869</v>
      </c>
      <c r="J6013" s="1"/>
      <c r="K6013" s="1"/>
      <c r="L6013" s="1"/>
      <c r="M6013" s="1"/>
      <c r="N6013" s="1"/>
      <c r="O6013" s="3" t="s">
        <v>2876</v>
      </c>
      <c r="P6013" s="3" t="s">
        <v>29870</v>
      </c>
      <c r="Q6013" s="1"/>
      <c r="R6013" s="1"/>
      <c r="S6013" s="1"/>
      <c r="T6013" s="1"/>
      <c r="U6013" s="1"/>
      <c r="V6013" s="1"/>
      <c r="W6013" s="1"/>
      <c r="X6013" s="1"/>
      <c r="Y6013" s="1"/>
      <c r="Z6013" s="1"/>
      <c r="AA6013" s="1"/>
      <c r="AB6013" s="1"/>
      <c r="AC6013" s="1"/>
      <c r="AD6013" s="1"/>
      <c r="AE6013" s="1"/>
    </row>
    <row r="6014">
      <c r="A6014" s="1" t="s">
        <v>29871</v>
      </c>
      <c r="B6014" s="2" t="s">
        <v>439</v>
      </c>
      <c r="C6014" s="1" t="s">
        <v>475</v>
      </c>
      <c r="D6014" s="1"/>
      <c r="E6014" s="7" t="b">
        <v>0</v>
      </c>
      <c r="F6014" s="3" t="s">
        <v>29872</v>
      </c>
      <c r="G6014" s="1"/>
      <c r="H6014" s="1" t="s">
        <v>29873</v>
      </c>
      <c r="I6014" s="3" t="s">
        <v>29874</v>
      </c>
      <c r="J6014" s="3"/>
      <c r="K6014" s="1"/>
      <c r="L6014" s="1"/>
      <c r="M6014" s="1"/>
      <c r="N6014" s="1"/>
      <c r="O6014" s="1"/>
      <c r="P6014" s="1" t="s">
        <v>29875</v>
      </c>
      <c r="Q6014" s="1"/>
      <c r="R6014" s="1"/>
      <c r="S6014" s="1"/>
      <c r="T6014" s="1"/>
      <c r="U6014" s="1"/>
      <c r="V6014" s="1"/>
      <c r="W6014" s="1"/>
      <c r="X6014" s="1"/>
      <c r="Y6014" s="1"/>
      <c r="Z6014" s="1"/>
      <c r="AA6014" s="1"/>
      <c r="AB6014" s="1"/>
      <c r="AC6014" s="1"/>
      <c r="AD6014" s="1"/>
      <c r="AE6014" s="1"/>
    </row>
    <row r="6015">
      <c r="A6015" s="1" t="s">
        <v>29876</v>
      </c>
      <c r="B6015" s="2" t="s">
        <v>439</v>
      </c>
      <c r="C6015" s="3" t="s">
        <v>101</v>
      </c>
      <c r="D6015" s="3"/>
      <c r="E6015" s="7" t="b">
        <v>0</v>
      </c>
      <c r="F6015" s="3" t="s">
        <v>8754</v>
      </c>
      <c r="G6015" s="1"/>
      <c r="H6015" s="1" t="s">
        <v>29877</v>
      </c>
      <c r="I6015" s="3" t="s">
        <v>29878</v>
      </c>
      <c r="J6015" s="3"/>
      <c r="K6015" s="1"/>
      <c r="L6015" s="1"/>
      <c r="M6015" s="1"/>
      <c r="N6015" s="1"/>
      <c r="O6015" s="1"/>
      <c r="P6015" s="1" t="s">
        <v>29879</v>
      </c>
      <c r="Q6015" s="1"/>
      <c r="R6015" s="1"/>
      <c r="S6015" s="1"/>
      <c r="T6015" s="1"/>
      <c r="U6015" s="1"/>
      <c r="V6015" s="1"/>
      <c r="W6015" s="1"/>
      <c r="X6015" s="1"/>
      <c r="Y6015" s="1"/>
      <c r="Z6015" s="1"/>
      <c r="AA6015" s="1"/>
      <c r="AB6015" s="1"/>
      <c r="AC6015" s="1"/>
      <c r="AD6015" s="1"/>
      <c r="AE6015" s="1"/>
    </row>
    <row r="6016">
      <c r="A6016" s="1" t="s">
        <v>29880</v>
      </c>
      <c r="B6016" s="2" t="s">
        <v>415</v>
      </c>
      <c r="C6016" s="3" t="s">
        <v>101</v>
      </c>
      <c r="D6016" s="3"/>
      <c r="E6016" s="4" t="b">
        <v>1</v>
      </c>
      <c r="F6016" s="3" t="s">
        <v>29881</v>
      </c>
      <c r="G6016" s="1"/>
      <c r="H6016" s="1" t="s">
        <v>29882</v>
      </c>
      <c r="I6016" s="1" t="s">
        <v>29883</v>
      </c>
      <c r="J6016" s="1"/>
      <c r="K6016" s="1"/>
      <c r="L6016" s="1"/>
      <c r="M6016" s="1"/>
      <c r="N6016" s="1"/>
      <c r="O6016" s="1"/>
      <c r="P6016" s="3" t="s">
        <v>29884</v>
      </c>
      <c r="Q6016" s="1"/>
      <c r="R6016" s="1"/>
      <c r="S6016" s="1"/>
      <c r="T6016" s="1"/>
      <c r="U6016" s="1"/>
      <c r="V6016" s="1"/>
      <c r="W6016" s="1"/>
      <c r="X6016" s="1"/>
      <c r="Y6016" s="1"/>
      <c r="Z6016" s="1"/>
      <c r="AA6016" s="1"/>
      <c r="AB6016" s="1"/>
      <c r="AC6016" s="1"/>
      <c r="AD6016" s="1"/>
      <c r="AE6016" s="1"/>
    </row>
    <row r="6017">
      <c r="A6017" s="3" t="s">
        <v>29885</v>
      </c>
      <c r="B6017" s="5" t="s">
        <v>415</v>
      </c>
      <c r="C6017" s="3" t="s">
        <v>101</v>
      </c>
      <c r="D6017" s="3"/>
      <c r="E6017" s="4" t="b">
        <v>1</v>
      </c>
      <c r="F6017" s="3" t="s">
        <v>29886</v>
      </c>
      <c r="G6017" s="1"/>
      <c r="H6017" s="3" t="s">
        <v>29887</v>
      </c>
      <c r="I6017" s="3" t="s">
        <v>29886</v>
      </c>
      <c r="J6017" s="3"/>
      <c r="K6017" s="1"/>
      <c r="L6017" s="1"/>
      <c r="M6017" s="1"/>
      <c r="N6017" s="1"/>
      <c r="O6017" s="1"/>
      <c r="P6017" s="3" t="s">
        <v>29888</v>
      </c>
      <c r="Q6017" s="1"/>
      <c r="R6017" s="1"/>
      <c r="S6017" s="1"/>
      <c r="T6017" s="1"/>
      <c r="U6017" s="1"/>
      <c r="V6017" s="1"/>
      <c r="W6017" s="1"/>
      <c r="X6017" s="1"/>
      <c r="Y6017" s="1"/>
      <c r="Z6017" s="1"/>
      <c r="AA6017" s="1"/>
      <c r="AB6017" s="1"/>
      <c r="AC6017" s="1"/>
      <c r="AD6017" s="1"/>
      <c r="AE6017" s="1"/>
    </row>
    <row r="6018">
      <c r="A6018" s="1" t="s">
        <v>29889</v>
      </c>
      <c r="B6018" s="2" t="s">
        <v>415</v>
      </c>
      <c r="C6018" s="3" t="s">
        <v>440</v>
      </c>
      <c r="D6018" s="3"/>
      <c r="E6018" s="4" t="b">
        <v>1</v>
      </c>
      <c r="F6018" s="3" t="s">
        <v>29890</v>
      </c>
      <c r="G6018" s="1"/>
      <c r="H6018" s="1" t="s">
        <v>29891</v>
      </c>
      <c r="I6018" s="1" t="s">
        <v>29892</v>
      </c>
      <c r="J6018" s="1"/>
      <c r="K6018" s="1"/>
      <c r="L6018" s="3" t="s">
        <v>29893</v>
      </c>
      <c r="M6018" s="1"/>
      <c r="N6018" s="1"/>
      <c r="O6018" s="1"/>
      <c r="P6018" s="3" t="s">
        <v>29894</v>
      </c>
      <c r="Q6018" s="1"/>
      <c r="R6018" s="1"/>
      <c r="S6018" s="1"/>
      <c r="T6018" s="1"/>
      <c r="U6018" s="1"/>
      <c r="V6018" s="1"/>
      <c r="W6018" s="1"/>
      <c r="X6018" s="1"/>
      <c r="Y6018" s="1"/>
      <c r="Z6018" s="1"/>
      <c r="AA6018" s="1"/>
      <c r="AB6018" s="1"/>
      <c r="AC6018" s="1"/>
      <c r="AD6018" s="1"/>
      <c r="AE6018" s="1"/>
    </row>
    <row r="6019">
      <c r="A6019" s="1" t="s">
        <v>29895</v>
      </c>
      <c r="B6019" s="2" t="s">
        <v>415</v>
      </c>
      <c r="C6019" s="3" t="s">
        <v>491</v>
      </c>
      <c r="D6019" s="3"/>
      <c r="E6019" s="4" t="b">
        <v>1</v>
      </c>
      <c r="F6019" s="3" t="s">
        <v>29896</v>
      </c>
      <c r="G6019" s="1"/>
      <c r="H6019" s="1" t="s">
        <v>29897</v>
      </c>
      <c r="I6019" s="3" t="s">
        <v>29898</v>
      </c>
      <c r="J6019" s="3"/>
      <c r="K6019" s="1"/>
      <c r="L6019" s="1"/>
      <c r="M6019" s="1"/>
      <c r="N6019" s="1"/>
      <c r="O6019" s="1"/>
      <c r="P6019" s="3" t="s">
        <v>29899</v>
      </c>
      <c r="Q6019" s="1"/>
      <c r="R6019" s="1"/>
      <c r="S6019" s="1"/>
      <c r="T6019" s="1"/>
      <c r="U6019" s="1"/>
      <c r="V6019" s="1"/>
      <c r="W6019" s="1"/>
      <c r="X6019" s="1"/>
      <c r="Y6019" s="1"/>
      <c r="Z6019" s="1"/>
      <c r="AA6019" s="1"/>
      <c r="AB6019" s="1"/>
      <c r="AC6019" s="1"/>
      <c r="AD6019" s="1"/>
      <c r="AE6019" s="1"/>
    </row>
    <row r="6020">
      <c r="A6020" s="3" t="s">
        <v>29900</v>
      </c>
      <c r="B6020" s="5" t="s">
        <v>439</v>
      </c>
      <c r="C6020" s="3" t="s">
        <v>101</v>
      </c>
      <c r="D6020" s="3"/>
      <c r="E6020" s="7" t="b">
        <v>0</v>
      </c>
      <c r="F6020" s="8" t="s">
        <v>29901</v>
      </c>
      <c r="G6020" s="1"/>
      <c r="H6020" s="3" t="s">
        <v>29902</v>
      </c>
      <c r="I6020" s="3" t="s">
        <v>29903</v>
      </c>
      <c r="J6020" s="3"/>
      <c r="K6020" s="1"/>
      <c r="L6020" s="1"/>
      <c r="M6020" s="1"/>
      <c r="N6020" s="1"/>
      <c r="O6020" s="1"/>
      <c r="P6020" s="3" t="s">
        <v>29904</v>
      </c>
      <c r="Q6020" s="1"/>
      <c r="R6020" s="1"/>
      <c r="S6020" s="1"/>
      <c r="T6020" s="1"/>
      <c r="U6020" s="1"/>
      <c r="V6020" s="1"/>
      <c r="W6020" s="1"/>
      <c r="X6020" s="1"/>
      <c r="Y6020" s="1"/>
      <c r="Z6020" s="1"/>
      <c r="AA6020" s="1"/>
      <c r="AB6020" s="1"/>
      <c r="AC6020" s="1"/>
      <c r="AD6020" s="1"/>
      <c r="AE6020" s="1"/>
    </row>
    <row r="6021">
      <c r="A6021" s="1" t="s">
        <v>29905</v>
      </c>
      <c r="B6021" s="2" t="s">
        <v>415</v>
      </c>
      <c r="C6021" s="3" t="s">
        <v>101</v>
      </c>
      <c r="D6021" s="3"/>
      <c r="E6021" s="4" t="b">
        <v>1</v>
      </c>
      <c r="F6021" s="3" t="s">
        <v>29905</v>
      </c>
      <c r="G6021" s="1"/>
      <c r="H6021" s="1" t="s">
        <v>29906</v>
      </c>
      <c r="I6021" s="3" t="s">
        <v>29907</v>
      </c>
      <c r="J6021" s="3"/>
      <c r="K6021" s="1"/>
      <c r="L6021" s="1"/>
      <c r="M6021" s="1"/>
      <c r="N6021" s="1"/>
      <c r="O6021" s="3" t="s">
        <v>3677</v>
      </c>
      <c r="P6021" s="3" t="s">
        <v>29908</v>
      </c>
      <c r="Q6021" s="1"/>
      <c r="R6021" s="1"/>
      <c r="S6021" s="1"/>
      <c r="T6021" s="1"/>
      <c r="U6021" s="1"/>
      <c r="V6021" s="1"/>
      <c r="W6021" s="1"/>
      <c r="X6021" s="1"/>
      <c r="Y6021" s="1"/>
      <c r="Z6021" s="1"/>
      <c r="AA6021" s="1"/>
      <c r="AB6021" s="1"/>
      <c r="AC6021" s="1"/>
      <c r="AD6021" s="1"/>
      <c r="AE6021" s="1"/>
    </row>
    <row r="6022">
      <c r="A6022" s="1" t="s">
        <v>29909</v>
      </c>
      <c r="B6022" s="2" t="s">
        <v>415</v>
      </c>
      <c r="C6022" s="1" t="s">
        <v>475</v>
      </c>
      <c r="D6022" s="1"/>
      <c r="E6022" s="4" t="b">
        <v>1</v>
      </c>
      <c r="F6022" s="3" t="s">
        <v>29910</v>
      </c>
      <c r="G6022" s="1"/>
      <c r="H6022" s="1" t="s">
        <v>29911</v>
      </c>
      <c r="I6022" s="1" t="s">
        <v>29912</v>
      </c>
      <c r="J6022" s="1"/>
      <c r="K6022" s="1"/>
      <c r="L6022" s="1"/>
      <c r="M6022" s="1"/>
      <c r="N6022" s="1"/>
      <c r="O6022" s="1"/>
      <c r="P6022" s="3" t="s">
        <v>29913</v>
      </c>
      <c r="Q6022" s="1"/>
      <c r="R6022" s="1"/>
      <c r="S6022" s="1"/>
      <c r="T6022" s="1"/>
      <c r="U6022" s="1"/>
      <c r="V6022" s="1"/>
      <c r="W6022" s="1"/>
      <c r="X6022" s="1"/>
      <c r="Y6022" s="1"/>
      <c r="Z6022" s="1"/>
      <c r="AA6022" s="1"/>
      <c r="AB6022" s="1"/>
      <c r="AC6022" s="1"/>
      <c r="AD6022" s="1"/>
      <c r="AE6022" s="1"/>
    </row>
    <row r="6023">
      <c r="A6023" s="1" t="s">
        <v>29914</v>
      </c>
      <c r="B6023" s="2" t="s">
        <v>439</v>
      </c>
      <c r="C6023" s="3" t="s">
        <v>440</v>
      </c>
      <c r="D6023" s="3"/>
      <c r="E6023" s="7" t="b">
        <v>0</v>
      </c>
      <c r="F6023" s="3" t="s">
        <v>29915</v>
      </c>
      <c r="G6023" s="1"/>
      <c r="H6023" s="1" t="s">
        <v>29916</v>
      </c>
      <c r="I6023" s="3" t="s">
        <v>29917</v>
      </c>
      <c r="J6023" s="3"/>
      <c r="K6023" s="1"/>
      <c r="L6023" s="1"/>
      <c r="M6023" s="1"/>
      <c r="N6023" s="1"/>
      <c r="O6023" s="1"/>
      <c r="P6023" s="1" t="s">
        <v>29918</v>
      </c>
      <c r="Q6023" s="1"/>
      <c r="R6023" s="1"/>
      <c r="S6023" s="1"/>
      <c r="T6023" s="1"/>
      <c r="U6023" s="1"/>
      <c r="V6023" s="1"/>
      <c r="W6023" s="1"/>
      <c r="X6023" s="1"/>
      <c r="Y6023" s="1"/>
      <c r="Z6023" s="1"/>
      <c r="AA6023" s="1"/>
      <c r="AB6023" s="1"/>
      <c r="AC6023" s="1"/>
      <c r="AD6023" s="1"/>
      <c r="AE6023" s="1"/>
    </row>
    <row r="6024">
      <c r="A6024" s="1" t="s">
        <v>29919</v>
      </c>
      <c r="B6024" s="2" t="s">
        <v>439</v>
      </c>
      <c r="C6024" s="3" t="s">
        <v>101</v>
      </c>
      <c r="D6024" s="3"/>
      <c r="E6024" s="7" t="b">
        <v>0</v>
      </c>
      <c r="F6024" s="3" t="s">
        <v>29920</v>
      </c>
      <c r="G6024" s="1"/>
      <c r="H6024" s="1" t="s">
        <v>29921</v>
      </c>
      <c r="I6024" s="1" t="s">
        <v>29922</v>
      </c>
      <c r="J6024" s="1"/>
      <c r="K6024" s="1"/>
      <c r="L6024" s="1"/>
      <c r="M6024" s="1"/>
      <c r="N6024" s="1"/>
      <c r="O6024" s="1"/>
      <c r="P6024" s="1" t="s">
        <v>29923</v>
      </c>
      <c r="Q6024" s="1"/>
      <c r="R6024" s="1"/>
      <c r="S6024" s="1"/>
      <c r="T6024" s="1"/>
      <c r="U6024" s="1"/>
      <c r="V6024" s="1"/>
      <c r="W6024" s="1"/>
      <c r="X6024" s="1"/>
      <c r="Y6024" s="1"/>
      <c r="Z6024" s="1"/>
      <c r="AA6024" s="1"/>
      <c r="AB6024" s="1"/>
      <c r="AC6024" s="1"/>
      <c r="AD6024" s="1"/>
      <c r="AE6024" s="1"/>
    </row>
    <row r="6025">
      <c r="A6025" s="1" t="s">
        <v>29924</v>
      </c>
      <c r="B6025" s="2" t="s">
        <v>415</v>
      </c>
      <c r="C6025" s="3" t="s">
        <v>101</v>
      </c>
      <c r="D6025" s="3"/>
      <c r="E6025" s="4" t="b">
        <v>1</v>
      </c>
      <c r="F6025" s="3" t="s">
        <v>29925</v>
      </c>
      <c r="G6025" s="1"/>
      <c r="H6025" s="1" t="s">
        <v>29926</v>
      </c>
      <c r="I6025" s="1" t="s">
        <v>29926</v>
      </c>
      <c r="J6025" s="1"/>
      <c r="K6025" s="1"/>
      <c r="L6025" s="1"/>
      <c r="M6025" s="1"/>
      <c r="N6025" s="1"/>
      <c r="O6025" s="3" t="s">
        <v>1065</v>
      </c>
      <c r="P6025" s="3" t="s">
        <v>29927</v>
      </c>
      <c r="Q6025" s="1"/>
      <c r="R6025" s="1"/>
      <c r="S6025" s="1"/>
      <c r="T6025" s="1"/>
      <c r="U6025" s="1"/>
      <c r="V6025" s="1"/>
      <c r="W6025" s="1"/>
      <c r="X6025" s="1"/>
      <c r="Y6025" s="1"/>
      <c r="Z6025" s="1"/>
      <c r="AA6025" s="1"/>
      <c r="AB6025" s="1"/>
      <c r="AC6025" s="1"/>
      <c r="AD6025" s="1"/>
      <c r="AE6025" s="1"/>
    </row>
    <row r="6026">
      <c r="A6026" s="1" t="s">
        <v>29928</v>
      </c>
      <c r="B6026" s="2" t="s">
        <v>415</v>
      </c>
      <c r="C6026" s="3" t="s">
        <v>101</v>
      </c>
      <c r="D6026" s="3"/>
      <c r="E6026" s="4" t="b">
        <v>1</v>
      </c>
      <c r="F6026" s="3" t="s">
        <v>29929</v>
      </c>
      <c r="G6026" s="1"/>
      <c r="H6026" s="1" t="s">
        <v>29928</v>
      </c>
      <c r="I6026" s="1" t="s">
        <v>29928</v>
      </c>
      <c r="J6026" s="1"/>
      <c r="K6026" s="1"/>
      <c r="L6026" s="1"/>
      <c r="M6026" s="1"/>
      <c r="N6026" s="1"/>
      <c r="O6026" s="3" t="s">
        <v>3588</v>
      </c>
      <c r="P6026" s="3" t="s">
        <v>29930</v>
      </c>
      <c r="Q6026" s="1"/>
      <c r="R6026" s="1"/>
      <c r="S6026" s="1"/>
      <c r="T6026" s="1"/>
      <c r="U6026" s="1"/>
      <c r="V6026" s="1"/>
      <c r="W6026" s="1"/>
      <c r="X6026" s="1"/>
      <c r="Y6026" s="1"/>
      <c r="Z6026" s="1"/>
      <c r="AA6026" s="1"/>
      <c r="AB6026" s="1"/>
      <c r="AC6026" s="1"/>
      <c r="AD6026" s="1"/>
      <c r="AE6026" s="1"/>
    </row>
    <row r="6027">
      <c r="A6027" s="3" t="s">
        <v>29931</v>
      </c>
      <c r="B6027" s="5" t="s">
        <v>415</v>
      </c>
      <c r="C6027" s="3" t="s">
        <v>101</v>
      </c>
      <c r="D6027" s="3"/>
      <c r="E6027" s="7" t="b">
        <v>0</v>
      </c>
      <c r="F6027" s="3" t="s">
        <v>29932</v>
      </c>
      <c r="G6027" s="1"/>
      <c r="H6027" s="3" t="s">
        <v>29933</v>
      </c>
      <c r="I6027" s="3" t="s">
        <v>29934</v>
      </c>
      <c r="J6027" s="3"/>
      <c r="K6027" s="1"/>
      <c r="L6027" s="1"/>
      <c r="M6027" s="1"/>
      <c r="N6027" s="1"/>
      <c r="O6027" s="3" t="s">
        <v>749</v>
      </c>
      <c r="P6027" s="3" t="s">
        <v>29935</v>
      </c>
      <c r="Q6027" s="1"/>
      <c r="R6027" s="1"/>
      <c r="S6027" s="1"/>
      <c r="T6027" s="1"/>
      <c r="U6027" s="1"/>
      <c r="V6027" s="1"/>
      <c r="W6027" s="1"/>
      <c r="X6027" s="1"/>
      <c r="Y6027" s="1"/>
      <c r="Z6027" s="1"/>
      <c r="AA6027" s="1"/>
      <c r="AB6027" s="1"/>
      <c r="AC6027" s="1"/>
      <c r="AD6027" s="1"/>
      <c r="AE6027" s="1"/>
    </row>
    <row r="6028">
      <c r="A6028" s="1" t="s">
        <v>29936</v>
      </c>
      <c r="B6028" s="2" t="s">
        <v>415</v>
      </c>
      <c r="C6028" s="3" t="s">
        <v>101</v>
      </c>
      <c r="D6028" s="3"/>
      <c r="E6028" s="4" t="b">
        <v>1</v>
      </c>
      <c r="F6028" s="3" t="s">
        <v>29937</v>
      </c>
      <c r="G6028" s="1"/>
      <c r="H6028" s="1" t="s">
        <v>29938</v>
      </c>
      <c r="I6028" s="3" t="s">
        <v>29939</v>
      </c>
      <c r="J6028" s="3"/>
      <c r="K6028" s="1"/>
      <c r="L6028" s="1"/>
      <c r="M6028" s="1"/>
      <c r="N6028" s="1"/>
      <c r="O6028" s="1"/>
      <c r="P6028" s="1" t="s">
        <v>29940</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29941</v>
      </c>
      <c r="G6029" s="1"/>
      <c r="H6029" s="3" t="s">
        <v>29942</v>
      </c>
      <c r="I6029" s="3" t="s">
        <v>29943</v>
      </c>
      <c r="J6029" s="3"/>
      <c r="K6029" s="1"/>
      <c r="L6029" s="1"/>
      <c r="M6029" s="3" t="s">
        <v>24824</v>
      </c>
      <c r="N6029" s="1"/>
      <c r="O6029" s="1"/>
      <c r="P6029" s="3" t="s">
        <v>29944</v>
      </c>
      <c r="Q6029" s="1"/>
      <c r="R6029" s="1"/>
      <c r="S6029" s="1"/>
      <c r="T6029" s="1"/>
      <c r="U6029" s="1"/>
      <c r="V6029" s="1"/>
      <c r="W6029" s="1"/>
      <c r="X6029" s="1"/>
      <c r="Y6029" s="1"/>
      <c r="Z6029" s="1"/>
      <c r="AA6029" s="1"/>
      <c r="AB6029" s="1"/>
      <c r="AC6029" s="1"/>
      <c r="AD6029" s="1"/>
      <c r="AE6029" s="1"/>
    </row>
    <row r="6030">
      <c r="A6030" s="1" t="s">
        <v>29945</v>
      </c>
      <c r="B6030" s="2" t="s">
        <v>415</v>
      </c>
      <c r="C6030" s="3" t="s">
        <v>101</v>
      </c>
      <c r="D6030" s="3"/>
      <c r="E6030" s="4" t="b">
        <v>1</v>
      </c>
      <c r="F6030" s="3" t="s">
        <v>29945</v>
      </c>
      <c r="G6030" s="1"/>
      <c r="H6030" s="1" t="s">
        <v>29946</v>
      </c>
      <c r="I6030" s="3" t="s">
        <v>29947</v>
      </c>
      <c r="J6030" s="3"/>
      <c r="K6030" s="1"/>
      <c r="L6030" s="1"/>
      <c r="M6030" s="1"/>
      <c r="N6030" s="1"/>
      <c r="O6030" s="3" t="s">
        <v>802</v>
      </c>
      <c r="P6030" s="3" t="s">
        <v>29948</v>
      </c>
      <c r="Q6030" s="1"/>
      <c r="R6030" s="1"/>
      <c r="S6030" s="1"/>
      <c r="T6030" s="1"/>
      <c r="U6030" s="1"/>
      <c r="V6030" s="1"/>
      <c r="W6030" s="1"/>
      <c r="X6030" s="1"/>
      <c r="Y6030" s="1"/>
      <c r="Z6030" s="1"/>
      <c r="AA6030" s="1"/>
      <c r="AB6030" s="1"/>
      <c r="AC6030" s="1"/>
      <c r="AD6030" s="1"/>
      <c r="AE6030" s="1"/>
    </row>
    <row r="6031">
      <c r="A6031" s="1" t="s">
        <v>29949</v>
      </c>
      <c r="B6031" s="2" t="s">
        <v>439</v>
      </c>
      <c r="C6031" s="1" t="s">
        <v>475</v>
      </c>
      <c r="D6031" s="1"/>
      <c r="E6031" s="7" t="b">
        <v>0</v>
      </c>
      <c r="F6031" s="3" t="s">
        <v>29950</v>
      </c>
      <c r="G6031" s="1"/>
      <c r="H6031" s="1" t="s">
        <v>29951</v>
      </c>
      <c r="I6031" s="3" t="s">
        <v>29952</v>
      </c>
      <c r="J6031" s="3"/>
      <c r="K6031" s="1"/>
      <c r="L6031" s="1"/>
      <c r="M6031" s="1"/>
      <c r="N6031" s="1"/>
      <c r="O6031" s="1"/>
      <c r="P6031" s="1" t="s">
        <v>29953</v>
      </c>
      <c r="Q6031" s="1"/>
      <c r="R6031" s="1"/>
      <c r="S6031" s="1"/>
      <c r="T6031" s="1"/>
      <c r="U6031" s="1"/>
      <c r="V6031" s="1"/>
      <c r="W6031" s="1"/>
      <c r="X6031" s="1"/>
      <c r="Y6031" s="1"/>
      <c r="Z6031" s="1"/>
      <c r="AA6031" s="1"/>
      <c r="AB6031" s="1"/>
      <c r="AC6031" s="1"/>
      <c r="AD6031" s="1"/>
      <c r="AE6031" s="1"/>
    </row>
    <row r="6032">
      <c r="A6032" s="1" t="s">
        <v>29954</v>
      </c>
      <c r="B6032" s="2" t="s">
        <v>415</v>
      </c>
      <c r="C6032" s="3" t="s">
        <v>101</v>
      </c>
      <c r="D6032" s="3"/>
      <c r="E6032" s="4" t="b">
        <v>1</v>
      </c>
      <c r="F6032" s="3" t="s">
        <v>29954</v>
      </c>
      <c r="G6032" s="1"/>
      <c r="H6032" s="1" t="s">
        <v>29955</v>
      </c>
      <c r="I6032" s="3" t="s">
        <v>29954</v>
      </c>
      <c r="J6032" s="3"/>
      <c r="K6032" s="1"/>
      <c r="L6032" s="1"/>
      <c r="M6032" s="1"/>
      <c r="N6032" s="1"/>
      <c r="O6032" s="1"/>
      <c r="P6032" s="3" t="s">
        <v>29956</v>
      </c>
      <c r="Q6032" s="1"/>
      <c r="R6032" s="1"/>
      <c r="S6032" s="1"/>
      <c r="T6032" s="1"/>
      <c r="U6032" s="1"/>
      <c r="V6032" s="1"/>
      <c r="W6032" s="1"/>
      <c r="X6032" s="1"/>
      <c r="Y6032" s="1"/>
      <c r="Z6032" s="1"/>
      <c r="AA6032" s="1"/>
      <c r="AB6032" s="1"/>
      <c r="AC6032" s="1"/>
      <c r="AD6032" s="1"/>
      <c r="AE6032" s="1"/>
    </row>
    <row r="6033">
      <c r="A6033" s="1" t="s">
        <v>29957</v>
      </c>
      <c r="B6033" s="2" t="s">
        <v>415</v>
      </c>
      <c r="C6033" s="3" t="s">
        <v>440</v>
      </c>
      <c r="D6033" s="3"/>
      <c r="E6033" s="4" t="b">
        <v>1</v>
      </c>
      <c r="F6033" s="3" t="s">
        <v>29958</v>
      </c>
      <c r="G6033" s="1"/>
      <c r="H6033" s="1" t="s">
        <v>29959</v>
      </c>
      <c r="I6033" s="1" t="s">
        <v>29960</v>
      </c>
      <c r="J6033" s="1"/>
      <c r="K6033" s="1"/>
      <c r="L6033" s="1"/>
      <c r="M6033" s="1"/>
      <c r="N6033" s="1"/>
      <c r="O6033" s="1"/>
      <c r="P6033" s="3" t="s">
        <v>29961</v>
      </c>
      <c r="Q6033" s="1"/>
      <c r="R6033" s="1"/>
      <c r="S6033" s="1"/>
      <c r="T6033" s="1"/>
      <c r="U6033" s="1"/>
      <c r="V6033" s="1"/>
      <c r="W6033" s="1"/>
      <c r="X6033" s="1"/>
      <c r="Y6033" s="1"/>
      <c r="Z6033" s="1"/>
      <c r="AA6033" s="1"/>
      <c r="AB6033" s="1"/>
      <c r="AC6033" s="1"/>
      <c r="AD6033" s="1"/>
      <c r="AE6033" s="1"/>
    </row>
    <row r="6034">
      <c r="A6034" s="1" t="s">
        <v>29962</v>
      </c>
      <c r="B6034" s="2" t="s">
        <v>439</v>
      </c>
      <c r="C6034" s="3" t="s">
        <v>101</v>
      </c>
      <c r="D6034" s="3"/>
      <c r="E6034" s="7" t="b">
        <v>0</v>
      </c>
      <c r="F6034" s="3" t="s">
        <v>29963</v>
      </c>
      <c r="G6034" s="1"/>
      <c r="H6034" s="1" t="s">
        <v>29964</v>
      </c>
      <c r="I6034" s="1" t="s">
        <v>29965</v>
      </c>
      <c r="J6034" s="1"/>
      <c r="K6034" s="1"/>
      <c r="L6034" s="1"/>
      <c r="M6034" s="1"/>
      <c r="N6034" s="1"/>
      <c r="O6034" s="1"/>
      <c r="P6034" s="1" t="s">
        <v>29966</v>
      </c>
      <c r="Q6034" s="1"/>
      <c r="R6034" s="1"/>
      <c r="S6034" s="1"/>
      <c r="T6034" s="1"/>
      <c r="U6034" s="1"/>
      <c r="V6034" s="1"/>
      <c r="W6034" s="1"/>
      <c r="X6034" s="1"/>
      <c r="Y6034" s="1"/>
      <c r="Z6034" s="1"/>
      <c r="AA6034" s="1"/>
      <c r="AB6034" s="1"/>
      <c r="AC6034" s="1"/>
      <c r="AD6034" s="1"/>
      <c r="AE6034" s="1"/>
    </row>
    <row r="6035">
      <c r="A6035" s="3" t="s">
        <v>29967</v>
      </c>
      <c r="B6035" s="5" t="s">
        <v>415</v>
      </c>
      <c r="C6035" s="3" t="s">
        <v>101</v>
      </c>
      <c r="D6035" s="3"/>
      <c r="E6035" s="4" t="b">
        <v>1</v>
      </c>
      <c r="F6035" s="3" t="s">
        <v>29967</v>
      </c>
      <c r="G6035" s="1"/>
      <c r="H6035" s="3" t="s">
        <v>29968</v>
      </c>
      <c r="I6035" s="3" t="s">
        <v>29969</v>
      </c>
      <c r="J6035" s="3"/>
      <c r="K6035" s="1"/>
      <c r="L6035" s="1"/>
      <c r="M6035" s="1"/>
      <c r="N6035" s="1"/>
      <c r="O6035" s="3" t="s">
        <v>802</v>
      </c>
      <c r="P6035" s="3" t="s">
        <v>29970</v>
      </c>
      <c r="Q6035" s="1"/>
      <c r="R6035" s="1"/>
      <c r="S6035" s="1"/>
      <c r="T6035" s="1"/>
      <c r="U6035" s="1"/>
      <c r="V6035" s="1"/>
      <c r="W6035" s="1"/>
      <c r="X6035" s="1"/>
      <c r="Y6035" s="1"/>
      <c r="Z6035" s="1"/>
      <c r="AA6035" s="1"/>
      <c r="AB6035" s="1"/>
      <c r="AC6035" s="1"/>
      <c r="AD6035" s="1"/>
      <c r="AE6035" s="1"/>
    </row>
    <row r="6036">
      <c r="A6036" s="3" t="s">
        <v>29971</v>
      </c>
      <c r="B6036" s="5" t="s">
        <v>415</v>
      </c>
      <c r="C6036" s="3" t="s">
        <v>440</v>
      </c>
      <c r="D6036" s="3"/>
      <c r="E6036" s="4" t="b">
        <v>1</v>
      </c>
      <c r="F6036" s="3" t="s">
        <v>29972</v>
      </c>
      <c r="G6036" s="1"/>
      <c r="H6036" s="3" t="s">
        <v>29973</v>
      </c>
      <c r="I6036" s="3" t="s">
        <v>29974</v>
      </c>
      <c r="J6036" s="3"/>
      <c r="K6036" s="3" t="s">
        <v>29975</v>
      </c>
      <c r="L6036" s="1"/>
      <c r="M6036" s="1"/>
      <c r="N6036" s="1"/>
      <c r="O6036" s="3" t="s">
        <v>436</v>
      </c>
      <c r="P6036" s="3" t="s">
        <v>29976</v>
      </c>
      <c r="Q6036" s="1"/>
      <c r="R6036" s="1"/>
      <c r="S6036" s="1"/>
      <c r="T6036" s="1"/>
      <c r="U6036" s="1"/>
      <c r="V6036" s="1"/>
      <c r="W6036" s="1"/>
      <c r="X6036" s="1"/>
      <c r="Y6036" s="1"/>
      <c r="Z6036" s="1"/>
      <c r="AA6036" s="1"/>
      <c r="AB6036" s="1"/>
      <c r="AC6036" s="1"/>
      <c r="AD6036" s="1"/>
      <c r="AE6036" s="1"/>
    </row>
    <row r="6037">
      <c r="A6037" s="1" t="s">
        <v>29977</v>
      </c>
      <c r="B6037" s="2" t="s">
        <v>415</v>
      </c>
      <c r="C6037" s="3" t="s">
        <v>101</v>
      </c>
      <c r="D6037" s="3"/>
      <c r="E6037" s="4" t="b">
        <v>1</v>
      </c>
      <c r="F6037" s="3" t="s">
        <v>29977</v>
      </c>
      <c r="G6037" s="1"/>
      <c r="H6037" s="1" t="s">
        <v>29978</v>
      </c>
      <c r="I6037" s="1" t="s">
        <v>29977</v>
      </c>
      <c r="J6037" s="1"/>
      <c r="K6037" s="1"/>
      <c r="L6037" s="1"/>
      <c r="M6037" s="1"/>
      <c r="N6037" s="1"/>
      <c r="O6037" s="3" t="s">
        <v>3588</v>
      </c>
      <c r="P6037" s="3" t="s">
        <v>29979</v>
      </c>
      <c r="Q6037" s="1"/>
      <c r="R6037" s="1"/>
      <c r="S6037" s="1"/>
      <c r="T6037" s="1"/>
      <c r="U6037" s="1"/>
      <c r="V6037" s="1"/>
      <c r="W6037" s="1"/>
      <c r="X6037" s="1"/>
      <c r="Y6037" s="1"/>
      <c r="Z6037" s="1"/>
      <c r="AA6037" s="1"/>
      <c r="AB6037" s="1"/>
      <c r="AC6037" s="1"/>
      <c r="AD6037" s="1"/>
      <c r="AE6037" s="1"/>
    </row>
    <row r="6038">
      <c r="A6038" s="1" t="s">
        <v>29980</v>
      </c>
      <c r="B6038" s="2" t="s">
        <v>415</v>
      </c>
      <c r="C6038" s="3" t="s">
        <v>440</v>
      </c>
      <c r="D6038" s="3"/>
      <c r="E6038" s="4" t="b">
        <v>1</v>
      </c>
      <c r="F6038" s="3" t="s">
        <v>29981</v>
      </c>
      <c r="G6038" s="1"/>
      <c r="H6038" s="1" t="s">
        <v>29982</v>
      </c>
      <c r="I6038" s="3" t="s">
        <v>29983</v>
      </c>
      <c r="J6038" s="3"/>
      <c r="K6038" s="1"/>
      <c r="L6038" s="1"/>
      <c r="M6038" s="1"/>
      <c r="N6038" s="1"/>
      <c r="O6038" s="1"/>
      <c r="P6038" s="3" t="s">
        <v>29984</v>
      </c>
      <c r="Q6038" s="1"/>
      <c r="R6038" s="1"/>
      <c r="S6038" s="1"/>
      <c r="T6038" s="1"/>
      <c r="U6038" s="1"/>
      <c r="V6038" s="1"/>
      <c r="W6038" s="1"/>
      <c r="X6038" s="1"/>
      <c r="Y6038" s="1"/>
      <c r="Z6038" s="1"/>
      <c r="AA6038" s="1"/>
      <c r="AB6038" s="1"/>
      <c r="AC6038" s="1"/>
      <c r="AD6038" s="1"/>
      <c r="AE6038" s="1"/>
    </row>
    <row r="6039">
      <c r="A6039" s="1" t="s">
        <v>29985</v>
      </c>
      <c r="B6039" s="2" t="s">
        <v>439</v>
      </c>
      <c r="C6039" s="3" t="s">
        <v>101</v>
      </c>
      <c r="D6039" s="3"/>
      <c r="E6039" s="7" t="b">
        <v>0</v>
      </c>
      <c r="F6039" s="3" t="s">
        <v>12700</v>
      </c>
      <c r="G6039" s="1"/>
      <c r="H6039" s="1" t="s">
        <v>12701</v>
      </c>
      <c r="I6039" s="3" t="s">
        <v>12702</v>
      </c>
      <c r="J6039" s="3"/>
      <c r="K6039" s="1"/>
      <c r="L6039" s="1"/>
      <c r="M6039" s="1"/>
      <c r="N6039" s="1"/>
      <c r="O6039" s="1"/>
      <c r="P6039" s="1" t="s">
        <v>29986</v>
      </c>
      <c r="Q6039" s="1"/>
      <c r="R6039" s="1"/>
      <c r="S6039" s="1"/>
      <c r="T6039" s="1"/>
      <c r="U6039" s="1"/>
      <c r="V6039" s="1"/>
      <c r="W6039" s="1"/>
      <c r="X6039" s="1"/>
      <c r="Y6039" s="1"/>
      <c r="Z6039" s="1"/>
      <c r="AA6039" s="1"/>
      <c r="AB6039" s="1"/>
      <c r="AC6039" s="1"/>
      <c r="AD6039" s="1"/>
      <c r="AE6039" s="1"/>
    </row>
    <row r="6040">
      <c r="A6040" s="1" t="s">
        <v>29987</v>
      </c>
      <c r="B6040" s="2" t="s">
        <v>415</v>
      </c>
      <c r="C6040" s="3" t="s">
        <v>440</v>
      </c>
      <c r="D6040" s="3"/>
      <c r="E6040" s="4" t="b">
        <v>1</v>
      </c>
      <c r="F6040" s="3" t="s">
        <v>29988</v>
      </c>
      <c r="G6040" s="1"/>
      <c r="H6040" s="1" t="s">
        <v>29989</v>
      </c>
      <c r="I6040" s="3" t="s">
        <v>29990</v>
      </c>
      <c r="J6040" s="3"/>
      <c r="K6040" s="1"/>
      <c r="L6040" s="1"/>
      <c r="M6040" s="1"/>
      <c r="N6040" s="1"/>
      <c r="O6040" s="3" t="s">
        <v>454</v>
      </c>
      <c r="P6040" s="3" t="s">
        <v>29991</v>
      </c>
      <c r="Q6040" s="1"/>
      <c r="R6040" s="1"/>
      <c r="S6040" s="1"/>
      <c r="T6040" s="1"/>
      <c r="U6040" s="1"/>
      <c r="V6040" s="1"/>
      <c r="W6040" s="1"/>
      <c r="X6040" s="1"/>
      <c r="Y6040" s="1"/>
      <c r="Z6040" s="1"/>
      <c r="AA6040" s="1"/>
      <c r="AB6040" s="1"/>
      <c r="AC6040" s="1"/>
      <c r="AD6040" s="1"/>
      <c r="AE6040" s="1"/>
    </row>
    <row r="6041">
      <c r="A6041" s="1" t="s">
        <v>29992</v>
      </c>
      <c r="B6041" s="2" t="s">
        <v>439</v>
      </c>
      <c r="C6041" s="1" t="s">
        <v>475</v>
      </c>
      <c r="D6041" s="1"/>
      <c r="E6041" s="7" t="b">
        <v>0</v>
      </c>
      <c r="F6041" s="3" t="s">
        <v>29993</v>
      </c>
      <c r="G6041" s="1"/>
      <c r="H6041" s="1" t="s">
        <v>29994</v>
      </c>
      <c r="I6041" s="3" t="s">
        <v>29995</v>
      </c>
      <c r="J6041" s="3"/>
      <c r="K6041" s="1"/>
      <c r="L6041" s="1"/>
      <c r="M6041" s="1"/>
      <c r="N6041" s="1"/>
      <c r="O6041" s="1"/>
      <c r="P6041" s="1" t="s">
        <v>29996</v>
      </c>
      <c r="Q6041" s="1"/>
      <c r="R6041" s="1"/>
      <c r="S6041" s="1"/>
      <c r="T6041" s="1"/>
      <c r="U6041" s="1"/>
      <c r="V6041" s="1"/>
      <c r="W6041" s="1"/>
      <c r="X6041" s="1"/>
      <c r="Y6041" s="1"/>
      <c r="Z6041" s="1"/>
      <c r="AA6041" s="1"/>
      <c r="AB6041" s="1"/>
      <c r="AC6041" s="1"/>
      <c r="AD6041" s="1"/>
      <c r="AE6041" s="1"/>
    </row>
    <row r="6042">
      <c r="A6042" s="1" t="s">
        <v>29997</v>
      </c>
      <c r="B6042" s="2" t="s">
        <v>415</v>
      </c>
      <c r="C6042" s="3" t="s">
        <v>101</v>
      </c>
      <c r="D6042" s="3"/>
      <c r="E6042" s="4" t="b">
        <v>1</v>
      </c>
      <c r="F6042" s="3" t="s">
        <v>29998</v>
      </c>
      <c r="G6042" s="1"/>
      <c r="H6042" s="1" t="s">
        <v>29999</v>
      </c>
      <c r="I6042" s="1" t="s">
        <v>30000</v>
      </c>
      <c r="J6042" s="1"/>
      <c r="K6042" s="1"/>
      <c r="L6042" s="1"/>
      <c r="M6042" s="1"/>
      <c r="N6042" s="1"/>
      <c r="O6042" s="1"/>
      <c r="P6042" s="3" t="s">
        <v>30001</v>
      </c>
      <c r="Q6042" s="1"/>
      <c r="R6042" s="1"/>
      <c r="S6042" s="1"/>
      <c r="T6042" s="1"/>
      <c r="U6042" s="1"/>
      <c r="V6042" s="1"/>
      <c r="W6042" s="1"/>
      <c r="X6042" s="1"/>
      <c r="Y6042" s="1"/>
      <c r="Z6042" s="1"/>
      <c r="AA6042" s="1"/>
      <c r="AB6042" s="1"/>
      <c r="AC6042" s="1"/>
      <c r="AD6042" s="1"/>
      <c r="AE6042" s="1"/>
    </row>
    <row r="6043">
      <c r="A6043" s="1" t="s">
        <v>30002</v>
      </c>
      <c r="B6043" s="2" t="s">
        <v>439</v>
      </c>
      <c r="C6043" s="1" t="s">
        <v>475</v>
      </c>
      <c r="D6043" s="1"/>
      <c r="E6043" s="7" t="b">
        <v>0</v>
      </c>
      <c r="F6043" s="3" t="s">
        <v>30003</v>
      </c>
      <c r="G6043" s="1"/>
      <c r="H6043" s="1" t="s">
        <v>30004</v>
      </c>
      <c r="I6043" s="3" t="s">
        <v>30005</v>
      </c>
      <c r="J6043" s="3"/>
      <c r="K6043" s="1"/>
      <c r="L6043" s="1"/>
      <c r="M6043" s="1"/>
      <c r="N6043" s="1"/>
      <c r="O6043" s="1"/>
      <c r="P6043" s="1" t="s">
        <v>30006</v>
      </c>
      <c r="Q6043" s="1"/>
      <c r="R6043" s="1"/>
      <c r="S6043" s="1"/>
      <c r="T6043" s="1"/>
      <c r="U6043" s="1"/>
      <c r="V6043" s="1"/>
      <c r="W6043" s="1"/>
      <c r="X6043" s="1"/>
      <c r="Y6043" s="1"/>
      <c r="Z6043" s="1"/>
      <c r="AA6043" s="1"/>
      <c r="AB6043" s="1"/>
      <c r="AC6043" s="1"/>
      <c r="AD6043" s="1"/>
      <c r="AE6043" s="1"/>
    </row>
    <row r="6044">
      <c r="A6044" s="3" t="s">
        <v>30007</v>
      </c>
      <c r="B6044" s="5" t="s">
        <v>415</v>
      </c>
      <c r="C6044" s="3" t="s">
        <v>101</v>
      </c>
      <c r="D6044" s="3"/>
      <c r="E6044" s="4" t="b">
        <v>1</v>
      </c>
      <c r="F6044" s="3" t="s">
        <v>30008</v>
      </c>
      <c r="G6044" s="1"/>
      <c r="H6044" s="3" t="s">
        <v>30009</v>
      </c>
      <c r="I6044" s="3" t="s">
        <v>30010</v>
      </c>
      <c r="J6044" s="3"/>
      <c r="K6044" s="3" t="s">
        <v>30011</v>
      </c>
      <c r="L6044" s="1"/>
      <c r="M6044" s="1"/>
      <c r="N6044" s="1"/>
      <c r="O6044" s="3" t="s">
        <v>727</v>
      </c>
      <c r="P6044" s="3" t="s">
        <v>30012</v>
      </c>
      <c r="Q6044" s="3"/>
      <c r="R6044" s="3" t="s">
        <v>30013</v>
      </c>
      <c r="S6044" s="3" t="s">
        <v>30014</v>
      </c>
      <c r="T6044" s="3" t="s">
        <v>30015</v>
      </c>
      <c r="U6044" s="1"/>
      <c r="V6044" s="1"/>
      <c r="W6044" s="1"/>
      <c r="X6044" s="1"/>
      <c r="Y6044" s="1"/>
      <c r="Z6044" s="1"/>
      <c r="AA6044" s="1"/>
      <c r="AB6044" s="1"/>
      <c r="AC6044" s="1"/>
      <c r="AD6044" s="1"/>
      <c r="AE6044" s="1"/>
    </row>
    <row r="6045">
      <c r="A6045" s="1" t="s">
        <v>30016</v>
      </c>
      <c r="B6045" s="2" t="s">
        <v>415</v>
      </c>
      <c r="C6045" s="3" t="s">
        <v>509</v>
      </c>
      <c r="D6045" s="3"/>
      <c r="E6045" s="4" t="b">
        <v>1</v>
      </c>
      <c r="F6045" s="3" t="s">
        <v>30017</v>
      </c>
      <c r="G6045" s="1"/>
      <c r="H6045" s="3" t="s">
        <v>30018</v>
      </c>
      <c r="I6045" s="3" t="s">
        <v>30019</v>
      </c>
      <c r="J6045" s="3"/>
      <c r="K6045" s="1"/>
      <c r="L6045" s="1"/>
      <c r="M6045" s="1"/>
      <c r="N6045" s="1"/>
      <c r="O6045" s="1"/>
      <c r="P6045" s="1" t="s">
        <v>30020</v>
      </c>
      <c r="Q6045" s="1"/>
      <c r="R6045" s="1"/>
      <c r="S6045" s="1"/>
      <c r="T6045" s="1"/>
      <c r="U6045" s="1"/>
      <c r="V6045" s="1"/>
      <c r="W6045" s="1"/>
      <c r="X6045" s="1"/>
      <c r="Y6045" s="1"/>
      <c r="Z6045" s="1"/>
      <c r="AA6045" s="1"/>
      <c r="AB6045" s="1"/>
      <c r="AC6045" s="1"/>
      <c r="AD6045" s="1"/>
      <c r="AE6045" s="1"/>
    </row>
    <row r="6046">
      <c r="A6046" s="1" t="s">
        <v>30021</v>
      </c>
      <c r="B6046" s="2" t="s">
        <v>439</v>
      </c>
      <c r="C6046" s="1" t="s">
        <v>475</v>
      </c>
      <c r="D6046" s="1"/>
      <c r="E6046" s="7" t="b">
        <v>0</v>
      </c>
      <c r="F6046" s="3" t="s">
        <v>30022</v>
      </c>
      <c r="G6046" s="1"/>
      <c r="H6046" s="3" t="s">
        <v>30023</v>
      </c>
      <c r="I6046" s="3" t="s">
        <v>30024</v>
      </c>
      <c r="J6046" s="3"/>
      <c r="K6046" s="1"/>
      <c r="L6046" s="1"/>
      <c r="M6046" s="1"/>
      <c r="N6046" s="1"/>
      <c r="O6046" s="1"/>
      <c r="P6046" s="1" t="s">
        <v>30025</v>
      </c>
      <c r="Q6046" s="1"/>
      <c r="R6046" s="1"/>
      <c r="S6046" s="1"/>
      <c r="T6046" s="1"/>
      <c r="U6046" s="1"/>
      <c r="V6046" s="1"/>
      <c r="W6046" s="1"/>
      <c r="X6046" s="1"/>
      <c r="Y6046" s="1"/>
      <c r="Z6046" s="1"/>
      <c r="AA6046" s="1"/>
      <c r="AB6046" s="1"/>
      <c r="AC6046" s="1"/>
      <c r="AD6046" s="1"/>
      <c r="AE6046" s="1"/>
    </row>
    <row r="6047">
      <c r="A6047" s="1" t="s">
        <v>30026</v>
      </c>
      <c r="B6047" s="2" t="s">
        <v>439</v>
      </c>
      <c r="C6047" s="3" t="s">
        <v>101</v>
      </c>
      <c r="D6047" s="3"/>
      <c r="E6047" s="7" t="b">
        <v>0</v>
      </c>
      <c r="F6047" s="3" t="s">
        <v>30027</v>
      </c>
      <c r="G6047" s="1"/>
      <c r="H6047" s="3" t="s">
        <v>30028</v>
      </c>
      <c r="I6047" s="3" t="s">
        <v>30029</v>
      </c>
      <c r="J6047" s="3"/>
      <c r="K6047" s="1"/>
      <c r="L6047" s="1"/>
      <c r="M6047" s="1"/>
      <c r="N6047" s="1"/>
      <c r="O6047" s="1"/>
      <c r="P6047" s="1" t="s">
        <v>30030</v>
      </c>
      <c r="Q6047" s="1"/>
      <c r="R6047" s="1"/>
      <c r="S6047" s="1"/>
      <c r="T6047" s="1"/>
      <c r="U6047" s="1"/>
      <c r="V6047" s="1"/>
      <c r="W6047" s="1"/>
      <c r="X6047" s="1"/>
      <c r="Y6047" s="1"/>
      <c r="Z6047" s="1"/>
      <c r="AA6047" s="1"/>
      <c r="AB6047" s="1"/>
      <c r="AC6047" s="1"/>
      <c r="AD6047" s="1"/>
      <c r="AE6047" s="1"/>
    </row>
    <row r="6048">
      <c r="A6048" s="1" t="s">
        <v>30031</v>
      </c>
      <c r="B6048" s="2" t="s">
        <v>415</v>
      </c>
      <c r="C6048" s="3" t="s">
        <v>101</v>
      </c>
      <c r="D6048" s="3"/>
      <c r="E6048" s="4" t="b">
        <v>1</v>
      </c>
      <c r="F6048" s="3" t="s">
        <v>30031</v>
      </c>
      <c r="G6048" s="1"/>
      <c r="H6048" s="1" t="s">
        <v>30032</v>
      </c>
      <c r="I6048" s="1" t="s">
        <v>30031</v>
      </c>
      <c r="J6048" s="1"/>
      <c r="K6048" s="1"/>
      <c r="L6048" s="1"/>
      <c r="M6048" s="1"/>
      <c r="N6048" s="1"/>
      <c r="O6048" s="3" t="s">
        <v>573</v>
      </c>
      <c r="P6048" s="3" t="s">
        <v>30033</v>
      </c>
      <c r="Q6048" s="1"/>
      <c r="R6048" s="1"/>
      <c r="S6048" s="1"/>
      <c r="T6048" s="1"/>
      <c r="U6048" s="1"/>
      <c r="V6048" s="1"/>
      <c r="W6048" s="1"/>
      <c r="X6048" s="1"/>
      <c r="Y6048" s="1"/>
      <c r="Z6048" s="1"/>
      <c r="AA6048" s="1"/>
      <c r="AB6048" s="1"/>
      <c r="AC6048" s="1"/>
      <c r="AD6048" s="1"/>
      <c r="AE6048" s="1"/>
    </row>
    <row r="6049">
      <c r="A6049" s="1" t="s">
        <v>30034</v>
      </c>
      <c r="B6049" s="2" t="s">
        <v>415</v>
      </c>
      <c r="C6049" s="3" t="s">
        <v>440</v>
      </c>
      <c r="D6049" s="3"/>
      <c r="E6049" s="4" t="b">
        <v>1</v>
      </c>
      <c r="F6049" s="3" t="s">
        <v>30035</v>
      </c>
      <c r="G6049" s="1"/>
      <c r="H6049" s="1" t="s">
        <v>30036</v>
      </c>
      <c r="I6049" s="1" t="s">
        <v>30037</v>
      </c>
      <c r="J6049" s="1"/>
      <c r="K6049" s="1"/>
      <c r="L6049" s="1"/>
      <c r="M6049" s="1"/>
      <c r="N6049" s="1"/>
      <c r="O6049" s="1"/>
      <c r="P6049" s="3" t="s">
        <v>30038</v>
      </c>
      <c r="Q6049" s="1"/>
      <c r="R6049" s="1"/>
      <c r="S6049" s="1"/>
      <c r="T6049" s="1"/>
      <c r="U6049" s="1"/>
      <c r="V6049" s="1"/>
      <c r="W6049" s="1"/>
      <c r="X6049" s="1"/>
      <c r="Y6049" s="1"/>
      <c r="Z6049" s="1"/>
      <c r="AA6049" s="1"/>
      <c r="AB6049" s="1"/>
      <c r="AC6049" s="1"/>
      <c r="AD6049" s="1"/>
      <c r="AE6049" s="1"/>
    </row>
    <row r="6050">
      <c r="A6050" s="1" t="s">
        <v>30039</v>
      </c>
      <c r="B6050" s="2" t="s">
        <v>415</v>
      </c>
      <c r="C6050" s="3" t="s">
        <v>509</v>
      </c>
      <c r="D6050" s="3" t="s">
        <v>30040</v>
      </c>
      <c r="E6050" s="4" t="b">
        <v>1</v>
      </c>
      <c r="F6050" s="3" t="s">
        <v>30041</v>
      </c>
      <c r="G6050" s="1"/>
      <c r="H6050" s="3" t="s">
        <v>30042</v>
      </c>
      <c r="I6050" s="3" t="s">
        <v>30043</v>
      </c>
      <c r="J6050" s="3"/>
      <c r="K6050" s="1"/>
      <c r="L6050" s="1"/>
      <c r="M6050" s="1"/>
      <c r="N6050" s="1"/>
      <c r="O6050" s="1"/>
      <c r="P6050" s="3" t="s">
        <v>30044</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30045</v>
      </c>
      <c r="G6051" s="1"/>
      <c r="H6051" s="3" t="s">
        <v>30046</v>
      </c>
      <c r="I6051" s="3" t="s">
        <v>10711</v>
      </c>
      <c r="J6051" s="3"/>
      <c r="K6051" s="1"/>
      <c r="L6051" s="3" t="s">
        <v>10708</v>
      </c>
      <c r="M6051" s="1"/>
      <c r="N6051" s="1"/>
      <c r="O6051" s="1"/>
      <c r="P6051" s="3" t="s">
        <v>30047</v>
      </c>
      <c r="Q6051" s="1"/>
      <c r="R6051" s="1"/>
      <c r="S6051" s="1"/>
      <c r="T6051" s="1"/>
      <c r="U6051" s="1"/>
      <c r="V6051" s="1"/>
      <c r="W6051" s="1"/>
      <c r="X6051" s="1"/>
      <c r="Y6051" s="1"/>
      <c r="Z6051" s="1"/>
      <c r="AA6051" s="1"/>
      <c r="AB6051" s="1"/>
      <c r="AC6051" s="1"/>
      <c r="AD6051" s="1"/>
      <c r="AE6051" s="1"/>
    </row>
    <row r="6052">
      <c r="A6052" s="1" t="s">
        <v>30048</v>
      </c>
      <c r="B6052" s="2" t="s">
        <v>439</v>
      </c>
      <c r="C6052" s="3" t="s">
        <v>440</v>
      </c>
      <c r="D6052" s="3"/>
      <c r="E6052" s="7" t="b">
        <v>0</v>
      </c>
      <c r="F6052" s="3" t="s">
        <v>30049</v>
      </c>
      <c r="G6052" s="1"/>
      <c r="H6052" s="3" t="s">
        <v>30050</v>
      </c>
      <c r="I6052" s="3" t="s">
        <v>30051</v>
      </c>
      <c r="J6052" s="3"/>
      <c r="K6052" s="1"/>
      <c r="L6052" s="1"/>
      <c r="M6052" s="1"/>
      <c r="N6052" s="1"/>
      <c r="O6052" s="1"/>
      <c r="P6052" s="1" t="s">
        <v>30052</v>
      </c>
      <c r="Q6052" s="1"/>
      <c r="R6052" s="1"/>
      <c r="S6052" s="1"/>
      <c r="T6052" s="1"/>
      <c r="U6052" s="1"/>
      <c r="V6052" s="1"/>
      <c r="W6052" s="1"/>
      <c r="X6052" s="1"/>
      <c r="Y6052" s="1"/>
      <c r="Z6052" s="1"/>
      <c r="AA6052" s="1"/>
      <c r="AB6052" s="1"/>
      <c r="AC6052" s="1"/>
      <c r="AD6052" s="1"/>
      <c r="AE6052" s="1"/>
    </row>
    <row r="6053">
      <c r="A6053" s="1" t="s">
        <v>30053</v>
      </c>
      <c r="B6053" s="5" t="s">
        <v>609</v>
      </c>
      <c r="C6053" s="3" t="s">
        <v>610</v>
      </c>
      <c r="D6053" s="3"/>
      <c r="E6053" s="4" t="b">
        <v>1</v>
      </c>
      <c r="F6053" s="3" t="s">
        <v>30054</v>
      </c>
      <c r="G6053" s="1"/>
      <c r="H6053" s="1" t="s">
        <v>30055</v>
      </c>
      <c r="I6053" s="1" t="s">
        <v>30054</v>
      </c>
      <c r="J6053" s="1"/>
      <c r="K6053" s="1"/>
      <c r="L6053" s="1"/>
      <c r="M6053" s="1"/>
      <c r="N6053" s="1"/>
      <c r="O6053" s="1" t="s">
        <v>614</v>
      </c>
      <c r="P6053" s="1" t="s">
        <v>30056</v>
      </c>
      <c r="Q6053" s="1"/>
      <c r="R6053" s="1"/>
      <c r="S6053" s="1"/>
      <c r="T6053" s="1"/>
      <c r="U6053" s="1"/>
      <c r="V6053" s="1"/>
      <c r="W6053" s="1"/>
      <c r="X6053" s="1"/>
      <c r="Y6053" s="1"/>
      <c r="Z6053" s="1"/>
      <c r="AA6053" s="1"/>
      <c r="AB6053" s="1"/>
      <c r="AC6053" s="1"/>
      <c r="AD6053" s="1"/>
      <c r="AE6053" s="1"/>
    </row>
    <row r="6054">
      <c r="A6054" s="1" t="s">
        <v>30057</v>
      </c>
      <c r="B6054" s="2" t="s">
        <v>439</v>
      </c>
      <c r="C6054" s="1" t="s">
        <v>475</v>
      </c>
      <c r="D6054" s="1"/>
      <c r="E6054" s="7" t="b">
        <v>0</v>
      </c>
      <c r="F6054" s="3" t="s">
        <v>30058</v>
      </c>
      <c r="G6054" s="1"/>
      <c r="H6054" s="3" t="s">
        <v>30059</v>
      </c>
      <c r="I6054" s="1" t="s">
        <v>30060</v>
      </c>
      <c r="J6054" s="1"/>
      <c r="K6054" s="1"/>
      <c r="L6054" s="1"/>
      <c r="M6054" s="1"/>
      <c r="N6054" s="1"/>
      <c r="O6054" s="1"/>
      <c r="P6054" s="1" t="s">
        <v>30061</v>
      </c>
      <c r="Q6054" s="1"/>
      <c r="R6054" s="1"/>
      <c r="S6054" s="1"/>
      <c r="T6054" s="1"/>
      <c r="U6054" s="1"/>
      <c r="V6054" s="1"/>
      <c r="W6054" s="1"/>
      <c r="X6054" s="1"/>
      <c r="Y6054" s="1"/>
      <c r="Z6054" s="1"/>
      <c r="AA6054" s="1"/>
      <c r="AB6054" s="1"/>
      <c r="AC6054" s="1"/>
      <c r="AD6054" s="1"/>
      <c r="AE6054" s="1"/>
    </row>
    <row r="6055">
      <c r="A6055" s="1" t="s">
        <v>30062</v>
      </c>
      <c r="B6055" s="2" t="s">
        <v>439</v>
      </c>
      <c r="C6055" s="3" t="s">
        <v>101</v>
      </c>
      <c r="D6055" s="3"/>
      <c r="E6055" s="7" t="b">
        <v>0</v>
      </c>
      <c r="F6055" s="3" t="s">
        <v>30063</v>
      </c>
      <c r="G6055" s="1"/>
      <c r="H6055" s="3" t="s">
        <v>30064</v>
      </c>
      <c r="I6055" s="3" t="s">
        <v>30065</v>
      </c>
      <c r="J6055" s="3"/>
      <c r="K6055" s="1"/>
      <c r="L6055" s="1"/>
      <c r="M6055" s="1"/>
      <c r="N6055" s="1"/>
      <c r="O6055" s="1" t="s">
        <v>648</v>
      </c>
      <c r="P6055" s="1" t="s">
        <v>30066</v>
      </c>
      <c r="Q6055" s="1"/>
      <c r="R6055" s="1"/>
      <c r="S6055" s="1"/>
      <c r="T6055" s="1"/>
      <c r="U6055" s="1"/>
      <c r="V6055" s="1"/>
      <c r="W6055" s="1"/>
      <c r="X6055" s="1"/>
      <c r="Y6055" s="1"/>
      <c r="Z6055" s="1"/>
      <c r="AA6055" s="1"/>
      <c r="AB6055" s="1"/>
      <c r="AC6055" s="1"/>
      <c r="AD6055" s="1"/>
      <c r="AE6055" s="1"/>
    </row>
    <row r="6056">
      <c r="A6056" s="1" t="s">
        <v>30067</v>
      </c>
      <c r="B6056" s="2" t="s">
        <v>439</v>
      </c>
      <c r="C6056" s="3" t="s">
        <v>101</v>
      </c>
      <c r="D6056" s="3"/>
      <c r="E6056" s="7" t="b">
        <v>0</v>
      </c>
      <c r="F6056" s="3" t="s">
        <v>30058</v>
      </c>
      <c r="G6056" s="1"/>
      <c r="H6056" s="3" t="s">
        <v>30068</v>
      </c>
      <c r="I6056" s="3" t="s">
        <v>30069</v>
      </c>
      <c r="J6056" s="3"/>
      <c r="K6056" s="1"/>
      <c r="L6056" s="1"/>
      <c r="M6056" s="1"/>
      <c r="N6056" s="1"/>
      <c r="O6056" s="1"/>
      <c r="P6056" s="1" t="s">
        <v>30070</v>
      </c>
      <c r="Q6056" s="1"/>
      <c r="R6056" s="1"/>
      <c r="S6056" s="1"/>
      <c r="T6056" s="1"/>
      <c r="U6056" s="1"/>
      <c r="V6056" s="1"/>
      <c r="W6056" s="1"/>
      <c r="X6056" s="1"/>
      <c r="Y6056" s="1"/>
      <c r="Z6056" s="1"/>
      <c r="AA6056" s="1"/>
      <c r="AB6056" s="1"/>
      <c r="AC6056" s="1"/>
      <c r="AD6056" s="1"/>
      <c r="AE6056" s="1"/>
    </row>
    <row r="6057">
      <c r="A6057" s="1" t="s">
        <v>30071</v>
      </c>
      <c r="B6057" s="2" t="s">
        <v>415</v>
      </c>
      <c r="C6057" s="3" t="s">
        <v>101</v>
      </c>
      <c r="D6057" s="3"/>
      <c r="E6057" s="4" t="b">
        <v>1</v>
      </c>
      <c r="F6057" s="3" t="s">
        <v>30072</v>
      </c>
      <c r="G6057" s="1"/>
      <c r="H6057" s="1" t="s">
        <v>24608</v>
      </c>
      <c r="I6057" s="3" t="s">
        <v>30073</v>
      </c>
      <c r="J6057" s="3"/>
      <c r="K6057" s="1"/>
      <c r="L6057" s="1"/>
      <c r="M6057" s="1"/>
      <c r="N6057" s="1"/>
      <c r="O6057" s="3" t="s">
        <v>947</v>
      </c>
      <c r="P6057" s="3" t="s">
        <v>30074</v>
      </c>
      <c r="Q6057" s="1"/>
      <c r="R6057" s="1"/>
      <c r="S6057" s="1"/>
      <c r="T6057" s="1"/>
      <c r="U6057" s="1"/>
      <c r="V6057" s="1"/>
      <c r="W6057" s="1"/>
      <c r="X6057" s="1"/>
      <c r="Y6057" s="1"/>
      <c r="Z6057" s="1"/>
      <c r="AA6057" s="1"/>
      <c r="AB6057" s="1"/>
      <c r="AC6057" s="1"/>
      <c r="AD6057" s="1"/>
      <c r="AE6057" s="1"/>
    </row>
    <row r="6058">
      <c r="A6058" s="1" t="s">
        <v>30075</v>
      </c>
      <c r="B6058" s="2" t="s">
        <v>415</v>
      </c>
      <c r="C6058" s="3" t="s">
        <v>101</v>
      </c>
      <c r="D6058" s="3"/>
      <c r="E6058" s="4" t="b">
        <v>1</v>
      </c>
      <c r="F6058" s="3" t="s">
        <v>30076</v>
      </c>
      <c r="G6058" s="1"/>
      <c r="H6058" s="1" t="s">
        <v>30077</v>
      </c>
      <c r="I6058" s="1" t="s">
        <v>30078</v>
      </c>
      <c r="J6058" s="1"/>
      <c r="K6058" s="1"/>
      <c r="L6058" s="1"/>
      <c r="M6058" s="1"/>
      <c r="N6058" s="1"/>
      <c r="O6058" s="3" t="s">
        <v>9847</v>
      </c>
      <c r="P6058" s="3" t="s">
        <v>30079</v>
      </c>
      <c r="Q6058" s="1"/>
      <c r="R6058" s="1"/>
      <c r="S6058" s="1"/>
      <c r="T6058" s="1"/>
      <c r="U6058" s="1"/>
      <c r="V6058" s="1"/>
      <c r="W6058" s="1"/>
      <c r="X6058" s="1"/>
      <c r="Y6058" s="1"/>
      <c r="Z6058" s="1"/>
      <c r="AA6058" s="1"/>
      <c r="AB6058" s="1"/>
      <c r="AC6058" s="1"/>
      <c r="AD6058" s="1"/>
      <c r="AE6058" s="1"/>
    </row>
    <row r="6059">
      <c r="A6059" s="1" t="s">
        <v>30080</v>
      </c>
      <c r="B6059" s="2" t="s">
        <v>415</v>
      </c>
      <c r="C6059" s="3" t="s">
        <v>101</v>
      </c>
      <c r="D6059" s="3"/>
      <c r="E6059" s="4" t="b">
        <v>1</v>
      </c>
      <c r="F6059" s="3" t="s">
        <v>30081</v>
      </c>
      <c r="G6059" s="1"/>
      <c r="H6059" s="1" t="s">
        <v>30082</v>
      </c>
      <c r="I6059" s="1" t="s">
        <v>30083</v>
      </c>
      <c r="J6059" s="1"/>
      <c r="K6059" s="1"/>
      <c r="L6059" s="1"/>
      <c r="M6059" s="1"/>
      <c r="N6059" s="1"/>
      <c r="O6059" s="3" t="s">
        <v>1112</v>
      </c>
      <c r="P6059" s="3" t="s">
        <v>30084</v>
      </c>
      <c r="Q6059" s="1"/>
      <c r="R6059" s="1"/>
      <c r="S6059" s="1"/>
      <c r="T6059" s="1"/>
      <c r="U6059" s="1"/>
      <c r="V6059" s="1"/>
      <c r="W6059" s="1"/>
      <c r="X6059" s="1"/>
      <c r="Y6059" s="1"/>
      <c r="Z6059" s="1"/>
      <c r="AA6059" s="1"/>
      <c r="AB6059" s="1"/>
      <c r="AC6059" s="1"/>
      <c r="AD6059" s="1"/>
      <c r="AE6059" s="1"/>
    </row>
    <row r="6060">
      <c r="A6060" s="3" t="s">
        <v>30085</v>
      </c>
      <c r="B6060" s="5" t="s">
        <v>439</v>
      </c>
      <c r="C6060" s="3" t="s">
        <v>101</v>
      </c>
      <c r="D6060" s="3"/>
      <c r="E6060" s="7" t="b">
        <v>0</v>
      </c>
      <c r="F6060" s="3" t="s">
        <v>30086</v>
      </c>
      <c r="G6060" s="1"/>
      <c r="H6060" s="3" t="s">
        <v>30087</v>
      </c>
      <c r="I6060" s="3" t="s">
        <v>30088</v>
      </c>
      <c r="J6060" s="3"/>
      <c r="K6060" s="1"/>
      <c r="L6060" s="1"/>
      <c r="M6060" s="1"/>
      <c r="N6060" s="1"/>
      <c r="O6060" s="3" t="s">
        <v>947</v>
      </c>
      <c r="P6060" s="3" t="s">
        <v>30089</v>
      </c>
      <c r="Q6060" s="1"/>
      <c r="R6060" s="1"/>
      <c r="S6060" s="1"/>
      <c r="T6060" s="1"/>
      <c r="U6060" s="1"/>
      <c r="V6060" s="1"/>
      <c r="W6060" s="1"/>
      <c r="X6060" s="1"/>
      <c r="Y6060" s="1"/>
      <c r="Z6060" s="1"/>
      <c r="AA6060" s="1"/>
      <c r="AB6060" s="1"/>
      <c r="AC6060" s="1"/>
      <c r="AD6060" s="1"/>
      <c r="AE6060" s="1"/>
    </row>
    <row r="6061">
      <c r="A6061" s="3" t="s">
        <v>30090</v>
      </c>
      <c r="B6061" s="5" t="s">
        <v>415</v>
      </c>
      <c r="C6061" s="3" t="s">
        <v>101</v>
      </c>
      <c r="D6061" s="3"/>
      <c r="E6061" s="7" t="b">
        <v>0</v>
      </c>
      <c r="F6061" s="3" t="s">
        <v>30091</v>
      </c>
      <c r="G6061" s="1"/>
      <c r="H6061" s="3" t="s">
        <v>30092</v>
      </c>
      <c r="I6061" s="3" t="s">
        <v>30093</v>
      </c>
      <c r="J6061" s="3"/>
      <c r="K6061" s="1"/>
      <c r="L6061" s="1"/>
      <c r="M6061" s="1"/>
      <c r="N6061" s="1"/>
      <c r="O6061" s="3" t="s">
        <v>1786</v>
      </c>
      <c r="P6061" s="3" t="s">
        <v>30094</v>
      </c>
      <c r="Q6061" s="1"/>
      <c r="R6061" s="1"/>
      <c r="S6061" s="1"/>
      <c r="T6061" s="1"/>
      <c r="U6061" s="1"/>
      <c r="V6061" s="1"/>
      <c r="W6061" s="1"/>
      <c r="X6061" s="1"/>
      <c r="Y6061" s="1"/>
      <c r="Z6061" s="1"/>
      <c r="AA6061" s="1"/>
      <c r="AB6061" s="1"/>
      <c r="AC6061" s="1"/>
      <c r="AD6061" s="1"/>
      <c r="AE6061" s="1"/>
    </row>
    <row r="6062">
      <c r="A6062" s="1" t="s">
        <v>30095</v>
      </c>
      <c r="B6062" s="2" t="s">
        <v>415</v>
      </c>
      <c r="C6062" s="3" t="s">
        <v>101</v>
      </c>
      <c r="D6062" s="3"/>
      <c r="E6062" s="4" t="b">
        <v>1</v>
      </c>
      <c r="F6062" s="3" t="s">
        <v>30096</v>
      </c>
      <c r="G6062" s="1"/>
      <c r="H6062" s="1" t="s">
        <v>30097</v>
      </c>
      <c r="I6062" s="3" t="s">
        <v>30098</v>
      </c>
      <c r="J6062" s="3"/>
      <c r="K6062" s="1"/>
      <c r="L6062" s="1"/>
      <c r="M6062" s="1"/>
      <c r="N6062" s="1"/>
      <c r="O6062" s="3" t="s">
        <v>2646</v>
      </c>
      <c r="P6062" s="3" t="s">
        <v>30099</v>
      </c>
      <c r="Q6062" s="1"/>
      <c r="R6062" s="1"/>
      <c r="S6062" s="1"/>
      <c r="T6062" s="1"/>
      <c r="U6062" s="1"/>
      <c r="V6062" s="1"/>
      <c r="W6062" s="1"/>
      <c r="X6062" s="1"/>
      <c r="Y6062" s="1"/>
      <c r="Z6062" s="1"/>
      <c r="AA6062" s="1"/>
      <c r="AB6062" s="1"/>
      <c r="AC6062" s="1"/>
      <c r="AD6062" s="1"/>
      <c r="AE6062" s="1"/>
    </row>
    <row r="6063">
      <c r="A6063" s="1" t="s">
        <v>30100</v>
      </c>
      <c r="B6063" s="2" t="s">
        <v>415</v>
      </c>
      <c r="C6063" s="3" t="s">
        <v>101</v>
      </c>
      <c r="D6063" s="3"/>
      <c r="E6063" s="4" t="b">
        <v>1</v>
      </c>
      <c r="F6063" s="3" t="s">
        <v>30101</v>
      </c>
      <c r="G6063" s="1"/>
      <c r="H6063" s="1" t="s">
        <v>30102</v>
      </c>
      <c r="I6063" s="1" t="s">
        <v>30103</v>
      </c>
      <c r="J6063" s="1"/>
      <c r="K6063" s="1"/>
      <c r="L6063" s="1"/>
      <c r="M6063" s="1"/>
      <c r="N6063" s="1"/>
      <c r="O6063" s="3" t="s">
        <v>2366</v>
      </c>
      <c r="P6063" s="3" t="s">
        <v>30104</v>
      </c>
      <c r="Q6063" s="1"/>
      <c r="R6063" s="1"/>
      <c r="S6063" s="1"/>
      <c r="T6063" s="1"/>
      <c r="U6063" s="1"/>
      <c r="V6063" s="1"/>
      <c r="W6063" s="1"/>
      <c r="X6063" s="1"/>
      <c r="Y6063" s="1"/>
      <c r="Z6063" s="1"/>
      <c r="AA6063" s="1"/>
      <c r="AB6063" s="1"/>
      <c r="AC6063" s="1"/>
      <c r="AD6063" s="1"/>
      <c r="AE6063" s="1"/>
    </row>
    <row r="6064">
      <c r="A6064" s="1" t="s">
        <v>30105</v>
      </c>
      <c r="B6064" s="2" t="s">
        <v>415</v>
      </c>
      <c r="C6064" s="3" t="s">
        <v>101</v>
      </c>
      <c r="D6064" s="3"/>
      <c r="E6064" s="4" t="b">
        <v>1</v>
      </c>
      <c r="F6064" s="3" t="s">
        <v>30106</v>
      </c>
      <c r="G6064" s="1"/>
      <c r="H6064" s="1" t="s">
        <v>30107</v>
      </c>
      <c r="I6064" s="1" t="s">
        <v>30108</v>
      </c>
      <c r="J6064" s="1"/>
      <c r="K6064" s="1"/>
      <c r="L6064" s="1"/>
      <c r="M6064" s="1"/>
      <c r="N6064" s="1"/>
      <c r="O6064" s="1"/>
      <c r="P6064" s="3" t="s">
        <v>30109</v>
      </c>
      <c r="Q6064" s="1"/>
      <c r="R6064" s="1"/>
      <c r="S6064" s="1"/>
      <c r="T6064" s="1"/>
      <c r="U6064" s="1"/>
      <c r="V6064" s="1"/>
      <c r="W6064" s="1"/>
      <c r="X6064" s="1"/>
      <c r="Y6064" s="1"/>
      <c r="Z6064" s="1"/>
      <c r="AA6064" s="1"/>
      <c r="AB6064" s="1"/>
      <c r="AC6064" s="1"/>
      <c r="AD6064" s="1"/>
      <c r="AE6064" s="1"/>
    </row>
    <row r="6065">
      <c r="A6065" s="1" t="s">
        <v>30110</v>
      </c>
      <c r="B6065" s="2" t="s">
        <v>439</v>
      </c>
      <c r="C6065" s="3" t="s">
        <v>491</v>
      </c>
      <c r="D6065" s="3"/>
      <c r="E6065" s="7" t="b">
        <v>0</v>
      </c>
      <c r="F6065" s="3" t="s">
        <v>30111</v>
      </c>
      <c r="G6065" s="1"/>
      <c r="H6065" s="3" t="s">
        <v>30112</v>
      </c>
      <c r="I6065" s="3" t="s">
        <v>30113</v>
      </c>
      <c r="J6065" s="3"/>
      <c r="K6065" s="1"/>
      <c r="L6065" s="1"/>
      <c r="M6065" s="1"/>
      <c r="N6065" s="1"/>
      <c r="O6065" s="1"/>
      <c r="P6065" s="1" t="s">
        <v>30114</v>
      </c>
      <c r="Q6065" s="1"/>
      <c r="R6065" s="1"/>
      <c r="S6065" s="1"/>
      <c r="T6065" s="1"/>
      <c r="U6065" s="1"/>
      <c r="V6065" s="1"/>
      <c r="W6065" s="1"/>
      <c r="X6065" s="1"/>
      <c r="Y6065" s="1"/>
      <c r="Z6065" s="1"/>
      <c r="AA6065" s="1"/>
      <c r="AB6065" s="1"/>
      <c r="AC6065" s="1"/>
      <c r="AD6065" s="1"/>
      <c r="AE6065" s="1"/>
    </row>
    <row r="6066">
      <c r="A6066" s="1" t="s">
        <v>30115</v>
      </c>
      <c r="B6066" s="2" t="s">
        <v>439</v>
      </c>
      <c r="C6066" s="1" t="s">
        <v>475</v>
      </c>
      <c r="D6066" s="1"/>
      <c r="E6066" s="7" t="b">
        <v>0</v>
      </c>
      <c r="F6066" s="3" t="s">
        <v>30116</v>
      </c>
      <c r="G6066" s="1"/>
      <c r="H6066" s="1" t="s">
        <v>30117</v>
      </c>
      <c r="I6066" s="3" t="s">
        <v>30118</v>
      </c>
      <c r="J6066" s="3"/>
      <c r="K6066" s="1"/>
      <c r="L6066" s="1"/>
      <c r="M6066" s="1"/>
      <c r="N6066" s="1"/>
      <c r="O6066" s="1"/>
      <c r="P6066" s="1" t="s">
        <v>30119</v>
      </c>
      <c r="Q6066" s="1"/>
      <c r="R6066" s="1"/>
      <c r="S6066" s="1"/>
      <c r="T6066" s="1"/>
      <c r="U6066" s="1"/>
      <c r="V6066" s="1"/>
      <c r="W6066" s="1"/>
      <c r="X6066" s="1"/>
      <c r="Y6066" s="1"/>
      <c r="Z6066" s="1"/>
      <c r="AA6066" s="1"/>
      <c r="AB6066" s="1"/>
      <c r="AC6066" s="1"/>
      <c r="AD6066" s="1"/>
      <c r="AE6066" s="1"/>
    </row>
    <row r="6067">
      <c r="A6067" s="1" t="s">
        <v>30120</v>
      </c>
      <c r="B6067" s="2" t="s">
        <v>415</v>
      </c>
      <c r="C6067" s="3" t="s">
        <v>440</v>
      </c>
      <c r="D6067" s="3"/>
      <c r="E6067" s="4" t="b">
        <v>1</v>
      </c>
      <c r="F6067" s="3" t="s">
        <v>30121</v>
      </c>
      <c r="G6067" s="1"/>
      <c r="H6067" s="1" t="s">
        <v>30122</v>
      </c>
      <c r="I6067" s="1" t="s">
        <v>30123</v>
      </c>
      <c r="J6067" s="1"/>
      <c r="K6067" s="1"/>
      <c r="L6067" s="1"/>
      <c r="M6067" s="1"/>
      <c r="N6067" s="1"/>
      <c r="O6067" s="1"/>
      <c r="P6067" s="3" t="s">
        <v>30124</v>
      </c>
      <c r="Q6067" s="1"/>
      <c r="R6067" s="1"/>
      <c r="S6067" s="1"/>
      <c r="T6067" s="1"/>
      <c r="U6067" s="1"/>
      <c r="V6067" s="1"/>
      <c r="W6067" s="1"/>
      <c r="X6067" s="1"/>
      <c r="Y6067" s="1"/>
      <c r="Z6067" s="1"/>
      <c r="AA6067" s="1"/>
      <c r="AB6067" s="1"/>
      <c r="AC6067" s="1"/>
      <c r="AD6067" s="1"/>
      <c r="AE6067" s="1"/>
    </row>
    <row r="6068">
      <c r="A6068" s="1" t="s">
        <v>30125</v>
      </c>
      <c r="B6068" s="2" t="s">
        <v>439</v>
      </c>
      <c r="C6068" s="3" t="s">
        <v>101</v>
      </c>
      <c r="D6068" s="3"/>
      <c r="E6068" s="7" t="b">
        <v>0</v>
      </c>
      <c r="F6068" s="3" t="s">
        <v>30126</v>
      </c>
      <c r="G6068" s="1"/>
      <c r="H6068" s="1" t="s">
        <v>30127</v>
      </c>
      <c r="I6068" s="1" t="s">
        <v>30128</v>
      </c>
      <c r="J6068" s="1"/>
      <c r="K6068" s="1"/>
      <c r="L6068" s="1"/>
      <c r="M6068" s="1"/>
      <c r="N6068" s="1"/>
      <c r="O6068" s="1"/>
      <c r="P6068" s="1" t="s">
        <v>30129</v>
      </c>
      <c r="Q6068" s="1"/>
      <c r="R6068" s="1"/>
      <c r="S6068" s="1"/>
      <c r="T6068" s="1"/>
      <c r="U6068" s="1"/>
      <c r="V6068" s="1"/>
      <c r="W6068" s="1"/>
      <c r="X6068" s="1"/>
      <c r="Y6068" s="1"/>
      <c r="Z6068" s="1"/>
      <c r="AA6068" s="1"/>
      <c r="AB6068" s="1"/>
      <c r="AC6068" s="1"/>
      <c r="AD6068" s="1"/>
      <c r="AE6068" s="1"/>
    </row>
    <row r="6069">
      <c r="A6069" s="1" t="s">
        <v>30130</v>
      </c>
      <c r="B6069" s="2" t="s">
        <v>415</v>
      </c>
      <c r="C6069" s="3" t="s">
        <v>101</v>
      </c>
      <c r="D6069" s="3"/>
      <c r="E6069" s="4" t="b">
        <v>1</v>
      </c>
      <c r="F6069" s="3" t="s">
        <v>30131</v>
      </c>
      <c r="G6069" s="1"/>
      <c r="H6069" s="1" t="s">
        <v>30132</v>
      </c>
      <c r="I6069" s="1" t="s">
        <v>30133</v>
      </c>
      <c r="J6069" s="1"/>
      <c r="K6069" s="1"/>
      <c r="L6069" s="1"/>
      <c r="M6069" s="1"/>
      <c r="N6069" s="1"/>
      <c r="O6069" s="3" t="s">
        <v>1065</v>
      </c>
      <c r="P6069" s="3" t="s">
        <v>30134</v>
      </c>
      <c r="Q6069" s="1"/>
      <c r="R6069" s="1"/>
      <c r="S6069" s="1"/>
      <c r="T6069" s="1"/>
      <c r="U6069" s="1"/>
      <c r="V6069" s="1"/>
      <c r="W6069" s="1"/>
      <c r="X6069" s="1"/>
      <c r="Y6069" s="1"/>
      <c r="Z6069" s="1"/>
      <c r="AA6069" s="1"/>
      <c r="AB6069" s="1"/>
      <c r="AC6069" s="1"/>
      <c r="AD6069" s="1"/>
      <c r="AE6069" s="1"/>
    </row>
    <row r="6070">
      <c r="A6070" s="1" t="s">
        <v>30135</v>
      </c>
      <c r="B6070" s="2" t="s">
        <v>415</v>
      </c>
      <c r="C6070" s="3" t="s">
        <v>491</v>
      </c>
      <c r="D6070" s="3"/>
      <c r="E6070" s="4" t="b">
        <v>1</v>
      </c>
      <c r="F6070" s="3" t="s">
        <v>30136</v>
      </c>
      <c r="G6070" s="1"/>
      <c r="H6070" s="1" t="s">
        <v>30137</v>
      </c>
      <c r="I6070" s="3" t="s">
        <v>30138</v>
      </c>
      <c r="J6070" s="3"/>
      <c r="K6070" s="1"/>
      <c r="L6070" s="1"/>
      <c r="M6070" s="1"/>
      <c r="N6070" s="1"/>
      <c r="O6070" s="1"/>
      <c r="P6070" s="3" t="s">
        <v>30139</v>
      </c>
      <c r="Q6070" s="1"/>
      <c r="R6070" s="1"/>
      <c r="S6070" s="1"/>
      <c r="T6070" s="1"/>
      <c r="U6070" s="1"/>
      <c r="V6070" s="1"/>
      <c r="W6070" s="1"/>
      <c r="X6070" s="1"/>
      <c r="Y6070" s="1"/>
      <c r="Z6070" s="1"/>
      <c r="AA6070" s="1"/>
      <c r="AB6070" s="1"/>
      <c r="AC6070" s="1"/>
      <c r="AD6070" s="1"/>
      <c r="AE6070" s="1"/>
    </row>
    <row r="6071">
      <c r="A6071" s="1" t="s">
        <v>30140</v>
      </c>
      <c r="B6071" s="2" t="s">
        <v>439</v>
      </c>
      <c r="C6071" s="3" t="s">
        <v>509</v>
      </c>
      <c r="D6071" s="3"/>
      <c r="E6071" s="7" t="b">
        <v>0</v>
      </c>
      <c r="F6071" s="3" t="s">
        <v>30141</v>
      </c>
      <c r="G6071" s="1"/>
      <c r="H6071" s="1" t="s">
        <v>30142</v>
      </c>
      <c r="I6071" s="3" t="s">
        <v>30143</v>
      </c>
      <c r="J6071" s="3"/>
      <c r="K6071" s="1"/>
      <c r="L6071" s="1"/>
      <c r="M6071" s="1"/>
      <c r="N6071" s="1"/>
      <c r="O6071" s="1"/>
      <c r="P6071" s="1" t="s">
        <v>30144</v>
      </c>
      <c r="Q6071" s="1"/>
      <c r="R6071" s="1"/>
      <c r="S6071" s="1"/>
      <c r="T6071" s="1"/>
      <c r="U6071" s="1"/>
      <c r="V6071" s="1"/>
      <c r="W6071" s="1"/>
      <c r="X6071" s="1"/>
      <c r="Y6071" s="1"/>
      <c r="Z6071" s="1"/>
      <c r="AA6071" s="1"/>
      <c r="AB6071" s="1"/>
      <c r="AC6071" s="1"/>
      <c r="AD6071" s="1"/>
      <c r="AE6071" s="1"/>
    </row>
    <row r="6072">
      <c r="A6072" s="3" t="s">
        <v>30145</v>
      </c>
      <c r="B6072" s="2" t="s">
        <v>415</v>
      </c>
      <c r="C6072" s="3" t="s">
        <v>440</v>
      </c>
      <c r="D6072" s="3"/>
      <c r="E6072" s="4" t="b">
        <v>1</v>
      </c>
      <c r="F6072" s="3" t="s">
        <v>30146</v>
      </c>
      <c r="G6072" s="1" t="s">
        <v>30147</v>
      </c>
      <c r="H6072" s="1" t="s">
        <v>30148</v>
      </c>
      <c r="I6072" s="3" t="s">
        <v>30149</v>
      </c>
      <c r="J6072" s="3"/>
      <c r="K6072" s="1"/>
      <c r="L6072" s="1"/>
      <c r="M6072" s="1"/>
      <c r="N6072" s="1"/>
      <c r="O6072" s="1"/>
      <c r="P6072" s="1" t="s">
        <v>30150</v>
      </c>
      <c r="Q6072" s="1"/>
      <c r="R6072" s="1"/>
      <c r="S6072" s="1"/>
      <c r="T6072" s="1"/>
      <c r="U6072" s="1"/>
      <c r="V6072" s="1"/>
      <c r="W6072" s="1"/>
      <c r="X6072" s="1"/>
      <c r="Y6072" s="1"/>
      <c r="Z6072" s="1"/>
      <c r="AA6072" s="1"/>
      <c r="AB6072" s="1"/>
      <c r="AC6072" s="1"/>
      <c r="AD6072" s="1"/>
      <c r="AE6072" s="1"/>
    </row>
    <row r="6073">
      <c r="A6073" s="3" t="s">
        <v>30151</v>
      </c>
      <c r="B6073" s="2" t="s">
        <v>439</v>
      </c>
      <c r="C6073" s="3" t="s">
        <v>440</v>
      </c>
      <c r="D6073" s="3"/>
      <c r="E6073" s="4" t="b">
        <v>0</v>
      </c>
      <c r="F6073" s="3" t="s">
        <v>30152</v>
      </c>
      <c r="G6073" s="1"/>
      <c r="H6073" s="3" t="s">
        <v>30153</v>
      </c>
      <c r="I6073" s="3" t="s">
        <v>30154</v>
      </c>
      <c r="J6073" s="3"/>
      <c r="K6073" s="1"/>
      <c r="L6073" s="1"/>
      <c r="M6073" s="1"/>
      <c r="N6073" s="1"/>
      <c r="O6073" s="1"/>
      <c r="P6073" s="3" t="s">
        <v>30155</v>
      </c>
      <c r="Q6073" s="1"/>
      <c r="R6073" s="1"/>
      <c r="S6073" s="1"/>
      <c r="T6073" s="1"/>
      <c r="U6073" s="1"/>
      <c r="V6073" s="1"/>
      <c r="W6073" s="1"/>
      <c r="X6073" s="1"/>
      <c r="Y6073" s="1"/>
      <c r="Z6073" s="1"/>
      <c r="AA6073" s="1"/>
      <c r="AB6073" s="1"/>
      <c r="AC6073" s="1"/>
      <c r="AD6073" s="1"/>
      <c r="AE6073" s="1"/>
    </row>
    <row r="6074">
      <c r="A6074" s="1" t="s">
        <v>30156</v>
      </c>
      <c r="B6074" s="2" t="s">
        <v>415</v>
      </c>
      <c r="C6074" s="3" t="s">
        <v>101</v>
      </c>
      <c r="D6074" s="3"/>
      <c r="E6074" s="4" t="b">
        <v>1</v>
      </c>
      <c r="F6074" s="3" t="s">
        <v>30157</v>
      </c>
      <c r="G6074" s="1"/>
      <c r="H6074" s="1" t="s">
        <v>30158</v>
      </c>
      <c r="I6074" s="3" t="s">
        <v>30159</v>
      </c>
      <c r="J6074" s="3"/>
      <c r="K6074" s="1"/>
      <c r="L6074" s="1"/>
      <c r="M6074" s="1"/>
      <c r="N6074" s="1"/>
      <c r="O6074" s="3" t="s">
        <v>749</v>
      </c>
      <c r="P6074" s="3" t="s">
        <v>30160</v>
      </c>
      <c r="Q6074" s="1"/>
      <c r="R6074" s="1"/>
      <c r="S6074" s="1"/>
      <c r="T6074" s="1"/>
      <c r="U6074" s="1"/>
      <c r="V6074" s="1"/>
      <c r="W6074" s="1"/>
      <c r="X6074" s="1"/>
      <c r="Y6074" s="1"/>
      <c r="Z6074" s="1"/>
      <c r="AA6074" s="1"/>
      <c r="AB6074" s="1"/>
      <c r="AC6074" s="1"/>
      <c r="AD6074" s="1"/>
      <c r="AE6074" s="1"/>
    </row>
    <row r="6075">
      <c r="A6075" s="1" t="s">
        <v>30161</v>
      </c>
      <c r="B6075" s="2" t="s">
        <v>415</v>
      </c>
      <c r="C6075" s="3" t="s">
        <v>440</v>
      </c>
      <c r="D6075" s="3" t="s">
        <v>30162</v>
      </c>
      <c r="E6075" s="4" t="b">
        <v>1</v>
      </c>
      <c r="F6075" s="3" t="s">
        <v>30163</v>
      </c>
      <c r="G6075" s="1"/>
      <c r="H6075" s="1" t="s">
        <v>30164</v>
      </c>
      <c r="I6075" s="3" t="s">
        <v>30165</v>
      </c>
      <c r="J6075" s="3"/>
      <c r="K6075" s="1"/>
      <c r="L6075" s="1"/>
      <c r="M6075" s="1"/>
      <c r="N6075" s="1"/>
      <c r="O6075" s="3" t="s">
        <v>6680</v>
      </c>
      <c r="P6075" s="1" t="s">
        <v>30166</v>
      </c>
      <c r="Q6075" s="1"/>
      <c r="R6075" s="1"/>
      <c r="S6075" s="1"/>
      <c r="T6075" s="1"/>
      <c r="U6075" s="1"/>
      <c r="V6075" s="1"/>
      <c r="W6075" s="1"/>
      <c r="X6075" s="1"/>
      <c r="Y6075" s="1"/>
      <c r="Z6075" s="1"/>
      <c r="AA6075" s="1"/>
      <c r="AB6075" s="1"/>
      <c r="AC6075" s="1"/>
      <c r="AD6075" s="1"/>
      <c r="AE6075" s="1"/>
    </row>
    <row r="6076">
      <c r="A6076" s="1" t="s">
        <v>30167</v>
      </c>
      <c r="B6076" s="2" t="s">
        <v>439</v>
      </c>
      <c r="C6076" s="3" t="s">
        <v>101</v>
      </c>
      <c r="D6076" s="3"/>
      <c r="E6076" s="7" t="b">
        <v>0</v>
      </c>
      <c r="F6076" s="3" t="s">
        <v>30168</v>
      </c>
      <c r="G6076" s="1"/>
      <c r="H6076" s="1" t="s">
        <v>30169</v>
      </c>
      <c r="I6076" s="3" t="s">
        <v>30170</v>
      </c>
      <c r="J6076" s="3"/>
      <c r="K6076" s="1"/>
      <c r="L6076" s="1"/>
      <c r="M6076" s="1"/>
      <c r="N6076" s="1"/>
      <c r="O6076" s="1"/>
      <c r="P6076" s="1" t="s">
        <v>30171</v>
      </c>
      <c r="Q6076" s="1"/>
      <c r="R6076" s="1"/>
      <c r="S6076" s="1"/>
      <c r="T6076" s="1"/>
      <c r="U6076" s="1"/>
      <c r="V6076" s="1"/>
      <c r="W6076" s="1"/>
      <c r="X6076" s="1"/>
      <c r="Y6076" s="1"/>
      <c r="Z6076" s="1"/>
      <c r="AA6076" s="1"/>
      <c r="AB6076" s="1"/>
      <c r="AC6076" s="1"/>
      <c r="AD6076" s="1"/>
      <c r="AE6076" s="1"/>
    </row>
    <row r="6077">
      <c r="A6077" s="1" t="s">
        <v>30172</v>
      </c>
      <c r="B6077" s="2" t="s">
        <v>439</v>
      </c>
      <c r="C6077" s="3" t="s">
        <v>101</v>
      </c>
      <c r="D6077" s="3"/>
      <c r="E6077" s="7" t="b">
        <v>0</v>
      </c>
      <c r="F6077" s="3" t="s">
        <v>30173</v>
      </c>
      <c r="G6077" s="1"/>
      <c r="H6077" s="1" t="s">
        <v>30174</v>
      </c>
      <c r="I6077" s="1" t="s">
        <v>30175</v>
      </c>
      <c r="J6077" s="1"/>
      <c r="K6077" s="1"/>
      <c r="L6077" s="1"/>
      <c r="M6077" s="1"/>
      <c r="N6077" s="1"/>
      <c r="O6077" s="1"/>
      <c r="P6077" s="1" t="s">
        <v>30176</v>
      </c>
      <c r="Q6077" s="1"/>
      <c r="R6077" s="1"/>
      <c r="S6077" s="1"/>
      <c r="T6077" s="1"/>
      <c r="U6077" s="1"/>
      <c r="V6077" s="1"/>
      <c r="W6077" s="1"/>
      <c r="X6077" s="1"/>
      <c r="Y6077" s="1"/>
      <c r="Z6077" s="1"/>
      <c r="AA6077" s="1"/>
      <c r="AB6077" s="1"/>
      <c r="AC6077" s="1"/>
      <c r="AD6077" s="1"/>
      <c r="AE6077" s="1"/>
    </row>
    <row r="6078">
      <c r="A6078" s="1" t="s">
        <v>30177</v>
      </c>
      <c r="B6078" s="2" t="s">
        <v>439</v>
      </c>
      <c r="C6078" s="3" t="s">
        <v>101</v>
      </c>
      <c r="D6078" s="3"/>
      <c r="E6078" s="7" t="b">
        <v>0</v>
      </c>
      <c r="F6078" s="3" t="s">
        <v>30178</v>
      </c>
      <c r="G6078" s="1"/>
      <c r="H6078" s="1" t="s">
        <v>30179</v>
      </c>
      <c r="I6078" s="3" t="s">
        <v>30180</v>
      </c>
      <c r="J6078" s="3"/>
      <c r="K6078" s="1"/>
      <c r="L6078" s="1"/>
      <c r="M6078" s="1"/>
      <c r="N6078" s="1"/>
      <c r="O6078" s="1" t="s">
        <v>980</v>
      </c>
      <c r="P6078" s="1" t="s">
        <v>30181</v>
      </c>
      <c r="Q6078" s="1"/>
      <c r="R6078" s="1"/>
      <c r="S6078" s="1"/>
      <c r="T6078" s="1"/>
      <c r="U6078" s="1"/>
      <c r="V6078" s="1"/>
      <c r="W6078" s="1"/>
      <c r="X6078" s="1"/>
      <c r="Y6078" s="1"/>
      <c r="Z6078" s="1"/>
      <c r="AA6078" s="1"/>
      <c r="AB6078" s="1"/>
      <c r="AC6078" s="1"/>
      <c r="AD6078" s="1"/>
      <c r="AE6078" s="1"/>
    </row>
    <row r="6079">
      <c r="A6079" s="1" t="s">
        <v>30182</v>
      </c>
      <c r="B6079" s="2" t="s">
        <v>439</v>
      </c>
      <c r="C6079" s="3" t="s">
        <v>101</v>
      </c>
      <c r="D6079" s="3"/>
      <c r="E6079" s="7" t="b">
        <v>0</v>
      </c>
      <c r="F6079" s="3" t="s">
        <v>30183</v>
      </c>
      <c r="G6079" s="1"/>
      <c r="H6079" s="1" t="s">
        <v>30184</v>
      </c>
      <c r="I6079" s="3" t="s">
        <v>30185</v>
      </c>
      <c r="J6079" s="3"/>
      <c r="K6079" s="1"/>
      <c r="L6079" s="1"/>
      <c r="M6079" s="1"/>
      <c r="N6079" s="1"/>
      <c r="O6079" s="1"/>
      <c r="P6079" s="1" t="s">
        <v>30186</v>
      </c>
      <c r="Q6079" s="1"/>
      <c r="R6079" s="1"/>
      <c r="S6079" s="1"/>
      <c r="T6079" s="1"/>
      <c r="U6079" s="1"/>
      <c r="V6079" s="1"/>
      <c r="W6079" s="1"/>
      <c r="X6079" s="1"/>
      <c r="Y6079" s="1"/>
      <c r="Z6079" s="1"/>
      <c r="AA6079" s="1"/>
      <c r="AB6079" s="1"/>
      <c r="AC6079" s="1"/>
      <c r="AD6079" s="1"/>
      <c r="AE6079" s="1"/>
    </row>
    <row r="6080">
      <c r="A6080" s="1" t="s">
        <v>30187</v>
      </c>
      <c r="B6080" s="2" t="s">
        <v>415</v>
      </c>
      <c r="C6080" s="3" t="s">
        <v>440</v>
      </c>
      <c r="D6080" s="3"/>
      <c r="E6080" s="4" t="b">
        <v>1</v>
      </c>
      <c r="F6080" s="3" t="s">
        <v>30188</v>
      </c>
      <c r="G6080" s="1"/>
      <c r="H6080" s="3" t="s">
        <v>30189</v>
      </c>
      <c r="I6080" s="1" t="s">
        <v>30190</v>
      </c>
      <c r="J6080" s="1"/>
      <c r="K6080" s="1"/>
      <c r="L6080" s="1"/>
      <c r="M6080" s="1"/>
      <c r="N6080" s="1"/>
      <c r="O6080" s="1"/>
      <c r="P6080" s="3" t="s">
        <v>30191</v>
      </c>
      <c r="Q6080" s="1"/>
      <c r="R6080" s="1"/>
      <c r="S6080" s="1"/>
      <c r="T6080" s="1"/>
      <c r="U6080" s="1"/>
      <c r="V6080" s="1"/>
      <c r="W6080" s="1"/>
      <c r="X6080" s="1"/>
      <c r="Y6080" s="1"/>
      <c r="Z6080" s="1"/>
      <c r="AA6080" s="1"/>
      <c r="AB6080" s="1"/>
      <c r="AC6080" s="1"/>
      <c r="AD6080" s="1"/>
      <c r="AE6080" s="1"/>
    </row>
    <row r="6081">
      <c r="A6081" s="3" t="s">
        <v>30192</v>
      </c>
      <c r="B6081" s="2" t="s">
        <v>415</v>
      </c>
      <c r="C6081" s="3" t="s">
        <v>598</v>
      </c>
      <c r="D6081" s="3" t="s">
        <v>491</v>
      </c>
      <c r="E6081" s="4" t="b">
        <v>1</v>
      </c>
      <c r="F6081" s="3" t="s">
        <v>30193</v>
      </c>
      <c r="G6081" s="1"/>
      <c r="H6081" s="1" t="s">
        <v>30194</v>
      </c>
      <c r="I6081" s="3" t="s">
        <v>30195</v>
      </c>
      <c r="J6081" s="1"/>
      <c r="K6081" s="1"/>
      <c r="L6081" s="1"/>
      <c r="M6081" s="1"/>
      <c r="N6081" s="1"/>
      <c r="O6081" s="1"/>
      <c r="P6081" s="3" t="s">
        <v>30196</v>
      </c>
      <c r="Q6081" s="1"/>
      <c r="R6081" s="1"/>
      <c r="S6081" s="1"/>
      <c r="T6081" s="1"/>
      <c r="U6081" s="1"/>
      <c r="V6081" s="1"/>
      <c r="W6081" s="1"/>
      <c r="X6081" s="1"/>
      <c r="Y6081" s="1"/>
      <c r="Z6081" s="1"/>
      <c r="AA6081" s="1"/>
      <c r="AB6081" s="1"/>
      <c r="AC6081" s="1"/>
      <c r="AD6081" s="1"/>
      <c r="AE6081" s="1"/>
    </row>
    <row r="6082">
      <c r="A6082" s="3" t="s">
        <v>30197</v>
      </c>
      <c r="B6082" s="2" t="s">
        <v>439</v>
      </c>
      <c r="C6082" s="1" t="s">
        <v>475</v>
      </c>
      <c r="D6082" s="1"/>
      <c r="E6082" s="7" t="b">
        <v>0</v>
      </c>
      <c r="F6082" s="3" t="s">
        <v>30198</v>
      </c>
      <c r="G6082" s="1"/>
      <c r="H6082" s="1" t="s">
        <v>30199</v>
      </c>
      <c r="I6082" s="3" t="s">
        <v>30200</v>
      </c>
      <c r="J6082" s="3"/>
      <c r="K6082" s="1"/>
      <c r="L6082" s="1"/>
      <c r="M6082" s="1"/>
      <c r="N6082" s="1"/>
      <c r="O6082" s="1"/>
      <c r="P6082" s="3" t="s">
        <v>30201</v>
      </c>
      <c r="Q6082" s="1"/>
      <c r="R6082" s="1"/>
      <c r="S6082" s="1"/>
      <c r="T6082" s="1"/>
      <c r="U6082" s="1"/>
      <c r="V6082" s="1"/>
      <c r="W6082" s="1"/>
      <c r="X6082" s="1"/>
      <c r="Y6082" s="1"/>
      <c r="Z6082" s="1"/>
      <c r="AA6082" s="1"/>
      <c r="AB6082" s="1"/>
      <c r="AC6082" s="1"/>
      <c r="AD6082" s="1"/>
      <c r="AE6082" s="1"/>
    </row>
    <row r="6083">
      <c r="A6083" s="3" t="s">
        <v>30202</v>
      </c>
      <c r="B6083" s="2" t="s">
        <v>439</v>
      </c>
      <c r="C6083" s="1" t="s">
        <v>475</v>
      </c>
      <c r="D6083" s="1"/>
      <c r="E6083" s="7" t="b">
        <v>0</v>
      </c>
      <c r="F6083" s="3" t="s">
        <v>30198</v>
      </c>
      <c r="G6083" s="1"/>
      <c r="H6083" s="1" t="s">
        <v>30203</v>
      </c>
      <c r="I6083" s="3" t="s">
        <v>30200</v>
      </c>
      <c r="J6083" s="3"/>
      <c r="K6083" s="1"/>
      <c r="L6083" s="1"/>
      <c r="M6083" s="1"/>
      <c r="N6083" s="1"/>
      <c r="O6083" s="1"/>
      <c r="P6083" s="3" t="s">
        <v>30204</v>
      </c>
      <c r="Q6083" s="1"/>
      <c r="R6083" s="1"/>
      <c r="S6083" s="1"/>
      <c r="T6083" s="1"/>
      <c r="U6083" s="1"/>
      <c r="V6083" s="1"/>
      <c r="W6083" s="1"/>
      <c r="X6083" s="1"/>
      <c r="Y6083" s="1"/>
      <c r="Z6083" s="1"/>
      <c r="AA6083" s="1"/>
      <c r="AB6083" s="1"/>
      <c r="AC6083" s="1"/>
      <c r="AD6083" s="1"/>
      <c r="AE6083" s="1"/>
    </row>
    <row r="6084">
      <c r="A6084" s="1" t="s">
        <v>30205</v>
      </c>
      <c r="B6084" s="2" t="s">
        <v>415</v>
      </c>
      <c r="C6084" s="3" t="s">
        <v>440</v>
      </c>
      <c r="D6084" s="3"/>
      <c r="E6084" s="4" t="b">
        <v>1</v>
      </c>
      <c r="F6084" s="3" t="s">
        <v>30206</v>
      </c>
      <c r="G6084" s="1"/>
      <c r="H6084" s="1" t="s">
        <v>30207</v>
      </c>
      <c r="I6084" s="1" t="s">
        <v>30208</v>
      </c>
      <c r="J6084" s="1"/>
      <c r="K6084" s="1"/>
      <c r="L6084" s="1"/>
      <c r="M6084" s="1"/>
      <c r="N6084" s="1"/>
      <c r="O6084" s="1"/>
      <c r="P6084" s="3" t="s">
        <v>30209</v>
      </c>
      <c r="Q6084" s="1"/>
      <c r="R6084" s="1"/>
      <c r="S6084" s="1"/>
      <c r="T6084" s="1"/>
      <c r="U6084" s="1"/>
      <c r="V6084" s="1"/>
      <c r="W6084" s="1"/>
      <c r="X6084" s="1"/>
      <c r="Y6084" s="1"/>
      <c r="Z6084" s="1"/>
      <c r="AA6084" s="1"/>
      <c r="AB6084" s="1"/>
      <c r="AC6084" s="1"/>
      <c r="AD6084" s="1"/>
      <c r="AE6084" s="1"/>
    </row>
    <row r="6085">
      <c r="A6085" s="3" t="s">
        <v>30210</v>
      </c>
      <c r="B6085" s="2" t="s">
        <v>415</v>
      </c>
      <c r="C6085" s="3" t="s">
        <v>491</v>
      </c>
      <c r="D6085" s="3"/>
      <c r="E6085" s="4" t="b">
        <v>1</v>
      </c>
      <c r="F6085" s="3" t="s">
        <v>30211</v>
      </c>
      <c r="G6085" s="1"/>
      <c r="H6085" s="1" t="s">
        <v>30212</v>
      </c>
      <c r="I6085" s="3" t="s">
        <v>30213</v>
      </c>
      <c r="J6085" s="3"/>
      <c r="K6085" s="1"/>
      <c r="L6085" s="1"/>
      <c r="M6085" s="1"/>
      <c r="N6085" s="1"/>
      <c r="O6085" s="1"/>
      <c r="P6085" s="3" t="s">
        <v>30214</v>
      </c>
      <c r="Q6085" s="1"/>
      <c r="R6085" s="1"/>
      <c r="S6085" s="1"/>
      <c r="T6085" s="1"/>
      <c r="U6085" s="1"/>
      <c r="V6085" s="1"/>
      <c r="W6085" s="1"/>
      <c r="X6085" s="1"/>
      <c r="Y6085" s="1"/>
      <c r="Z6085" s="1"/>
      <c r="AA6085" s="1"/>
      <c r="AB6085" s="1"/>
      <c r="AC6085" s="1"/>
      <c r="AD6085" s="1"/>
      <c r="AE6085" s="1"/>
    </row>
    <row r="6086">
      <c r="A6086" s="3" t="s">
        <v>30215</v>
      </c>
      <c r="B6086" s="5" t="s">
        <v>415</v>
      </c>
      <c r="C6086" s="3" t="s">
        <v>440</v>
      </c>
      <c r="D6086" s="3"/>
      <c r="E6086" s="4" t="b">
        <v>1</v>
      </c>
      <c r="F6086" s="3" t="s">
        <v>30216</v>
      </c>
      <c r="G6086" s="1"/>
      <c r="H6086" s="3" t="s">
        <v>30217</v>
      </c>
      <c r="I6086" s="3" t="s">
        <v>30218</v>
      </c>
      <c r="J6086" s="3"/>
      <c r="K6086" s="1"/>
      <c r="L6086" s="1"/>
      <c r="M6086" s="1"/>
      <c r="N6086" s="1"/>
      <c r="O6086" s="1"/>
      <c r="P6086" s="3" t="s">
        <v>30219</v>
      </c>
      <c r="Q6086" s="1"/>
      <c r="R6086" s="1"/>
      <c r="S6086" s="1"/>
      <c r="T6086" s="1"/>
      <c r="U6086" s="1"/>
      <c r="V6086" s="1"/>
      <c r="W6086" s="1"/>
      <c r="X6086" s="1"/>
      <c r="Y6086" s="1"/>
      <c r="Z6086" s="1"/>
      <c r="AA6086" s="1"/>
      <c r="AB6086" s="1"/>
      <c r="AC6086" s="1"/>
      <c r="AD6086" s="1"/>
      <c r="AE6086" s="1"/>
    </row>
    <row r="6087">
      <c r="A6087" s="3" t="s">
        <v>30220</v>
      </c>
      <c r="B6087" s="5" t="s">
        <v>415</v>
      </c>
      <c r="C6087" s="3" t="s">
        <v>101</v>
      </c>
      <c r="D6087" s="3"/>
      <c r="E6087" s="4" t="b">
        <v>1</v>
      </c>
      <c r="F6087" s="3" t="s">
        <v>30221</v>
      </c>
      <c r="G6087" s="1"/>
      <c r="H6087" s="3" t="s">
        <v>30222</v>
      </c>
      <c r="I6087" s="3" t="s">
        <v>30223</v>
      </c>
      <c r="J6087" s="3"/>
      <c r="K6087" s="3" t="s">
        <v>30224</v>
      </c>
      <c r="L6087" s="1"/>
      <c r="M6087" s="1"/>
      <c r="N6087" s="1"/>
      <c r="O6087" s="3" t="s">
        <v>727</v>
      </c>
      <c r="P6087" s="3" t="s">
        <v>30225</v>
      </c>
      <c r="Q6087" s="3"/>
      <c r="R6087" s="3" t="s">
        <v>30226</v>
      </c>
      <c r="S6087" s="3" t="s">
        <v>30227</v>
      </c>
      <c r="T6087" s="3" t="s">
        <v>30228</v>
      </c>
      <c r="U6087" s="1"/>
      <c r="V6087" s="1"/>
      <c r="W6087" s="1"/>
      <c r="X6087" s="1"/>
      <c r="Y6087" s="1"/>
      <c r="Z6087" s="1"/>
      <c r="AA6087" s="1"/>
      <c r="AB6087" s="1"/>
      <c r="AC6087" s="1"/>
      <c r="AD6087" s="1"/>
      <c r="AE6087" s="1"/>
    </row>
    <row r="6088">
      <c r="A6088" s="1" t="s">
        <v>30229</v>
      </c>
      <c r="B6088" s="2" t="s">
        <v>415</v>
      </c>
      <c r="C6088" s="3" t="s">
        <v>101</v>
      </c>
      <c r="D6088" s="3"/>
      <c r="E6088" s="4" t="b">
        <v>1</v>
      </c>
      <c r="F6088" s="3" t="s">
        <v>30230</v>
      </c>
      <c r="G6088" s="1"/>
      <c r="H6088" s="1" t="s">
        <v>30231</v>
      </c>
      <c r="I6088" s="1" t="s">
        <v>30232</v>
      </c>
      <c r="J6088" s="1"/>
      <c r="K6088" s="1"/>
      <c r="L6088" s="1"/>
      <c r="M6088" s="1"/>
      <c r="N6088" s="1"/>
      <c r="O6088" s="1"/>
      <c r="P6088" s="3" t="s">
        <v>30233</v>
      </c>
      <c r="Q6088" s="1"/>
      <c r="R6088" s="1"/>
      <c r="S6088" s="1"/>
      <c r="T6088" s="1"/>
      <c r="U6088" s="1"/>
      <c r="V6088" s="1"/>
      <c r="W6088" s="1"/>
      <c r="X6088" s="1"/>
      <c r="Y6088" s="1"/>
      <c r="Z6088" s="1"/>
      <c r="AA6088" s="1"/>
      <c r="AB6088" s="1"/>
      <c r="AC6088" s="1"/>
      <c r="AD6088" s="1"/>
      <c r="AE6088" s="1"/>
    </row>
    <row r="6089">
      <c r="A6089" s="3" t="s">
        <v>30234</v>
      </c>
      <c r="B6089" s="5" t="s">
        <v>439</v>
      </c>
      <c r="C6089" s="3" t="s">
        <v>101</v>
      </c>
      <c r="D6089" s="3"/>
      <c r="E6089" s="7" t="b">
        <v>0</v>
      </c>
      <c r="F6089" s="3" t="s">
        <v>30235</v>
      </c>
      <c r="G6089" s="1"/>
      <c r="H6089" s="3" t="s">
        <v>30236</v>
      </c>
      <c r="I6089" s="3" t="s">
        <v>30237</v>
      </c>
      <c r="J6089" s="3"/>
      <c r="K6089" s="1"/>
      <c r="L6089" s="1"/>
      <c r="M6089" s="1"/>
      <c r="N6089" s="1"/>
      <c r="O6089" s="1"/>
      <c r="P6089" s="8" t="s">
        <v>30238</v>
      </c>
      <c r="Q6089" s="1"/>
      <c r="R6089" s="1"/>
      <c r="S6089" s="1"/>
      <c r="T6089" s="1"/>
      <c r="U6089" s="1"/>
      <c r="V6089" s="1"/>
      <c r="W6089" s="1"/>
      <c r="X6089" s="1"/>
      <c r="Y6089" s="1"/>
      <c r="Z6089" s="1"/>
      <c r="AA6089" s="1"/>
      <c r="AB6089" s="1"/>
      <c r="AC6089" s="1"/>
      <c r="AD6089" s="1"/>
      <c r="AE6089" s="1"/>
    </row>
    <row r="6090">
      <c r="A6090" s="1" t="s">
        <v>30239</v>
      </c>
      <c r="B6090" s="2" t="s">
        <v>439</v>
      </c>
      <c r="C6090" s="3" t="s">
        <v>101</v>
      </c>
      <c r="D6090" s="3"/>
      <c r="E6090" s="7" t="b">
        <v>0</v>
      </c>
      <c r="F6090" s="3" t="s">
        <v>30240</v>
      </c>
      <c r="G6090" s="1"/>
      <c r="H6090" s="3" t="s">
        <v>30241</v>
      </c>
      <c r="I6090" s="3" t="s">
        <v>20132</v>
      </c>
      <c r="J6090" s="3"/>
      <c r="K6090" s="1"/>
      <c r="L6090" s="1"/>
      <c r="M6090" s="1"/>
      <c r="N6090" s="1"/>
      <c r="O6090" s="1"/>
      <c r="P6090" s="1" t="s">
        <v>30242</v>
      </c>
      <c r="Q6090" s="1"/>
      <c r="R6090" s="1"/>
      <c r="S6090" s="1"/>
      <c r="T6090" s="1"/>
      <c r="U6090" s="1"/>
      <c r="V6090" s="1"/>
      <c r="W6090" s="1"/>
      <c r="X6090" s="1"/>
      <c r="Y6090" s="1"/>
      <c r="Z6090" s="1"/>
      <c r="AA6090" s="1"/>
      <c r="AB6090" s="1"/>
      <c r="AC6090" s="1"/>
      <c r="AD6090" s="1"/>
      <c r="AE6090" s="1"/>
    </row>
    <row r="6091">
      <c r="A6091" s="1" t="s">
        <v>30243</v>
      </c>
      <c r="B6091" s="2" t="s">
        <v>439</v>
      </c>
      <c r="C6091" s="3" t="s">
        <v>475</v>
      </c>
      <c r="D6091" s="3"/>
      <c r="E6091" s="7" t="b">
        <v>0</v>
      </c>
      <c r="F6091" s="3" t="s">
        <v>30244</v>
      </c>
      <c r="G6091" s="1"/>
      <c r="H6091" s="3" t="s">
        <v>30245</v>
      </c>
      <c r="I6091" s="3" t="s">
        <v>30246</v>
      </c>
      <c r="J6091" s="3"/>
      <c r="K6091" s="1"/>
      <c r="L6091" s="1"/>
      <c r="M6091" s="1"/>
      <c r="N6091" s="1"/>
      <c r="O6091" s="1"/>
      <c r="P6091" s="3" t="s">
        <v>30247</v>
      </c>
      <c r="Q6091" s="1"/>
      <c r="R6091" s="1"/>
      <c r="S6091" s="1"/>
      <c r="T6091" s="1"/>
      <c r="U6091" s="1"/>
      <c r="V6091" s="1"/>
      <c r="W6091" s="1"/>
      <c r="X6091" s="1"/>
      <c r="Y6091" s="1"/>
      <c r="Z6091" s="1"/>
      <c r="AA6091" s="1"/>
      <c r="AB6091" s="1"/>
      <c r="AC6091" s="1"/>
      <c r="AD6091" s="1"/>
      <c r="AE6091" s="1"/>
    </row>
    <row r="6092">
      <c r="A6092" s="1" t="s">
        <v>30248</v>
      </c>
      <c r="B6092" s="2" t="s">
        <v>415</v>
      </c>
      <c r="C6092" s="3" t="s">
        <v>440</v>
      </c>
      <c r="D6092" s="3"/>
      <c r="E6092" s="4" t="b">
        <v>1</v>
      </c>
      <c r="F6092" s="3" t="s">
        <v>30249</v>
      </c>
      <c r="G6092" s="1"/>
      <c r="H6092" s="1" t="s">
        <v>30250</v>
      </c>
      <c r="I6092" s="1" t="s">
        <v>30251</v>
      </c>
      <c r="J6092" s="1"/>
      <c r="K6092" s="1"/>
      <c r="L6092" s="1"/>
      <c r="M6092" s="1"/>
      <c r="N6092" s="1"/>
      <c r="O6092" s="1"/>
      <c r="P6092" s="3" t="s">
        <v>30252</v>
      </c>
      <c r="Q6092" s="1"/>
      <c r="R6092" s="1"/>
      <c r="S6092" s="1"/>
      <c r="T6092" s="1"/>
      <c r="U6092" s="1"/>
      <c r="V6092" s="1"/>
      <c r="W6092" s="1"/>
      <c r="X6092" s="1"/>
      <c r="Y6092" s="1"/>
      <c r="Z6092" s="1"/>
      <c r="AA6092" s="1"/>
      <c r="AB6092" s="1"/>
      <c r="AC6092" s="1"/>
      <c r="AD6092" s="1"/>
      <c r="AE6092" s="1"/>
    </row>
    <row r="6093">
      <c r="A6093" s="3" t="s">
        <v>30253</v>
      </c>
      <c r="B6093" s="5" t="s">
        <v>415</v>
      </c>
      <c r="C6093" s="3" t="s">
        <v>101</v>
      </c>
      <c r="D6093" s="3"/>
      <c r="E6093" s="4" t="b">
        <v>1</v>
      </c>
      <c r="F6093" s="3" t="s">
        <v>30254</v>
      </c>
      <c r="G6093" s="1"/>
      <c r="H6093" s="3" t="s">
        <v>30255</v>
      </c>
      <c r="I6093" s="3" t="s">
        <v>30256</v>
      </c>
      <c r="J6093" s="3"/>
      <c r="K6093" s="1"/>
      <c r="L6093" s="1"/>
      <c r="M6093" s="1"/>
      <c r="N6093" s="1"/>
      <c r="O6093" s="3" t="s">
        <v>567</v>
      </c>
      <c r="P6093" s="3" t="s">
        <v>30257</v>
      </c>
      <c r="Q6093" s="1"/>
      <c r="R6093" s="1"/>
      <c r="S6093" s="1"/>
      <c r="T6093" s="1"/>
      <c r="U6093" s="1"/>
      <c r="V6093" s="1"/>
      <c r="W6093" s="1"/>
      <c r="X6093" s="1"/>
      <c r="Y6093" s="1"/>
      <c r="Z6093" s="1"/>
      <c r="AA6093" s="1"/>
      <c r="AB6093" s="1"/>
      <c r="AC6093" s="1"/>
      <c r="AD6093" s="1"/>
      <c r="AE6093" s="1"/>
    </row>
    <row r="6094">
      <c r="A6094" s="3" t="s">
        <v>30258</v>
      </c>
      <c r="B6094" s="5" t="s">
        <v>415</v>
      </c>
      <c r="C6094" s="3" t="s">
        <v>101</v>
      </c>
      <c r="D6094" s="3"/>
      <c r="E6094" s="4" t="b">
        <v>1</v>
      </c>
      <c r="F6094" s="3" t="s">
        <v>30259</v>
      </c>
      <c r="G6094" s="1"/>
      <c r="H6094" s="3" t="s">
        <v>30260</v>
      </c>
      <c r="I6094" s="3" t="s">
        <v>30261</v>
      </c>
      <c r="J6094" s="3"/>
      <c r="K6094" s="3" t="s">
        <v>30262</v>
      </c>
      <c r="L6094" s="1"/>
      <c r="M6094" s="1"/>
      <c r="N6094" s="1"/>
      <c r="O6094" s="3" t="s">
        <v>727</v>
      </c>
      <c r="P6094" s="3" t="s">
        <v>30263</v>
      </c>
      <c r="Q6094" s="3"/>
      <c r="R6094" s="3" t="s">
        <v>30258</v>
      </c>
      <c r="S6094" s="3" t="s">
        <v>30264</v>
      </c>
      <c r="T6094" s="3" t="s">
        <v>30265</v>
      </c>
      <c r="U6094" s="1"/>
      <c r="V6094" s="1"/>
      <c r="W6094" s="1"/>
      <c r="X6094" s="1"/>
      <c r="Y6094" s="1"/>
      <c r="Z6094" s="1"/>
      <c r="AA6094" s="1"/>
      <c r="AB6094" s="1"/>
      <c r="AC6094" s="1"/>
      <c r="AD6094" s="1"/>
      <c r="AE6094" s="1"/>
    </row>
    <row r="6095">
      <c r="A6095" s="1" t="s">
        <v>30266</v>
      </c>
      <c r="B6095" s="2" t="s">
        <v>415</v>
      </c>
      <c r="C6095" s="3" t="s">
        <v>440</v>
      </c>
      <c r="D6095" s="3"/>
      <c r="E6095" s="4" t="b">
        <v>1</v>
      </c>
      <c r="F6095" s="3" t="s">
        <v>30267</v>
      </c>
      <c r="G6095" s="1"/>
      <c r="H6095" s="1" t="s">
        <v>30268</v>
      </c>
      <c r="I6095" s="3" t="s">
        <v>30269</v>
      </c>
      <c r="J6095" s="3"/>
      <c r="K6095" s="1"/>
      <c r="L6095" s="1"/>
      <c r="M6095" s="1"/>
      <c r="N6095" s="1"/>
      <c r="O6095" s="3" t="s">
        <v>421</v>
      </c>
      <c r="P6095" s="3" t="s">
        <v>30270</v>
      </c>
      <c r="Q6095" s="1"/>
      <c r="R6095" s="1"/>
      <c r="S6095" s="1"/>
      <c r="T6095" s="1"/>
      <c r="U6095" s="1"/>
      <c r="V6095" s="1"/>
      <c r="W6095" s="1"/>
      <c r="X6095" s="1"/>
      <c r="Y6095" s="1"/>
      <c r="Z6095" s="1"/>
      <c r="AA6095" s="1"/>
      <c r="AB6095" s="1"/>
      <c r="AC6095" s="1"/>
      <c r="AD6095" s="1"/>
      <c r="AE6095" s="1"/>
    </row>
    <row r="6096">
      <c r="A6096" s="1" t="s">
        <v>30271</v>
      </c>
      <c r="B6096" s="2" t="s">
        <v>439</v>
      </c>
      <c r="C6096" s="1" t="s">
        <v>475</v>
      </c>
      <c r="D6096" s="1"/>
      <c r="E6096" s="7" t="b">
        <v>0</v>
      </c>
      <c r="F6096" s="3" t="s">
        <v>30272</v>
      </c>
      <c r="G6096" s="1"/>
      <c r="H6096" s="1" t="s">
        <v>30273</v>
      </c>
      <c r="I6096" s="3" t="s">
        <v>30274</v>
      </c>
      <c r="J6096" s="3"/>
      <c r="K6096" s="1"/>
      <c r="L6096" s="1"/>
      <c r="M6096" s="1"/>
      <c r="N6096" s="1"/>
      <c r="O6096" s="1"/>
      <c r="P6096" s="1" t="s">
        <v>30275</v>
      </c>
      <c r="Q6096" s="1"/>
      <c r="R6096" s="1"/>
      <c r="S6096" s="1"/>
      <c r="T6096" s="1"/>
      <c r="U6096" s="1"/>
      <c r="V6096" s="1"/>
      <c r="W6096" s="1"/>
      <c r="X6096" s="1"/>
      <c r="Y6096" s="1"/>
      <c r="Z6096" s="1"/>
      <c r="AA6096" s="1"/>
      <c r="AB6096" s="1"/>
      <c r="AC6096" s="1"/>
      <c r="AD6096" s="1"/>
      <c r="AE6096" s="1"/>
    </row>
    <row r="6097">
      <c r="A6097" s="3" t="s">
        <v>30276</v>
      </c>
      <c r="B6097" s="5" t="s">
        <v>415</v>
      </c>
      <c r="C6097" s="3" t="s">
        <v>101</v>
      </c>
      <c r="D6097" s="3"/>
      <c r="E6097" s="4" t="b">
        <v>1</v>
      </c>
      <c r="F6097" s="3" t="s">
        <v>30277</v>
      </c>
      <c r="G6097" s="1"/>
      <c r="H6097" s="3" t="s">
        <v>30278</v>
      </c>
      <c r="I6097" s="3" t="s">
        <v>30279</v>
      </c>
      <c r="J6097" s="3"/>
      <c r="K6097" s="1"/>
      <c r="L6097" s="1"/>
      <c r="M6097" s="1"/>
      <c r="N6097" s="1"/>
      <c r="O6097" s="3" t="s">
        <v>11086</v>
      </c>
      <c r="P6097" s="3" t="s">
        <v>30280</v>
      </c>
      <c r="Q6097" s="1"/>
      <c r="R6097" s="1"/>
      <c r="S6097" s="1"/>
      <c r="T6097" s="1"/>
      <c r="U6097" s="1"/>
      <c r="V6097" s="1"/>
      <c r="W6097" s="1"/>
      <c r="X6097" s="1"/>
      <c r="Y6097" s="1"/>
      <c r="Z6097" s="1"/>
      <c r="AA6097" s="1"/>
      <c r="AB6097" s="1"/>
      <c r="AC6097" s="1"/>
      <c r="AD6097" s="1"/>
      <c r="AE6097" s="1"/>
    </row>
    <row r="6098">
      <c r="A6098" s="3" t="s">
        <v>30281</v>
      </c>
      <c r="B6098" s="5" t="s">
        <v>415</v>
      </c>
      <c r="C6098" s="3" t="s">
        <v>101</v>
      </c>
      <c r="D6098" s="3"/>
      <c r="E6098" s="4" t="b">
        <v>1</v>
      </c>
      <c r="F6098" s="3" t="s">
        <v>30282</v>
      </c>
      <c r="G6098" s="1"/>
      <c r="H6098" s="3" t="s">
        <v>30283</v>
      </c>
      <c r="I6098" s="3" t="s">
        <v>30284</v>
      </c>
      <c r="J6098" s="3"/>
      <c r="K6098" s="1"/>
      <c r="L6098" s="1"/>
      <c r="M6098" s="1"/>
      <c r="N6098" s="1"/>
      <c r="O6098" s="3" t="s">
        <v>536</v>
      </c>
      <c r="P6098" s="3" t="s">
        <v>30285</v>
      </c>
      <c r="Q6098" s="1"/>
      <c r="R6098" s="1"/>
      <c r="S6098" s="1"/>
      <c r="T6098" s="1"/>
      <c r="U6098" s="1"/>
      <c r="V6098" s="1"/>
      <c r="W6098" s="1"/>
      <c r="X6098" s="1"/>
      <c r="Y6098" s="1"/>
      <c r="Z6098" s="1"/>
      <c r="AA6098" s="1"/>
      <c r="AB6098" s="1"/>
      <c r="AC6098" s="1"/>
      <c r="AD6098" s="1"/>
      <c r="AE6098" s="1"/>
    </row>
    <row r="6099">
      <c r="A6099" s="3" t="s">
        <v>30286</v>
      </c>
      <c r="B6099" s="5" t="s">
        <v>415</v>
      </c>
      <c r="C6099" s="3" t="s">
        <v>475</v>
      </c>
      <c r="D6099" s="3"/>
      <c r="E6099" s="4" t="b">
        <v>1</v>
      </c>
      <c r="F6099" s="3" t="s">
        <v>30287</v>
      </c>
      <c r="G6099" s="1"/>
      <c r="H6099" s="3" t="s">
        <v>30288</v>
      </c>
      <c r="I6099" s="3" t="s">
        <v>30289</v>
      </c>
      <c r="J6099" s="3"/>
      <c r="K6099" s="1"/>
      <c r="L6099" s="1"/>
      <c r="M6099" s="1"/>
      <c r="N6099" s="1"/>
      <c r="O6099" s="1"/>
      <c r="P6099" s="3" t="s">
        <v>30290</v>
      </c>
      <c r="Q6099" s="1"/>
      <c r="R6099" s="1"/>
      <c r="S6099" s="1"/>
      <c r="T6099" s="1"/>
      <c r="U6099" s="1"/>
      <c r="V6099" s="1"/>
      <c r="W6099" s="1"/>
      <c r="X6099" s="1"/>
      <c r="Y6099" s="1"/>
      <c r="Z6099" s="1"/>
      <c r="AA6099" s="1"/>
      <c r="AB6099" s="1"/>
      <c r="AC6099" s="1"/>
      <c r="AD6099" s="1"/>
      <c r="AE6099" s="1"/>
    </row>
    <row r="6100">
      <c r="A6100" s="1" t="s">
        <v>30291</v>
      </c>
      <c r="B6100" s="2" t="s">
        <v>415</v>
      </c>
      <c r="C6100" s="3" t="s">
        <v>101</v>
      </c>
      <c r="D6100" s="3"/>
      <c r="E6100" s="4" t="b">
        <v>1</v>
      </c>
      <c r="F6100" s="3" t="s">
        <v>30292</v>
      </c>
      <c r="G6100" s="1"/>
      <c r="H6100" s="1" t="s">
        <v>30293</v>
      </c>
      <c r="I6100" s="3" t="s">
        <v>30294</v>
      </c>
      <c r="J6100" s="3"/>
      <c r="K6100" s="1"/>
      <c r="L6100" s="1"/>
      <c r="M6100" s="1"/>
      <c r="N6100" s="1"/>
      <c r="O6100" s="3" t="s">
        <v>749</v>
      </c>
      <c r="P6100" s="1" t="s">
        <v>30295</v>
      </c>
      <c r="Q6100" s="1"/>
      <c r="R6100" s="1"/>
      <c r="S6100" s="1"/>
      <c r="T6100" s="1"/>
      <c r="U6100" s="1"/>
      <c r="V6100" s="1"/>
      <c r="W6100" s="1"/>
      <c r="X6100" s="1"/>
      <c r="Y6100" s="1"/>
      <c r="Z6100" s="1"/>
      <c r="AA6100" s="1"/>
      <c r="AB6100" s="1"/>
      <c r="AC6100" s="1"/>
      <c r="AD6100" s="1"/>
      <c r="AE6100" s="1"/>
    </row>
    <row r="6101">
      <c r="A6101" s="1" t="s">
        <v>30296</v>
      </c>
      <c r="B6101" s="2" t="s">
        <v>415</v>
      </c>
      <c r="C6101" s="1" t="s">
        <v>1461</v>
      </c>
      <c r="D6101" s="1"/>
      <c r="E6101" s="4" t="b">
        <v>1</v>
      </c>
      <c r="F6101" s="3" t="s">
        <v>30297</v>
      </c>
      <c r="G6101" s="1"/>
      <c r="H6101" s="1" t="s">
        <v>30298</v>
      </c>
      <c r="I6101" s="3" t="s">
        <v>30299</v>
      </c>
      <c r="J6101" s="1"/>
      <c r="K6101" s="1"/>
      <c r="L6101" s="1"/>
      <c r="M6101" s="1"/>
      <c r="N6101" s="1"/>
      <c r="O6101" s="1"/>
      <c r="P6101" s="3" t="s">
        <v>30300</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30301</v>
      </c>
      <c r="J6102" s="3"/>
      <c r="K6102" s="1"/>
      <c r="L6102" s="1" t="s">
        <v>28877</v>
      </c>
      <c r="M6102" s="1"/>
      <c r="N6102" s="1"/>
      <c r="O6102" s="1"/>
      <c r="P6102" s="1" t="s">
        <v>30302</v>
      </c>
      <c r="Q6102" s="1"/>
      <c r="R6102" s="1"/>
      <c r="S6102" s="1"/>
      <c r="T6102" s="1"/>
      <c r="U6102" s="1"/>
      <c r="V6102" s="1"/>
      <c r="W6102" s="1"/>
      <c r="X6102" s="1"/>
      <c r="Y6102" s="1"/>
      <c r="Z6102" s="1"/>
      <c r="AA6102" s="1"/>
      <c r="AB6102" s="1"/>
      <c r="AC6102" s="1"/>
      <c r="AD6102" s="1"/>
      <c r="AE6102" s="1"/>
    </row>
    <row r="6103">
      <c r="A6103" s="1" t="s">
        <v>30303</v>
      </c>
      <c r="B6103" s="2" t="s">
        <v>21</v>
      </c>
      <c r="C6103" s="1" t="s">
        <v>923</v>
      </c>
      <c r="D6103" s="1"/>
      <c r="E6103" s="4" t="b">
        <v>1</v>
      </c>
      <c r="F6103" s="3" t="s">
        <v>30304</v>
      </c>
      <c r="G6103" s="1"/>
      <c r="H6103" s="1" t="s">
        <v>30305</v>
      </c>
      <c r="I6103" s="3" t="s">
        <v>30306</v>
      </c>
      <c r="J6103" s="3"/>
      <c r="K6103" s="1"/>
      <c r="L6103" s="1"/>
      <c r="M6103" s="1"/>
      <c r="N6103" s="1"/>
      <c r="O6103" s="1"/>
      <c r="P6103" s="3" t="s">
        <v>30307</v>
      </c>
      <c r="Q6103" s="1"/>
      <c r="R6103" s="1"/>
      <c r="S6103" s="1"/>
      <c r="T6103" s="1"/>
      <c r="U6103" s="1"/>
      <c r="V6103" s="1"/>
      <c r="W6103" s="1"/>
      <c r="X6103" s="1"/>
      <c r="Y6103" s="1"/>
      <c r="Z6103" s="1"/>
      <c r="AA6103" s="1"/>
      <c r="AB6103" s="1"/>
      <c r="AC6103" s="1"/>
      <c r="AD6103" s="1"/>
      <c r="AE6103" s="1"/>
    </row>
    <row r="6104">
      <c r="A6104" s="1" t="s">
        <v>30308</v>
      </c>
      <c r="B6104" s="2" t="s">
        <v>439</v>
      </c>
      <c r="C6104" s="3" t="s">
        <v>509</v>
      </c>
      <c r="D6104" s="3"/>
      <c r="E6104" s="7" t="b">
        <v>0</v>
      </c>
      <c r="F6104" s="3" t="s">
        <v>30309</v>
      </c>
      <c r="G6104" s="1"/>
      <c r="H6104" s="1" t="s">
        <v>30310</v>
      </c>
      <c r="I6104" s="3" t="s">
        <v>30311</v>
      </c>
      <c r="J6104" s="3"/>
      <c r="K6104" s="1"/>
      <c r="L6104" s="1"/>
      <c r="M6104" s="1"/>
      <c r="N6104" s="1"/>
      <c r="O6104" s="1"/>
      <c r="P6104" s="3" t="s">
        <v>30312</v>
      </c>
      <c r="Q6104" s="1"/>
      <c r="R6104" s="1"/>
      <c r="S6104" s="1"/>
      <c r="T6104" s="1"/>
      <c r="U6104" s="1"/>
      <c r="V6104" s="1"/>
      <c r="W6104" s="1"/>
      <c r="X6104" s="1"/>
      <c r="Y6104" s="1"/>
      <c r="Z6104" s="1"/>
      <c r="AA6104" s="1"/>
      <c r="AB6104" s="1"/>
      <c r="AC6104" s="1"/>
      <c r="AD6104" s="1"/>
      <c r="AE6104" s="1"/>
    </row>
    <row r="6105">
      <c r="A6105" s="1" t="s">
        <v>30313</v>
      </c>
      <c r="B6105" s="2" t="s">
        <v>439</v>
      </c>
      <c r="C6105" s="3" t="s">
        <v>440</v>
      </c>
      <c r="D6105" s="3"/>
      <c r="E6105" s="7" t="b">
        <v>0</v>
      </c>
      <c r="F6105" s="3" t="s">
        <v>30314</v>
      </c>
      <c r="G6105" s="1"/>
      <c r="H6105" s="1" t="s">
        <v>30315</v>
      </c>
      <c r="I6105" s="3" t="s">
        <v>30316</v>
      </c>
      <c r="J6105" s="3"/>
      <c r="K6105" s="1"/>
      <c r="L6105" s="1"/>
      <c r="M6105" s="1"/>
      <c r="N6105" s="1"/>
      <c r="O6105" s="1"/>
      <c r="P6105" s="3" t="s">
        <v>30317</v>
      </c>
      <c r="Q6105" s="1"/>
      <c r="R6105" s="1"/>
      <c r="S6105" s="1"/>
      <c r="T6105" s="1"/>
      <c r="U6105" s="1"/>
      <c r="V6105" s="1"/>
      <c r="W6105" s="1"/>
      <c r="X6105" s="1"/>
      <c r="Y6105" s="1"/>
      <c r="Z6105" s="1"/>
      <c r="AA6105" s="1"/>
      <c r="AB6105" s="1"/>
      <c r="AC6105" s="1"/>
      <c r="AD6105" s="1"/>
      <c r="AE6105" s="1"/>
    </row>
    <row r="6106">
      <c r="A6106" s="1" t="s">
        <v>30318</v>
      </c>
      <c r="B6106" s="2" t="s">
        <v>439</v>
      </c>
      <c r="C6106" s="3" t="s">
        <v>440</v>
      </c>
      <c r="D6106" s="3"/>
      <c r="E6106" s="7" t="b">
        <v>0</v>
      </c>
      <c r="F6106" s="3" t="s">
        <v>30319</v>
      </c>
      <c r="G6106" s="1"/>
      <c r="H6106" s="1" t="s">
        <v>30320</v>
      </c>
      <c r="I6106" s="3" t="s">
        <v>30321</v>
      </c>
      <c r="J6106" s="3"/>
      <c r="K6106" s="1"/>
      <c r="L6106" s="1"/>
      <c r="M6106" s="1"/>
      <c r="N6106" s="1"/>
      <c r="O6106" s="1"/>
      <c r="P6106" s="3" t="s">
        <v>30322</v>
      </c>
      <c r="Q6106" s="1"/>
      <c r="R6106" s="1"/>
      <c r="S6106" s="1"/>
      <c r="T6106" s="1"/>
      <c r="U6106" s="1"/>
      <c r="V6106" s="1"/>
      <c r="W6106" s="1"/>
      <c r="X6106" s="1"/>
      <c r="Y6106" s="1"/>
      <c r="Z6106" s="1"/>
      <c r="AA6106" s="1"/>
      <c r="AB6106" s="1"/>
      <c r="AC6106" s="1"/>
      <c r="AD6106" s="1"/>
      <c r="AE6106" s="1"/>
    </row>
    <row r="6107">
      <c r="A6107" s="1" t="s">
        <v>30323</v>
      </c>
      <c r="B6107" s="2" t="s">
        <v>439</v>
      </c>
      <c r="C6107" s="1" t="s">
        <v>475</v>
      </c>
      <c r="D6107" s="1"/>
      <c r="E6107" s="7" t="b">
        <v>0</v>
      </c>
      <c r="F6107" s="3" t="s">
        <v>30324</v>
      </c>
      <c r="G6107" s="1"/>
      <c r="H6107" s="1" t="s">
        <v>30325</v>
      </c>
      <c r="I6107" s="3" t="s">
        <v>30326</v>
      </c>
      <c r="J6107" s="3"/>
      <c r="K6107" s="1"/>
      <c r="L6107" s="1"/>
      <c r="M6107" s="1"/>
      <c r="N6107" s="1"/>
      <c r="O6107" s="1"/>
      <c r="P6107" s="3" t="s">
        <v>30327</v>
      </c>
      <c r="Q6107" s="1"/>
      <c r="R6107" s="1"/>
      <c r="S6107" s="1"/>
      <c r="T6107" s="1"/>
      <c r="U6107" s="1"/>
      <c r="V6107" s="1"/>
      <c r="W6107" s="1"/>
      <c r="X6107" s="1"/>
      <c r="Y6107" s="1"/>
      <c r="Z6107" s="1"/>
      <c r="AA6107" s="1"/>
      <c r="AB6107" s="1"/>
      <c r="AC6107" s="1"/>
      <c r="AD6107" s="1"/>
      <c r="AE6107" s="1"/>
    </row>
    <row r="6108">
      <c r="A6108" s="3" t="s">
        <v>30328</v>
      </c>
      <c r="B6108" s="5" t="s">
        <v>439</v>
      </c>
      <c r="C6108" s="3" t="s">
        <v>101</v>
      </c>
      <c r="D6108" s="3"/>
      <c r="E6108" s="7" t="b">
        <v>0</v>
      </c>
      <c r="F6108" s="3" t="s">
        <v>30329</v>
      </c>
      <c r="G6108" s="1"/>
      <c r="H6108" s="3" t="s">
        <v>30330</v>
      </c>
      <c r="I6108" s="3" t="s">
        <v>30331</v>
      </c>
      <c r="J6108" s="3"/>
      <c r="K6108" s="1"/>
      <c r="L6108" s="1"/>
      <c r="M6108" s="1"/>
      <c r="N6108" s="1"/>
      <c r="O6108" s="1"/>
      <c r="P6108" s="3" t="s">
        <v>30332</v>
      </c>
      <c r="Q6108" s="1"/>
      <c r="R6108" s="1"/>
      <c r="S6108" s="1"/>
      <c r="T6108" s="1"/>
      <c r="U6108" s="1"/>
      <c r="V6108" s="1"/>
      <c r="W6108" s="1"/>
      <c r="X6108" s="1"/>
      <c r="Y6108" s="1"/>
      <c r="Z6108" s="1"/>
      <c r="AA6108" s="1"/>
      <c r="AB6108" s="1"/>
      <c r="AC6108" s="1"/>
      <c r="AD6108" s="1"/>
      <c r="AE6108" s="1"/>
    </row>
    <row r="6109">
      <c r="A6109" s="1" t="s">
        <v>30333</v>
      </c>
      <c r="B6109" s="2" t="s">
        <v>439</v>
      </c>
      <c r="C6109" s="3" t="s">
        <v>440</v>
      </c>
      <c r="D6109" s="3"/>
      <c r="E6109" s="7" t="b">
        <v>0</v>
      </c>
      <c r="F6109" s="3" t="s">
        <v>30334</v>
      </c>
      <c r="G6109" s="1"/>
      <c r="H6109" s="1" t="s">
        <v>30335</v>
      </c>
      <c r="I6109" s="3" t="s">
        <v>30336</v>
      </c>
      <c r="J6109" s="3"/>
      <c r="K6109" s="1"/>
      <c r="L6109" s="1"/>
      <c r="M6109" s="1"/>
      <c r="N6109" s="1"/>
      <c r="O6109" s="1"/>
      <c r="P6109" s="3" t="s">
        <v>30337</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30338</v>
      </c>
      <c r="G6110" s="1"/>
      <c r="H6110" s="3" t="s">
        <v>30339</v>
      </c>
      <c r="I6110" s="3" t="s">
        <v>30340</v>
      </c>
      <c r="J6110" s="3"/>
      <c r="K6110" s="1"/>
      <c r="L6110" s="1"/>
      <c r="M6110" s="3" t="s">
        <v>10725</v>
      </c>
      <c r="N6110" s="1"/>
      <c r="O6110" s="3" t="s">
        <v>1112</v>
      </c>
      <c r="P6110" s="3" t="s">
        <v>30341</v>
      </c>
      <c r="Q6110" s="1"/>
      <c r="R6110" s="1"/>
      <c r="S6110" s="1"/>
      <c r="T6110" s="1"/>
      <c r="U6110" s="1"/>
      <c r="V6110" s="1"/>
      <c r="W6110" s="1"/>
      <c r="X6110" s="1"/>
      <c r="Y6110" s="1"/>
      <c r="Z6110" s="1"/>
      <c r="AA6110" s="1"/>
      <c r="AB6110" s="1"/>
      <c r="AC6110" s="1"/>
      <c r="AD6110" s="1"/>
      <c r="AE6110" s="1"/>
    </row>
    <row r="6111">
      <c r="A6111" s="1" t="s">
        <v>30342</v>
      </c>
      <c r="B6111" s="2" t="s">
        <v>415</v>
      </c>
      <c r="C6111" s="3" t="s">
        <v>101</v>
      </c>
      <c r="D6111" s="3"/>
      <c r="E6111" s="4" t="b">
        <v>1</v>
      </c>
      <c r="F6111" s="3" t="s">
        <v>30342</v>
      </c>
      <c r="G6111" s="1"/>
      <c r="H6111" s="1" t="s">
        <v>30343</v>
      </c>
      <c r="I6111" s="1" t="s">
        <v>30342</v>
      </c>
      <c r="J6111" s="1"/>
      <c r="K6111" s="1"/>
      <c r="L6111" s="1"/>
      <c r="M6111" s="1"/>
      <c r="N6111" s="1"/>
      <c r="O6111" s="3" t="s">
        <v>3677</v>
      </c>
      <c r="P6111" s="3" t="s">
        <v>30344</v>
      </c>
      <c r="Q6111" s="1"/>
      <c r="R6111" s="1"/>
      <c r="S6111" s="1"/>
      <c r="T6111" s="1"/>
      <c r="U6111" s="1"/>
      <c r="V6111" s="1"/>
      <c r="W6111" s="1"/>
      <c r="X6111" s="1"/>
      <c r="Y6111" s="1"/>
      <c r="Z6111" s="1"/>
      <c r="AA6111" s="1"/>
      <c r="AB6111" s="1"/>
      <c r="AC6111" s="1"/>
      <c r="AD6111" s="1"/>
      <c r="AE6111" s="1"/>
    </row>
    <row r="6112">
      <c r="A6112" s="3" t="s">
        <v>30345</v>
      </c>
      <c r="B6112" s="5" t="s">
        <v>415</v>
      </c>
      <c r="C6112" s="3" t="s">
        <v>101</v>
      </c>
      <c r="D6112" s="3"/>
      <c r="E6112" s="4" t="b">
        <v>1</v>
      </c>
      <c r="F6112" s="3" t="s">
        <v>30346</v>
      </c>
      <c r="G6112" s="1"/>
      <c r="H6112" s="3" t="s">
        <v>30347</v>
      </c>
      <c r="I6112" s="3" t="s">
        <v>30348</v>
      </c>
      <c r="J6112" s="3"/>
      <c r="K6112" s="1"/>
      <c r="L6112" s="1"/>
      <c r="M6112" s="1"/>
      <c r="N6112" s="1"/>
      <c r="O6112" s="1"/>
      <c r="P6112" s="3" t="s">
        <v>30349</v>
      </c>
      <c r="Q6112" s="1"/>
      <c r="R6112" s="1"/>
      <c r="S6112" s="1"/>
      <c r="T6112" s="1"/>
      <c r="U6112" s="1"/>
      <c r="V6112" s="1"/>
      <c r="W6112" s="1"/>
      <c r="X6112" s="1"/>
      <c r="Y6112" s="1"/>
      <c r="Z6112" s="1"/>
      <c r="AA6112" s="1"/>
      <c r="AB6112" s="1"/>
      <c r="AC6112" s="1"/>
      <c r="AD6112" s="1"/>
      <c r="AE6112" s="1"/>
    </row>
    <row r="6113">
      <c r="A6113" s="1" t="s">
        <v>30350</v>
      </c>
      <c r="B6113" s="2" t="s">
        <v>415</v>
      </c>
      <c r="C6113" s="3" t="s">
        <v>101</v>
      </c>
      <c r="D6113" s="3"/>
      <c r="E6113" s="4" t="b">
        <v>1</v>
      </c>
      <c r="F6113" s="3" t="s">
        <v>30351</v>
      </c>
      <c r="G6113" s="1"/>
      <c r="H6113" s="1" t="s">
        <v>30352</v>
      </c>
      <c r="I6113" s="3" t="s">
        <v>30353</v>
      </c>
      <c r="J6113" s="3"/>
      <c r="K6113" s="1"/>
      <c r="L6113" s="1"/>
      <c r="M6113" s="1"/>
      <c r="N6113" s="1"/>
      <c r="O6113" s="3" t="s">
        <v>3588</v>
      </c>
      <c r="P6113" s="3" t="s">
        <v>30354</v>
      </c>
      <c r="Q6113" s="1"/>
      <c r="R6113" s="1"/>
      <c r="S6113" s="1"/>
      <c r="T6113" s="1"/>
      <c r="U6113" s="1"/>
      <c r="V6113" s="1"/>
      <c r="W6113" s="1"/>
      <c r="X6113" s="1"/>
      <c r="Y6113" s="1"/>
      <c r="Z6113" s="1"/>
      <c r="AA6113" s="1"/>
      <c r="AB6113" s="1"/>
      <c r="AC6113" s="1"/>
      <c r="AD6113" s="1"/>
      <c r="AE6113" s="1"/>
    </row>
    <row r="6114">
      <c r="A6114" s="3" t="s">
        <v>30355</v>
      </c>
      <c r="B6114" s="2" t="s">
        <v>415</v>
      </c>
      <c r="C6114" s="3" t="s">
        <v>101</v>
      </c>
      <c r="D6114" s="3"/>
      <c r="E6114" s="4" t="b">
        <v>1</v>
      </c>
      <c r="F6114" s="3" t="s">
        <v>30356</v>
      </c>
      <c r="G6114" s="1"/>
      <c r="H6114" s="3" t="s">
        <v>30357</v>
      </c>
      <c r="I6114" s="3" t="s">
        <v>30358</v>
      </c>
      <c r="J6114" s="3"/>
      <c r="K6114" s="1"/>
      <c r="L6114" s="1"/>
      <c r="M6114" s="1"/>
      <c r="N6114" s="1"/>
      <c r="O6114" s="1"/>
      <c r="P6114" s="3" t="s">
        <v>30359</v>
      </c>
      <c r="Q6114" s="1"/>
      <c r="R6114" s="1"/>
      <c r="S6114" s="1"/>
      <c r="T6114" s="1"/>
      <c r="U6114" s="1"/>
      <c r="V6114" s="1"/>
      <c r="W6114" s="1"/>
      <c r="X6114" s="1"/>
      <c r="Y6114" s="1"/>
      <c r="Z6114" s="1"/>
      <c r="AA6114" s="1"/>
      <c r="AB6114" s="1"/>
      <c r="AC6114" s="1"/>
      <c r="AD6114" s="1"/>
      <c r="AE6114" s="1"/>
    </row>
    <row r="6115">
      <c r="A6115" s="1" t="s">
        <v>30360</v>
      </c>
      <c r="B6115" s="2" t="s">
        <v>415</v>
      </c>
      <c r="C6115" s="3" t="s">
        <v>440</v>
      </c>
      <c r="D6115" s="3"/>
      <c r="E6115" s="4" t="b">
        <v>1</v>
      </c>
      <c r="F6115" s="3" t="s">
        <v>30361</v>
      </c>
      <c r="G6115" s="1"/>
      <c r="H6115" s="1" t="s">
        <v>30362</v>
      </c>
      <c r="I6115" s="3" t="s">
        <v>30363</v>
      </c>
      <c r="J6115" s="3"/>
      <c r="K6115" s="1"/>
      <c r="L6115" s="1"/>
      <c r="M6115" s="1"/>
      <c r="N6115" s="1"/>
      <c r="O6115" s="1"/>
      <c r="P6115" s="1" t="s">
        <v>30364</v>
      </c>
      <c r="Q6115" s="1"/>
      <c r="R6115" s="1"/>
      <c r="S6115" s="1"/>
      <c r="T6115" s="1"/>
      <c r="U6115" s="1"/>
      <c r="V6115" s="1"/>
      <c r="W6115" s="1"/>
      <c r="X6115" s="1"/>
      <c r="Y6115" s="1"/>
      <c r="Z6115" s="1"/>
      <c r="AA6115" s="1"/>
      <c r="AB6115" s="1"/>
      <c r="AC6115" s="1"/>
      <c r="AD6115" s="1"/>
      <c r="AE6115" s="1"/>
    </row>
    <row r="6116">
      <c r="A6116" s="1" t="s">
        <v>30365</v>
      </c>
      <c r="B6116" s="2" t="s">
        <v>439</v>
      </c>
      <c r="C6116" s="3" t="s">
        <v>101</v>
      </c>
      <c r="D6116" s="3"/>
      <c r="E6116" s="7" t="b">
        <v>0</v>
      </c>
      <c r="F6116" s="3" t="s">
        <v>11399</v>
      </c>
      <c r="G6116" s="1"/>
      <c r="H6116" s="1" t="s">
        <v>30366</v>
      </c>
      <c r="I6116" s="3" t="s">
        <v>30367</v>
      </c>
      <c r="J6116" s="3"/>
      <c r="K6116" s="1"/>
      <c r="L6116" s="1"/>
      <c r="M6116" s="1"/>
      <c r="N6116" s="1"/>
      <c r="O6116" s="1"/>
      <c r="P6116" s="1" t="s">
        <v>30368</v>
      </c>
      <c r="Q6116" s="1"/>
      <c r="R6116" s="1"/>
      <c r="S6116" s="1"/>
      <c r="T6116" s="1"/>
      <c r="U6116" s="1"/>
      <c r="V6116" s="1"/>
      <c r="W6116" s="1"/>
      <c r="X6116" s="1"/>
      <c r="Y6116" s="1"/>
      <c r="Z6116" s="1"/>
      <c r="AA6116" s="1"/>
      <c r="AB6116" s="1"/>
      <c r="AC6116" s="1"/>
      <c r="AD6116" s="1"/>
      <c r="AE6116" s="1"/>
    </row>
    <row r="6117">
      <c r="A6117" s="1" t="s">
        <v>30369</v>
      </c>
      <c r="B6117" s="2" t="s">
        <v>415</v>
      </c>
      <c r="C6117" s="3" t="s">
        <v>440</v>
      </c>
      <c r="D6117" s="3"/>
      <c r="E6117" s="4" t="b">
        <v>1</v>
      </c>
      <c r="F6117" s="3" t="s">
        <v>30370</v>
      </c>
      <c r="G6117" s="1"/>
      <c r="H6117" s="1" t="s">
        <v>30371</v>
      </c>
      <c r="I6117" s="3" t="s">
        <v>30372</v>
      </c>
      <c r="J6117" s="3"/>
      <c r="K6117" s="1"/>
      <c r="L6117" s="1"/>
      <c r="M6117" s="1"/>
      <c r="N6117" s="1"/>
      <c r="O6117" s="1"/>
      <c r="P6117" s="3" t="s">
        <v>30373</v>
      </c>
      <c r="Q6117" s="1"/>
      <c r="R6117" s="1"/>
      <c r="S6117" s="1"/>
      <c r="T6117" s="1"/>
      <c r="U6117" s="1"/>
      <c r="V6117" s="1"/>
      <c r="W6117" s="1"/>
      <c r="X6117" s="1"/>
      <c r="Y6117" s="1"/>
      <c r="Z6117" s="1"/>
      <c r="AA6117" s="1"/>
      <c r="AB6117" s="1"/>
      <c r="AC6117" s="1"/>
      <c r="AD6117" s="1"/>
      <c r="AE6117" s="1"/>
    </row>
    <row r="6118">
      <c r="A6118" s="1" t="s">
        <v>30374</v>
      </c>
      <c r="B6118" s="2" t="s">
        <v>439</v>
      </c>
      <c r="C6118" s="3" t="s">
        <v>101</v>
      </c>
      <c r="D6118" s="3"/>
      <c r="E6118" s="7" t="b">
        <v>0</v>
      </c>
      <c r="F6118" s="3" t="s">
        <v>30375</v>
      </c>
      <c r="G6118" s="1"/>
      <c r="H6118" s="1" t="s">
        <v>30376</v>
      </c>
      <c r="I6118" s="1" t="s">
        <v>30377</v>
      </c>
      <c r="J6118" s="1"/>
      <c r="K6118" s="1"/>
      <c r="L6118" s="1"/>
      <c r="M6118" s="1"/>
      <c r="N6118" s="1"/>
      <c r="O6118" s="1"/>
      <c r="P6118" s="1" t="s">
        <v>30378</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30379</v>
      </c>
      <c r="G6119" s="1"/>
      <c r="H6119" s="1" t="s">
        <v>30380</v>
      </c>
      <c r="I6119" s="3" t="s">
        <v>30381</v>
      </c>
      <c r="J6119" s="3"/>
      <c r="K6119" s="1"/>
      <c r="L6119" s="1"/>
      <c r="M6119" s="3" t="s">
        <v>17185</v>
      </c>
      <c r="N6119" s="1"/>
      <c r="O6119" s="1"/>
      <c r="P6119" s="3" t="s">
        <v>30382</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30383</v>
      </c>
      <c r="G6120" s="1"/>
      <c r="H6120" s="3" t="s">
        <v>30384</v>
      </c>
      <c r="I6120" s="3" t="s">
        <v>30385</v>
      </c>
      <c r="J6120" s="3"/>
      <c r="K6120" s="1"/>
      <c r="L6120" s="1"/>
      <c r="M6120" s="1"/>
      <c r="N6120" s="1"/>
      <c r="O6120" s="1"/>
      <c r="P6120" s="3" t="s">
        <v>30386</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30387</v>
      </c>
      <c r="G6121" s="1"/>
      <c r="H6121" s="1" t="s">
        <v>30388</v>
      </c>
      <c r="I6121" s="3" t="s">
        <v>30389</v>
      </c>
      <c r="J6121" s="3"/>
      <c r="K6121" s="1"/>
      <c r="L6121" s="1"/>
      <c r="M6121" s="3" t="s">
        <v>17207</v>
      </c>
      <c r="N6121" s="1"/>
      <c r="O6121" s="1"/>
      <c r="P6121" s="3" t="s">
        <v>30390</v>
      </c>
      <c r="Q6121" s="1"/>
      <c r="R6121" s="1"/>
      <c r="S6121" s="1"/>
      <c r="T6121" s="1"/>
      <c r="U6121" s="1"/>
      <c r="V6121" s="1"/>
      <c r="W6121" s="1"/>
      <c r="X6121" s="1"/>
      <c r="Y6121" s="1"/>
      <c r="Z6121" s="1"/>
      <c r="AA6121" s="1"/>
      <c r="AB6121" s="1"/>
      <c r="AC6121" s="1"/>
      <c r="AD6121" s="1"/>
      <c r="AE6121" s="1"/>
    </row>
    <row r="6122">
      <c r="A6122" s="1" t="s">
        <v>30391</v>
      </c>
      <c r="B6122" s="2" t="s">
        <v>415</v>
      </c>
      <c r="C6122" s="3" t="s">
        <v>440</v>
      </c>
      <c r="D6122" s="3"/>
      <c r="E6122" s="4" t="b">
        <v>1</v>
      </c>
      <c r="F6122" s="3" t="s">
        <v>30392</v>
      </c>
      <c r="G6122" s="1"/>
      <c r="H6122" s="1" t="s">
        <v>30393</v>
      </c>
      <c r="I6122" s="1" t="s">
        <v>30394</v>
      </c>
      <c r="J6122" s="1"/>
      <c r="K6122" s="1"/>
      <c r="L6122" s="1"/>
      <c r="M6122" s="1"/>
      <c r="N6122" s="1"/>
      <c r="O6122" s="3" t="s">
        <v>7309</v>
      </c>
      <c r="P6122" s="1" t="s">
        <v>30395</v>
      </c>
      <c r="Q6122" s="1"/>
      <c r="R6122" s="1"/>
      <c r="S6122" s="1"/>
      <c r="T6122" s="1"/>
      <c r="U6122" s="1"/>
      <c r="V6122" s="1"/>
      <c r="W6122" s="1"/>
      <c r="X6122" s="1"/>
      <c r="Y6122" s="1"/>
      <c r="Z6122" s="1"/>
      <c r="AA6122" s="1"/>
      <c r="AB6122" s="1"/>
      <c r="AC6122" s="1"/>
      <c r="AD6122" s="1"/>
      <c r="AE6122" s="1"/>
    </row>
    <row r="6123">
      <c r="A6123" s="1" t="s">
        <v>30396</v>
      </c>
      <c r="B6123" s="2" t="s">
        <v>439</v>
      </c>
      <c r="C6123" s="3" t="s">
        <v>101</v>
      </c>
      <c r="D6123" s="3"/>
      <c r="E6123" s="7" t="b">
        <v>0</v>
      </c>
      <c r="F6123" s="3" t="s">
        <v>30397</v>
      </c>
      <c r="G6123" s="1"/>
      <c r="H6123" s="3" t="s">
        <v>30398</v>
      </c>
      <c r="I6123" s="3" t="s">
        <v>30399</v>
      </c>
      <c r="J6123" s="3"/>
      <c r="K6123" s="1"/>
      <c r="L6123" s="1"/>
      <c r="M6123" s="1"/>
      <c r="N6123" s="1"/>
      <c r="O6123" s="1"/>
      <c r="P6123" s="1" t="s">
        <v>30400</v>
      </c>
      <c r="Q6123" s="1"/>
      <c r="R6123" s="1"/>
      <c r="S6123" s="1"/>
      <c r="T6123" s="1"/>
      <c r="U6123" s="1"/>
      <c r="V6123" s="1"/>
      <c r="W6123" s="1"/>
      <c r="X6123" s="1"/>
      <c r="Y6123" s="1"/>
      <c r="Z6123" s="1"/>
      <c r="AA6123" s="1"/>
      <c r="AB6123" s="1"/>
      <c r="AC6123" s="1"/>
      <c r="AD6123" s="1"/>
      <c r="AE6123" s="1"/>
    </row>
    <row r="6124">
      <c r="A6124" s="1" t="s">
        <v>30401</v>
      </c>
      <c r="B6124" s="2" t="s">
        <v>439</v>
      </c>
      <c r="C6124" s="3" t="s">
        <v>101</v>
      </c>
      <c r="D6124" s="3"/>
      <c r="E6124" s="7" t="b">
        <v>0</v>
      </c>
      <c r="F6124" s="3" t="s">
        <v>30402</v>
      </c>
      <c r="G6124" s="1"/>
      <c r="H6124" s="3" t="s">
        <v>30403</v>
      </c>
      <c r="I6124" s="3" t="s">
        <v>30404</v>
      </c>
      <c r="J6124" s="3"/>
      <c r="K6124" s="1"/>
      <c r="L6124" s="1"/>
      <c r="M6124" s="1"/>
      <c r="N6124" s="1"/>
      <c r="O6124" s="1"/>
      <c r="P6124" s="1" t="s">
        <v>30405</v>
      </c>
      <c r="Q6124" s="1"/>
      <c r="R6124" s="1"/>
      <c r="S6124" s="1"/>
      <c r="T6124" s="1"/>
      <c r="U6124" s="1"/>
      <c r="V6124" s="1"/>
      <c r="W6124" s="1"/>
      <c r="X6124" s="1"/>
      <c r="Y6124" s="1"/>
      <c r="Z6124" s="1"/>
      <c r="AA6124" s="1"/>
      <c r="AB6124" s="1"/>
      <c r="AC6124" s="1"/>
      <c r="AD6124" s="1"/>
      <c r="AE6124" s="1"/>
    </row>
    <row r="6125">
      <c r="A6125" s="1" t="s">
        <v>30406</v>
      </c>
      <c r="B6125" s="2" t="s">
        <v>439</v>
      </c>
      <c r="C6125" s="1" t="s">
        <v>475</v>
      </c>
      <c r="D6125" s="1"/>
      <c r="E6125" s="7" t="b">
        <v>0</v>
      </c>
      <c r="F6125" s="3" t="s">
        <v>30407</v>
      </c>
      <c r="G6125" s="1"/>
      <c r="H6125" s="1" t="s">
        <v>30408</v>
      </c>
      <c r="I6125" s="3" t="s">
        <v>30409</v>
      </c>
      <c r="J6125" s="3"/>
      <c r="K6125" s="1"/>
      <c r="L6125" s="1"/>
      <c r="M6125" s="1"/>
      <c r="N6125" s="1"/>
      <c r="O6125" s="1"/>
      <c r="P6125" s="1" t="s">
        <v>30410</v>
      </c>
      <c r="Q6125" s="1"/>
      <c r="R6125" s="1"/>
      <c r="S6125" s="1"/>
      <c r="T6125" s="1"/>
      <c r="U6125" s="1"/>
      <c r="V6125" s="1"/>
      <c r="W6125" s="1"/>
      <c r="X6125" s="1"/>
      <c r="Y6125" s="1"/>
      <c r="Z6125" s="1"/>
      <c r="AA6125" s="1"/>
      <c r="AB6125" s="1"/>
      <c r="AC6125" s="1"/>
      <c r="AD6125" s="1"/>
      <c r="AE6125" s="1"/>
    </row>
    <row r="6126">
      <c r="A6126" s="1" t="s">
        <v>30411</v>
      </c>
      <c r="B6126" s="2" t="s">
        <v>439</v>
      </c>
      <c r="C6126" s="3" t="s">
        <v>101</v>
      </c>
      <c r="D6126" s="3"/>
      <c r="E6126" s="7" t="b">
        <v>0</v>
      </c>
      <c r="F6126" s="3" t="s">
        <v>30412</v>
      </c>
      <c r="G6126" s="1"/>
      <c r="H6126" s="3" t="s">
        <v>30413</v>
      </c>
      <c r="I6126" s="3" t="s">
        <v>30414</v>
      </c>
      <c r="J6126" s="3"/>
      <c r="K6126" s="1"/>
      <c r="L6126" s="1"/>
      <c r="M6126" s="1"/>
      <c r="N6126" s="1"/>
      <c r="O6126" s="1"/>
      <c r="P6126" s="1" t="s">
        <v>30415</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30416</v>
      </c>
      <c r="G6127" s="1"/>
      <c r="H6127" s="1" t="s">
        <v>30417</v>
      </c>
      <c r="I6127" s="3" t="s">
        <v>30418</v>
      </c>
      <c r="J6127" s="3"/>
      <c r="K6127" s="1"/>
      <c r="L6127" s="1"/>
      <c r="M6127" s="1"/>
      <c r="N6127" s="1"/>
      <c r="O6127" s="1"/>
      <c r="P6127" s="1" t="s">
        <v>30419</v>
      </c>
      <c r="Q6127" s="1"/>
      <c r="R6127" s="1"/>
      <c r="S6127" s="1"/>
      <c r="T6127" s="1"/>
      <c r="U6127" s="1"/>
      <c r="V6127" s="1"/>
      <c r="W6127" s="1"/>
      <c r="X6127" s="1"/>
      <c r="Y6127" s="1"/>
      <c r="Z6127" s="1"/>
      <c r="AA6127" s="1"/>
      <c r="AB6127" s="1"/>
      <c r="AC6127" s="1"/>
      <c r="AD6127" s="1"/>
      <c r="AE6127" s="1"/>
    </row>
    <row r="6128">
      <c r="A6128" s="3" t="s">
        <v>30420</v>
      </c>
      <c r="B6128" s="5" t="s">
        <v>348</v>
      </c>
      <c r="C6128" s="1" t="s">
        <v>3057</v>
      </c>
      <c r="D6128" s="1"/>
      <c r="E6128" s="7" t="b">
        <v>0</v>
      </c>
      <c r="F6128" s="3" t="s">
        <v>30421</v>
      </c>
      <c r="G6128" s="1"/>
      <c r="H6128" s="1" t="s">
        <v>30422</v>
      </c>
      <c r="I6128" s="3" t="s">
        <v>30423</v>
      </c>
      <c r="J6128" s="3"/>
      <c r="K6128" s="1"/>
      <c r="L6128" s="1"/>
      <c r="M6128" s="1"/>
      <c r="N6128" s="1"/>
      <c r="O6128" s="1"/>
      <c r="P6128" s="1" t="s">
        <v>30424</v>
      </c>
      <c r="Q6128" s="1"/>
      <c r="R6128" s="1"/>
      <c r="S6128" s="1"/>
      <c r="T6128" s="1"/>
      <c r="U6128" s="1"/>
      <c r="V6128" s="1"/>
      <c r="W6128" s="1"/>
      <c r="X6128" s="1"/>
      <c r="Y6128" s="1"/>
      <c r="Z6128" s="1"/>
      <c r="AA6128" s="1"/>
      <c r="AB6128" s="1"/>
      <c r="AC6128" s="1"/>
      <c r="AD6128" s="1"/>
      <c r="AE6128" s="1"/>
    </row>
    <row r="6129">
      <c r="A6129" s="1" t="s">
        <v>30425</v>
      </c>
      <c r="B6129" s="5" t="s">
        <v>348</v>
      </c>
      <c r="C6129" s="1" t="s">
        <v>3057</v>
      </c>
      <c r="D6129" s="1"/>
      <c r="E6129" s="7" t="b">
        <v>0</v>
      </c>
      <c r="F6129" s="3" t="s">
        <v>30426</v>
      </c>
      <c r="G6129" s="1"/>
      <c r="H6129" s="3" t="s">
        <v>30427</v>
      </c>
      <c r="I6129" s="1" t="s">
        <v>30428</v>
      </c>
      <c r="J6129" s="1"/>
      <c r="K6129" s="1"/>
      <c r="L6129" s="1"/>
      <c r="M6129" s="1"/>
      <c r="N6129" s="1"/>
      <c r="O6129" s="1"/>
      <c r="P6129" s="1" t="s">
        <v>30429</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30430</v>
      </c>
      <c r="G6130" s="1"/>
      <c r="H6130" s="3" t="s">
        <v>30431</v>
      </c>
      <c r="I6130" s="3" t="s">
        <v>30432</v>
      </c>
      <c r="J6130" s="3"/>
      <c r="K6130" s="1"/>
      <c r="L6130" s="1"/>
      <c r="M6130" s="1"/>
      <c r="N6130" s="1"/>
      <c r="O6130" s="1"/>
      <c r="P6130" s="3" t="s">
        <v>30433</v>
      </c>
      <c r="Q6130" s="1"/>
      <c r="R6130" s="1"/>
      <c r="S6130" s="1"/>
      <c r="T6130" s="1"/>
      <c r="U6130" s="1"/>
      <c r="V6130" s="1"/>
      <c r="W6130" s="1"/>
      <c r="X6130" s="1"/>
      <c r="Y6130" s="1"/>
      <c r="Z6130" s="1"/>
      <c r="AA6130" s="1"/>
      <c r="AB6130" s="1"/>
      <c r="AC6130" s="1"/>
      <c r="AD6130" s="1"/>
      <c r="AE6130" s="1"/>
    </row>
    <row r="6131">
      <c r="A6131" s="1" t="s">
        <v>30434</v>
      </c>
      <c r="B6131" s="5" t="s">
        <v>348</v>
      </c>
      <c r="C6131" s="1" t="s">
        <v>3057</v>
      </c>
      <c r="D6131" s="1"/>
      <c r="E6131" s="7" t="b">
        <v>0</v>
      </c>
      <c r="F6131" s="3" t="s">
        <v>30435</v>
      </c>
      <c r="G6131" s="1"/>
      <c r="H6131" s="1" t="s">
        <v>30436</v>
      </c>
      <c r="I6131" s="3" t="s">
        <v>30437</v>
      </c>
      <c r="J6131" s="3"/>
      <c r="K6131" s="1"/>
      <c r="L6131" s="1"/>
      <c r="M6131" s="1"/>
      <c r="N6131" s="1"/>
      <c r="O6131" s="1"/>
      <c r="P6131" s="1" t="s">
        <v>30438</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30439</v>
      </c>
      <c r="G6132" s="1"/>
      <c r="H6132" s="1" t="s">
        <v>30439</v>
      </c>
      <c r="I6132" s="3" t="s">
        <v>30440</v>
      </c>
      <c r="J6132" s="3"/>
      <c r="K6132" s="1"/>
      <c r="L6132" s="1"/>
      <c r="M6132" s="3" t="s">
        <v>17238</v>
      </c>
      <c r="N6132" s="1"/>
      <c r="O6132" s="1"/>
      <c r="P6132" s="3" t="s">
        <v>30441</v>
      </c>
      <c r="Q6132" s="1"/>
      <c r="R6132" s="1"/>
      <c r="S6132" s="1"/>
      <c r="T6132" s="1"/>
      <c r="U6132" s="1"/>
      <c r="V6132" s="1"/>
      <c r="W6132" s="1"/>
      <c r="X6132" s="1"/>
      <c r="Y6132" s="1"/>
      <c r="Z6132" s="1"/>
      <c r="AA6132" s="1"/>
      <c r="AB6132" s="1"/>
      <c r="AC6132" s="1"/>
      <c r="AD6132" s="1"/>
      <c r="AE6132" s="1"/>
    </row>
    <row r="6133">
      <c r="A6133" s="1" t="s">
        <v>30442</v>
      </c>
      <c r="B6133" s="2" t="s">
        <v>439</v>
      </c>
      <c r="C6133" s="3" t="s">
        <v>101</v>
      </c>
      <c r="D6133" s="3"/>
      <c r="E6133" s="7" t="b">
        <v>0</v>
      </c>
      <c r="F6133" s="3" t="s">
        <v>30443</v>
      </c>
      <c r="G6133" s="1"/>
      <c r="H6133" s="1" t="s">
        <v>30444</v>
      </c>
      <c r="I6133" s="3" t="s">
        <v>30445</v>
      </c>
      <c r="J6133" s="3"/>
      <c r="K6133" s="1"/>
      <c r="L6133" s="1"/>
      <c r="M6133" s="1"/>
      <c r="N6133" s="1"/>
      <c r="O6133" s="1"/>
      <c r="P6133" s="1" t="s">
        <v>30446</v>
      </c>
      <c r="Q6133" s="1"/>
      <c r="R6133" s="1"/>
      <c r="S6133" s="1"/>
      <c r="T6133" s="1"/>
      <c r="U6133" s="1"/>
      <c r="V6133" s="1"/>
      <c r="W6133" s="1"/>
      <c r="X6133" s="1"/>
      <c r="Y6133" s="1"/>
      <c r="Z6133" s="1"/>
      <c r="AA6133" s="1"/>
      <c r="AB6133" s="1"/>
      <c r="AC6133" s="1"/>
      <c r="AD6133" s="1"/>
      <c r="AE6133" s="1"/>
    </row>
    <row r="6134">
      <c r="A6134" s="1" t="s">
        <v>30447</v>
      </c>
      <c r="B6134" s="2" t="s">
        <v>439</v>
      </c>
      <c r="C6134" s="1" t="s">
        <v>475</v>
      </c>
      <c r="D6134" s="1"/>
      <c r="E6134" s="7" t="b">
        <v>0</v>
      </c>
      <c r="F6134" s="3" t="s">
        <v>30448</v>
      </c>
      <c r="G6134" s="1"/>
      <c r="H6134" s="1" t="s">
        <v>30449</v>
      </c>
      <c r="I6134" s="3" t="s">
        <v>30450</v>
      </c>
      <c r="J6134" s="3"/>
      <c r="K6134" s="1"/>
      <c r="L6134" s="1"/>
      <c r="M6134" s="1"/>
      <c r="N6134" s="1"/>
      <c r="O6134" s="1"/>
      <c r="P6134" s="3" t="s">
        <v>30451</v>
      </c>
      <c r="Q6134" s="1"/>
      <c r="R6134" s="1"/>
      <c r="S6134" s="1"/>
      <c r="T6134" s="1"/>
      <c r="U6134" s="1"/>
      <c r="V6134" s="1"/>
      <c r="W6134" s="1"/>
      <c r="X6134" s="1"/>
      <c r="Y6134" s="1"/>
      <c r="Z6134" s="1"/>
      <c r="AA6134" s="1"/>
      <c r="AB6134" s="1"/>
      <c r="AC6134" s="1"/>
      <c r="AD6134" s="1"/>
      <c r="AE6134" s="1"/>
    </row>
    <row r="6135">
      <c r="A6135" s="1" t="s">
        <v>30452</v>
      </c>
      <c r="B6135" s="2" t="s">
        <v>439</v>
      </c>
      <c r="C6135" s="3" t="s">
        <v>440</v>
      </c>
      <c r="D6135" s="3"/>
      <c r="E6135" s="7" t="b">
        <v>0</v>
      </c>
      <c r="F6135" s="3" t="s">
        <v>30453</v>
      </c>
      <c r="G6135" s="1"/>
      <c r="H6135" s="1" t="s">
        <v>30454</v>
      </c>
      <c r="I6135" s="3" t="s">
        <v>30455</v>
      </c>
      <c r="J6135" s="3"/>
      <c r="K6135" s="1"/>
      <c r="L6135" s="1"/>
      <c r="M6135" s="1"/>
      <c r="N6135" s="1"/>
      <c r="O6135" s="1"/>
      <c r="P6135" s="1" t="s">
        <v>30456</v>
      </c>
      <c r="Q6135" s="1"/>
      <c r="R6135" s="1"/>
      <c r="S6135" s="1"/>
      <c r="T6135" s="1"/>
      <c r="U6135" s="1"/>
      <c r="V6135" s="1"/>
      <c r="W6135" s="1"/>
      <c r="X6135" s="1"/>
      <c r="Y6135" s="1"/>
      <c r="Z6135" s="1"/>
      <c r="AA6135" s="1"/>
      <c r="AB6135" s="1"/>
      <c r="AC6135" s="1"/>
      <c r="AD6135" s="1"/>
      <c r="AE6135" s="1"/>
    </row>
    <row r="6136">
      <c r="A6136" s="1" t="s">
        <v>30457</v>
      </c>
      <c r="B6136" s="2" t="s">
        <v>439</v>
      </c>
      <c r="C6136" s="3" t="s">
        <v>101</v>
      </c>
      <c r="D6136" s="3"/>
      <c r="E6136" s="7" t="b">
        <v>0</v>
      </c>
      <c r="F6136" s="3" t="s">
        <v>30458</v>
      </c>
      <c r="G6136" s="1"/>
      <c r="H6136" s="1" t="s">
        <v>30459</v>
      </c>
      <c r="I6136" s="3" t="s">
        <v>30460</v>
      </c>
      <c r="J6136" s="3"/>
      <c r="K6136" s="1"/>
      <c r="L6136" s="1"/>
      <c r="M6136" s="1"/>
      <c r="N6136" s="1"/>
      <c r="O6136" s="1" t="s">
        <v>8717</v>
      </c>
      <c r="P6136" s="1" t="s">
        <v>30461</v>
      </c>
      <c r="Q6136" s="1"/>
      <c r="R6136" s="1"/>
      <c r="S6136" s="1"/>
      <c r="T6136" s="1"/>
      <c r="U6136" s="1"/>
      <c r="V6136" s="1"/>
      <c r="W6136" s="1"/>
      <c r="X6136" s="1"/>
      <c r="Y6136" s="1"/>
      <c r="Z6136" s="1"/>
      <c r="AA6136" s="1"/>
      <c r="AB6136" s="1"/>
      <c r="AC6136" s="1"/>
      <c r="AD6136" s="1"/>
      <c r="AE6136" s="1"/>
    </row>
    <row r="6137">
      <c r="A6137" s="1" t="s">
        <v>30462</v>
      </c>
      <c r="B6137" s="2" t="s">
        <v>439</v>
      </c>
      <c r="C6137" s="3" t="s">
        <v>101</v>
      </c>
      <c r="D6137" s="3"/>
      <c r="E6137" s="7" t="b">
        <v>0</v>
      </c>
      <c r="F6137" s="3" t="s">
        <v>30463</v>
      </c>
      <c r="G6137" s="1"/>
      <c r="H6137" s="1" t="s">
        <v>30464</v>
      </c>
      <c r="I6137" s="1" t="s">
        <v>30465</v>
      </c>
      <c r="J6137" s="1"/>
      <c r="K6137" s="1"/>
      <c r="L6137" s="1"/>
      <c r="M6137" s="1"/>
      <c r="N6137" s="1"/>
      <c r="O6137" s="1"/>
      <c r="P6137" s="1" t="s">
        <v>30466</v>
      </c>
      <c r="Q6137" s="1"/>
      <c r="R6137" s="1"/>
      <c r="S6137" s="1"/>
      <c r="T6137" s="1"/>
      <c r="U6137" s="1"/>
      <c r="V6137" s="1"/>
      <c r="W6137" s="1"/>
      <c r="X6137" s="1"/>
      <c r="Y6137" s="1"/>
      <c r="Z6137" s="1"/>
      <c r="AA6137" s="1"/>
      <c r="AB6137" s="1"/>
      <c r="AC6137" s="1"/>
      <c r="AD6137" s="1"/>
      <c r="AE6137" s="1"/>
    </row>
    <row r="6138">
      <c r="A6138" s="1" t="s">
        <v>30467</v>
      </c>
      <c r="B6138" s="2" t="s">
        <v>439</v>
      </c>
      <c r="C6138" s="1" t="s">
        <v>475</v>
      </c>
      <c r="D6138" s="1"/>
      <c r="E6138" s="7" t="b">
        <v>0</v>
      </c>
      <c r="F6138" s="3" t="s">
        <v>30435</v>
      </c>
      <c r="G6138" s="1"/>
      <c r="H6138" s="1" t="s">
        <v>30468</v>
      </c>
      <c r="I6138" s="1" t="s">
        <v>30437</v>
      </c>
      <c r="J6138" s="1"/>
      <c r="K6138" s="1"/>
      <c r="L6138" s="1"/>
      <c r="M6138" s="1"/>
      <c r="N6138" s="1"/>
      <c r="O6138" s="1"/>
      <c r="P6138" s="3" t="s">
        <v>30469</v>
      </c>
      <c r="Q6138" s="1"/>
      <c r="R6138" s="1"/>
      <c r="S6138" s="1"/>
      <c r="T6138" s="1"/>
      <c r="U6138" s="1"/>
      <c r="V6138" s="1"/>
      <c r="W6138" s="1"/>
      <c r="X6138" s="1"/>
      <c r="Y6138" s="1"/>
      <c r="Z6138" s="1"/>
      <c r="AA6138" s="1"/>
      <c r="AB6138" s="1"/>
      <c r="AC6138" s="1"/>
      <c r="AD6138" s="1"/>
      <c r="AE6138" s="1"/>
    </row>
    <row r="6139">
      <c r="A6139" s="1" t="s">
        <v>30470</v>
      </c>
      <c r="B6139" s="2" t="s">
        <v>439</v>
      </c>
      <c r="C6139" s="3" t="s">
        <v>440</v>
      </c>
      <c r="D6139" s="3"/>
      <c r="E6139" s="7" t="b">
        <v>0</v>
      </c>
      <c r="F6139" s="3" t="s">
        <v>30471</v>
      </c>
      <c r="G6139" s="1"/>
      <c r="H6139" s="1" t="s">
        <v>30472</v>
      </c>
      <c r="I6139" s="1" t="s">
        <v>30473</v>
      </c>
      <c r="J6139" s="1"/>
      <c r="K6139" s="1"/>
      <c r="L6139" s="1"/>
      <c r="M6139" s="1"/>
      <c r="N6139" s="1"/>
      <c r="O6139" s="1"/>
      <c r="P6139" s="1" t="s">
        <v>30474</v>
      </c>
      <c r="Q6139" s="1"/>
      <c r="R6139" s="1"/>
      <c r="S6139" s="1"/>
      <c r="T6139" s="1"/>
      <c r="U6139" s="1"/>
      <c r="V6139" s="1"/>
      <c r="W6139" s="1"/>
      <c r="X6139" s="1"/>
      <c r="Y6139" s="1"/>
      <c r="Z6139" s="1"/>
      <c r="AA6139" s="1"/>
      <c r="AB6139" s="1"/>
      <c r="AC6139" s="1"/>
      <c r="AD6139" s="1"/>
      <c r="AE6139" s="1"/>
    </row>
    <row r="6140">
      <c r="A6140" s="1" t="s">
        <v>30475</v>
      </c>
      <c r="B6140" s="2" t="s">
        <v>415</v>
      </c>
      <c r="C6140" s="3" t="s">
        <v>509</v>
      </c>
      <c r="D6140" s="3" t="s">
        <v>440</v>
      </c>
      <c r="E6140" s="4" t="b">
        <v>1</v>
      </c>
      <c r="F6140" s="3" t="s">
        <v>30476</v>
      </c>
      <c r="G6140" s="1"/>
      <c r="H6140" s="1" t="s">
        <v>30477</v>
      </c>
      <c r="I6140" s="1" t="s">
        <v>30478</v>
      </c>
      <c r="J6140" s="1"/>
      <c r="K6140" s="1"/>
      <c r="L6140" s="1"/>
      <c r="M6140" s="1"/>
      <c r="N6140" s="1"/>
      <c r="O6140" s="1"/>
      <c r="P6140" s="1" t="s">
        <v>30479</v>
      </c>
      <c r="Q6140" s="1"/>
      <c r="R6140" s="1"/>
      <c r="S6140" s="1"/>
      <c r="T6140" s="1"/>
      <c r="U6140" s="1"/>
      <c r="V6140" s="1"/>
      <c r="W6140" s="1"/>
      <c r="X6140" s="1"/>
      <c r="Y6140" s="1"/>
      <c r="Z6140" s="1"/>
      <c r="AA6140" s="1"/>
      <c r="AB6140" s="1"/>
      <c r="AC6140" s="1"/>
      <c r="AD6140" s="1"/>
      <c r="AE6140" s="1"/>
    </row>
    <row r="6141">
      <c r="A6141" s="1" t="s">
        <v>30480</v>
      </c>
      <c r="B6141" s="2" t="s">
        <v>439</v>
      </c>
      <c r="C6141" s="3" t="s">
        <v>101</v>
      </c>
      <c r="D6141" s="3"/>
      <c r="E6141" s="7" t="b">
        <v>0</v>
      </c>
      <c r="F6141" s="3" t="s">
        <v>30481</v>
      </c>
      <c r="G6141" s="1"/>
      <c r="H6141" s="1" t="s">
        <v>30482</v>
      </c>
      <c r="I6141" s="3" t="s">
        <v>30483</v>
      </c>
      <c r="J6141" s="3"/>
      <c r="K6141" s="1"/>
      <c r="L6141" s="1"/>
      <c r="M6141" s="1"/>
      <c r="N6141" s="1"/>
      <c r="O6141" s="1"/>
      <c r="P6141" s="1" t="s">
        <v>30484</v>
      </c>
      <c r="Q6141" s="1"/>
      <c r="R6141" s="1"/>
      <c r="S6141" s="1"/>
      <c r="T6141" s="1"/>
      <c r="U6141" s="1"/>
      <c r="V6141" s="1"/>
      <c r="W6141" s="1"/>
      <c r="X6141" s="1"/>
      <c r="Y6141" s="1"/>
      <c r="Z6141" s="1"/>
      <c r="AA6141" s="1"/>
      <c r="AB6141" s="1"/>
      <c r="AC6141" s="1"/>
      <c r="AD6141" s="1"/>
      <c r="AE6141" s="1"/>
    </row>
    <row r="6142">
      <c r="A6142" s="1" t="s">
        <v>30485</v>
      </c>
      <c r="B6142" s="2" t="s">
        <v>415</v>
      </c>
      <c r="C6142" s="3" t="s">
        <v>101</v>
      </c>
      <c r="D6142" s="3"/>
      <c r="E6142" s="4" t="b">
        <v>1</v>
      </c>
      <c r="F6142" s="3" t="s">
        <v>30486</v>
      </c>
      <c r="G6142" s="1"/>
      <c r="H6142" s="1" t="s">
        <v>30487</v>
      </c>
      <c r="I6142" s="1" t="s">
        <v>30488</v>
      </c>
      <c r="J6142" s="1"/>
      <c r="K6142" s="1"/>
      <c r="L6142" s="1"/>
      <c r="M6142" s="1"/>
      <c r="N6142" s="1"/>
      <c r="O6142" s="1"/>
      <c r="P6142" s="3" t="s">
        <v>30489</v>
      </c>
      <c r="Q6142" s="1"/>
      <c r="R6142" s="1"/>
      <c r="S6142" s="1"/>
      <c r="T6142" s="1"/>
      <c r="U6142" s="1"/>
      <c r="V6142" s="1"/>
      <c r="W6142" s="1"/>
      <c r="X6142" s="1"/>
      <c r="Y6142" s="1"/>
      <c r="Z6142" s="1"/>
      <c r="AA6142" s="1"/>
      <c r="AB6142" s="1"/>
      <c r="AC6142" s="1"/>
      <c r="AD6142" s="1"/>
      <c r="AE6142" s="1"/>
    </row>
    <row r="6143">
      <c r="A6143" s="1" t="s">
        <v>30490</v>
      </c>
      <c r="B6143" s="2" t="s">
        <v>439</v>
      </c>
      <c r="C6143" s="3" t="s">
        <v>101</v>
      </c>
      <c r="D6143" s="3"/>
      <c r="E6143" s="7" t="b">
        <v>0</v>
      </c>
      <c r="F6143" s="3" t="s">
        <v>30491</v>
      </c>
      <c r="G6143" s="1"/>
      <c r="H6143" s="1" t="s">
        <v>30492</v>
      </c>
      <c r="I6143" s="3" t="s">
        <v>30493</v>
      </c>
      <c r="J6143" s="3"/>
      <c r="K6143" s="1"/>
      <c r="L6143" s="1"/>
      <c r="M6143" s="1"/>
      <c r="N6143" s="1"/>
      <c r="O6143" s="1"/>
      <c r="P6143" s="1" t="s">
        <v>30494</v>
      </c>
      <c r="Q6143" s="1"/>
      <c r="R6143" s="1"/>
      <c r="S6143" s="1"/>
      <c r="T6143" s="1"/>
      <c r="U6143" s="1"/>
      <c r="V6143" s="1"/>
      <c r="W6143" s="1"/>
      <c r="X6143" s="1"/>
      <c r="Y6143" s="1"/>
      <c r="Z6143" s="1"/>
      <c r="AA6143" s="1"/>
      <c r="AB6143" s="1"/>
      <c r="AC6143" s="1"/>
      <c r="AD6143" s="1"/>
      <c r="AE6143" s="1"/>
    </row>
    <row r="6144">
      <c r="A6144" s="1" t="s">
        <v>30495</v>
      </c>
      <c r="B6144" s="2" t="s">
        <v>439</v>
      </c>
      <c r="C6144" s="3" t="s">
        <v>101</v>
      </c>
      <c r="D6144" s="3"/>
      <c r="E6144" s="7" t="b">
        <v>0</v>
      </c>
      <c r="F6144" s="3" t="s">
        <v>30496</v>
      </c>
      <c r="G6144" s="1"/>
      <c r="H6144" s="1" t="s">
        <v>30497</v>
      </c>
      <c r="I6144" s="3" t="s">
        <v>30498</v>
      </c>
      <c r="J6144" s="1"/>
      <c r="K6144" s="1"/>
      <c r="L6144" s="1"/>
      <c r="M6144" s="1"/>
      <c r="N6144" s="1"/>
      <c r="O6144" s="1"/>
      <c r="P6144" s="1" t="s">
        <v>30499</v>
      </c>
      <c r="Q6144" s="1"/>
      <c r="R6144" s="1"/>
      <c r="S6144" s="1"/>
      <c r="T6144" s="1"/>
      <c r="U6144" s="1"/>
      <c r="V6144" s="1"/>
      <c r="W6144" s="1"/>
      <c r="X6144" s="1"/>
      <c r="Y6144" s="1"/>
      <c r="Z6144" s="1"/>
      <c r="AA6144" s="1"/>
      <c r="AB6144" s="1"/>
      <c r="AC6144" s="1"/>
      <c r="AD6144" s="1"/>
      <c r="AE6144" s="1"/>
    </row>
    <row r="6145">
      <c r="A6145" s="3" t="s">
        <v>30500</v>
      </c>
      <c r="B6145" s="5" t="s">
        <v>439</v>
      </c>
      <c r="C6145" s="3" t="s">
        <v>475</v>
      </c>
      <c r="D6145" s="3"/>
      <c r="E6145" s="7" t="b">
        <v>0</v>
      </c>
      <c r="F6145" s="3" t="s">
        <v>30501</v>
      </c>
      <c r="G6145" s="1"/>
      <c r="H6145" s="3" t="s">
        <v>30502</v>
      </c>
      <c r="I6145" s="3" t="s">
        <v>30503</v>
      </c>
      <c r="J6145" s="3"/>
      <c r="K6145" s="1"/>
      <c r="L6145" s="1"/>
      <c r="M6145" s="1"/>
      <c r="N6145" s="1"/>
      <c r="O6145" s="1"/>
      <c r="P6145" s="3" t="s">
        <v>30504</v>
      </c>
      <c r="Q6145" s="1"/>
      <c r="R6145" s="1"/>
      <c r="S6145" s="1"/>
      <c r="T6145" s="1"/>
      <c r="U6145" s="1"/>
      <c r="V6145" s="1"/>
      <c r="W6145" s="1"/>
      <c r="X6145" s="1"/>
      <c r="Y6145" s="1"/>
      <c r="Z6145" s="1"/>
      <c r="AA6145" s="1"/>
      <c r="AB6145" s="1"/>
      <c r="AC6145" s="1"/>
      <c r="AD6145" s="1"/>
      <c r="AE6145" s="1"/>
    </row>
    <row r="6146">
      <c r="A6146" s="1" t="s">
        <v>30505</v>
      </c>
      <c r="B6146" s="2" t="s">
        <v>439</v>
      </c>
      <c r="C6146" s="3" t="s">
        <v>101</v>
      </c>
      <c r="D6146" s="3"/>
      <c r="E6146" s="7" t="b">
        <v>0</v>
      </c>
      <c r="F6146" s="3" t="s">
        <v>30506</v>
      </c>
      <c r="G6146" s="1"/>
      <c r="H6146" s="1" t="s">
        <v>30507</v>
      </c>
      <c r="I6146" s="3" t="s">
        <v>30508</v>
      </c>
      <c r="J6146" s="3"/>
      <c r="K6146" s="1"/>
      <c r="L6146" s="1"/>
      <c r="M6146" s="1"/>
      <c r="N6146" s="1"/>
      <c r="O6146" s="1"/>
      <c r="P6146" s="1" t="s">
        <v>30509</v>
      </c>
      <c r="Q6146" s="1"/>
      <c r="R6146" s="1"/>
      <c r="S6146" s="1"/>
      <c r="T6146" s="1"/>
      <c r="U6146" s="1"/>
      <c r="V6146" s="1"/>
      <c r="W6146" s="1"/>
      <c r="X6146" s="1"/>
      <c r="Y6146" s="1"/>
      <c r="Z6146" s="1"/>
      <c r="AA6146" s="1"/>
      <c r="AB6146" s="1"/>
      <c r="AC6146" s="1"/>
      <c r="AD6146" s="1"/>
      <c r="AE6146" s="1"/>
    </row>
    <row r="6147">
      <c r="A6147" s="1" t="s">
        <v>30510</v>
      </c>
      <c r="B6147" s="2" t="s">
        <v>415</v>
      </c>
      <c r="C6147" s="1" t="s">
        <v>416</v>
      </c>
      <c r="D6147" s="1"/>
      <c r="E6147" s="4" t="b">
        <v>1</v>
      </c>
      <c r="F6147" s="3" t="s">
        <v>30511</v>
      </c>
      <c r="G6147" s="1"/>
      <c r="H6147" s="3" t="s">
        <v>30512</v>
      </c>
      <c r="I6147" s="1" t="s">
        <v>30513</v>
      </c>
      <c r="J6147" s="1"/>
      <c r="K6147" s="1"/>
      <c r="L6147" s="1"/>
      <c r="M6147" s="1"/>
      <c r="N6147" s="1"/>
      <c r="O6147" s="1"/>
      <c r="P6147" s="3" t="s">
        <v>30514</v>
      </c>
      <c r="Q6147" s="1"/>
      <c r="R6147" s="1"/>
      <c r="S6147" s="1"/>
      <c r="T6147" s="1"/>
      <c r="U6147" s="1"/>
      <c r="V6147" s="1"/>
      <c r="W6147" s="1"/>
      <c r="X6147" s="1"/>
      <c r="Y6147" s="1"/>
      <c r="Z6147" s="1"/>
      <c r="AA6147" s="1"/>
      <c r="AB6147" s="1"/>
      <c r="AC6147" s="1"/>
      <c r="AD6147" s="1"/>
      <c r="AE6147" s="1"/>
    </row>
    <row r="6148">
      <c r="A6148" s="1" t="s">
        <v>30515</v>
      </c>
      <c r="B6148" s="5" t="s">
        <v>439</v>
      </c>
      <c r="C6148" s="3" t="s">
        <v>101</v>
      </c>
      <c r="D6148" s="3"/>
      <c r="E6148" s="4" t="b">
        <v>1</v>
      </c>
      <c r="F6148" s="3" t="s">
        <v>30516</v>
      </c>
      <c r="G6148" s="1"/>
      <c r="H6148" s="1" t="s">
        <v>30517</v>
      </c>
      <c r="I6148" s="1" t="s">
        <v>30518</v>
      </c>
      <c r="J6148" s="1"/>
      <c r="K6148" s="1"/>
      <c r="L6148" s="1"/>
      <c r="M6148" s="1"/>
      <c r="N6148" s="1"/>
      <c r="O6148" s="3" t="s">
        <v>2569</v>
      </c>
      <c r="P6148" s="3" t="s">
        <v>30519</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30520</v>
      </c>
      <c r="G6149" s="1"/>
      <c r="H6149" s="1" t="s">
        <v>30521</v>
      </c>
      <c r="I6149" s="3" t="s">
        <v>30522</v>
      </c>
      <c r="J6149" s="3"/>
      <c r="K6149" s="1"/>
      <c r="L6149" s="1"/>
      <c r="M6149" s="1"/>
      <c r="N6149" s="1"/>
      <c r="O6149" s="1"/>
      <c r="P6149" s="1" t="s">
        <v>30523</v>
      </c>
      <c r="Q6149" s="1"/>
      <c r="R6149" s="1"/>
      <c r="S6149" s="1"/>
      <c r="T6149" s="1"/>
      <c r="U6149" s="1"/>
      <c r="V6149" s="1"/>
      <c r="W6149" s="1"/>
      <c r="X6149" s="1"/>
      <c r="Y6149" s="1"/>
      <c r="Z6149" s="1"/>
      <c r="AA6149" s="1"/>
      <c r="AB6149" s="1"/>
      <c r="AC6149" s="1"/>
      <c r="AD6149" s="1"/>
      <c r="AE6149" s="1"/>
    </row>
    <row r="6150">
      <c r="A6150" s="1" t="s">
        <v>30524</v>
      </c>
      <c r="B6150" s="2" t="s">
        <v>415</v>
      </c>
      <c r="C6150" s="3" t="s">
        <v>101</v>
      </c>
      <c r="D6150" s="3"/>
      <c r="E6150" s="4" t="b">
        <v>1</v>
      </c>
      <c r="F6150" s="3" t="s">
        <v>30525</v>
      </c>
      <c r="G6150" s="1"/>
      <c r="H6150" s="1" t="s">
        <v>30526</v>
      </c>
      <c r="I6150" s="3" t="s">
        <v>30527</v>
      </c>
      <c r="J6150" s="3"/>
      <c r="K6150" s="1"/>
      <c r="L6150" s="1"/>
      <c r="M6150" s="1"/>
      <c r="N6150" s="1"/>
      <c r="O6150" s="3" t="s">
        <v>536</v>
      </c>
      <c r="P6150" s="3" t="s">
        <v>30528</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30529</v>
      </c>
      <c r="G6151" s="1"/>
      <c r="H6151" s="1" t="s">
        <v>30530</v>
      </c>
      <c r="I6151" s="3" t="s">
        <v>30531</v>
      </c>
      <c r="J6151" s="3"/>
      <c r="K6151" s="1"/>
      <c r="L6151" s="1"/>
      <c r="M6151" s="1"/>
      <c r="N6151" s="1"/>
      <c r="O6151" s="1"/>
      <c r="P6151" s="1" t="s">
        <v>30532</v>
      </c>
      <c r="Q6151" s="1"/>
      <c r="R6151" s="1"/>
      <c r="S6151" s="1"/>
      <c r="T6151" s="1"/>
      <c r="U6151" s="1"/>
      <c r="V6151" s="1"/>
      <c r="W6151" s="1"/>
      <c r="X6151" s="1"/>
      <c r="Y6151" s="1"/>
      <c r="Z6151" s="1"/>
      <c r="AA6151" s="1"/>
      <c r="AB6151" s="1"/>
      <c r="AC6151" s="1"/>
      <c r="AD6151" s="1"/>
      <c r="AE6151" s="1"/>
    </row>
    <row r="6152">
      <c r="A6152" s="1" t="s">
        <v>30533</v>
      </c>
      <c r="B6152" s="2" t="s">
        <v>415</v>
      </c>
      <c r="C6152" s="3" t="s">
        <v>101</v>
      </c>
      <c r="D6152" s="3"/>
      <c r="E6152" s="4" t="b">
        <v>1</v>
      </c>
      <c r="F6152" s="3" t="s">
        <v>30534</v>
      </c>
      <c r="G6152" s="1"/>
      <c r="H6152" s="1" t="s">
        <v>30535</v>
      </c>
      <c r="I6152" s="3" t="s">
        <v>30536</v>
      </c>
      <c r="J6152" s="3"/>
      <c r="K6152" s="1"/>
      <c r="L6152" s="1"/>
      <c r="M6152" s="1"/>
      <c r="N6152" s="1"/>
      <c r="O6152" s="3" t="s">
        <v>2366</v>
      </c>
      <c r="P6152" s="3" t="s">
        <v>30537</v>
      </c>
      <c r="Q6152" s="1"/>
      <c r="R6152" s="1"/>
      <c r="S6152" s="1"/>
      <c r="T6152" s="1"/>
      <c r="U6152" s="1"/>
      <c r="V6152" s="1"/>
      <c r="W6152" s="1"/>
      <c r="X6152" s="1"/>
      <c r="Y6152" s="1"/>
      <c r="Z6152" s="1"/>
      <c r="AA6152" s="1"/>
      <c r="AB6152" s="1"/>
      <c r="AC6152" s="1"/>
      <c r="AD6152" s="1"/>
      <c r="AE6152" s="1"/>
    </row>
    <row r="6153">
      <c r="A6153" s="1" t="s">
        <v>30538</v>
      </c>
      <c r="B6153" s="2" t="s">
        <v>439</v>
      </c>
      <c r="C6153" s="3" t="s">
        <v>101</v>
      </c>
      <c r="D6153" s="3"/>
      <c r="E6153" s="7" t="b">
        <v>0</v>
      </c>
      <c r="F6153" s="3" t="s">
        <v>30539</v>
      </c>
      <c r="G6153" s="1"/>
      <c r="H6153" s="1" t="s">
        <v>30540</v>
      </c>
      <c r="I6153" s="1" t="s">
        <v>30541</v>
      </c>
      <c r="J6153" s="1"/>
      <c r="K6153" s="1"/>
      <c r="L6153" s="1"/>
      <c r="M6153" s="1"/>
      <c r="N6153" s="1"/>
      <c r="O6153" s="1"/>
      <c r="P6153" s="1" t="s">
        <v>30542</v>
      </c>
      <c r="Q6153" s="1"/>
      <c r="R6153" s="1"/>
      <c r="S6153" s="1"/>
      <c r="T6153" s="1"/>
      <c r="U6153" s="1"/>
      <c r="V6153" s="1"/>
      <c r="W6153" s="1"/>
      <c r="X6153" s="1"/>
      <c r="Y6153" s="1"/>
      <c r="Z6153" s="1"/>
      <c r="AA6153" s="1"/>
      <c r="AB6153" s="1"/>
      <c r="AC6153" s="1"/>
      <c r="AD6153" s="1"/>
      <c r="AE6153" s="1"/>
    </row>
    <row r="6154">
      <c r="A6154" s="3" t="s">
        <v>30543</v>
      </c>
      <c r="B6154" s="5" t="s">
        <v>415</v>
      </c>
      <c r="C6154" s="3" t="s">
        <v>440</v>
      </c>
      <c r="D6154" s="3"/>
      <c r="E6154" s="4" t="b">
        <v>1</v>
      </c>
      <c r="F6154" s="3" t="s">
        <v>30544</v>
      </c>
      <c r="G6154" s="1"/>
      <c r="H6154" s="3" t="s">
        <v>30545</v>
      </c>
      <c r="I6154" s="3" t="s">
        <v>30546</v>
      </c>
      <c r="J6154" s="3"/>
      <c r="K6154" s="1"/>
      <c r="L6154" s="1"/>
      <c r="M6154" s="1"/>
      <c r="N6154" s="1"/>
      <c r="O6154" s="3" t="s">
        <v>2366</v>
      </c>
      <c r="P6154" s="3" t="s">
        <v>30547</v>
      </c>
      <c r="Q6154" s="1"/>
      <c r="R6154" s="1"/>
      <c r="S6154" s="1"/>
      <c r="T6154" s="1"/>
      <c r="U6154" s="1"/>
      <c r="V6154" s="1"/>
      <c r="W6154" s="1"/>
      <c r="X6154" s="1"/>
      <c r="Y6154" s="1"/>
      <c r="Z6154" s="1"/>
      <c r="AA6154" s="1"/>
      <c r="AB6154" s="1"/>
      <c r="AC6154" s="1"/>
      <c r="AD6154" s="1"/>
      <c r="AE6154" s="1"/>
    </row>
    <row r="6155">
      <c r="A6155" s="1" t="s">
        <v>30548</v>
      </c>
      <c r="B6155" s="2" t="s">
        <v>415</v>
      </c>
      <c r="C6155" s="3" t="s">
        <v>101</v>
      </c>
      <c r="D6155" s="3"/>
      <c r="E6155" s="4" t="b">
        <v>1</v>
      </c>
      <c r="F6155" s="3" t="s">
        <v>30549</v>
      </c>
      <c r="G6155" s="1"/>
      <c r="H6155" s="1" t="s">
        <v>30550</v>
      </c>
      <c r="I6155" s="1" t="s">
        <v>30551</v>
      </c>
      <c r="J6155" s="1"/>
      <c r="K6155" s="1"/>
      <c r="L6155" s="1"/>
      <c r="M6155" s="1"/>
      <c r="N6155" s="1"/>
      <c r="O6155" s="3" t="s">
        <v>436</v>
      </c>
      <c r="P6155" s="3" t="s">
        <v>30552</v>
      </c>
      <c r="Q6155" s="1"/>
      <c r="R6155" s="1"/>
      <c r="S6155" s="1"/>
      <c r="T6155" s="1"/>
      <c r="U6155" s="1"/>
      <c r="V6155" s="1"/>
      <c r="W6155" s="1"/>
      <c r="X6155" s="1"/>
      <c r="Y6155" s="1"/>
      <c r="Z6155" s="1"/>
      <c r="AA6155" s="1"/>
      <c r="AB6155" s="1"/>
      <c r="AC6155" s="1"/>
      <c r="AD6155" s="1"/>
      <c r="AE6155" s="1"/>
    </row>
    <row r="6156">
      <c r="A6156" s="1" t="s">
        <v>30553</v>
      </c>
      <c r="B6156" s="2" t="s">
        <v>415</v>
      </c>
      <c r="C6156" s="3" t="s">
        <v>101</v>
      </c>
      <c r="D6156" s="3"/>
      <c r="E6156" s="4" t="b">
        <v>1</v>
      </c>
      <c r="F6156" s="3" t="s">
        <v>30554</v>
      </c>
      <c r="G6156" s="1"/>
      <c r="H6156" s="1" t="s">
        <v>30555</v>
      </c>
      <c r="I6156" s="3" t="s">
        <v>30556</v>
      </c>
      <c r="J6156" s="3"/>
      <c r="K6156" s="1"/>
      <c r="L6156" s="1"/>
      <c r="M6156" s="1"/>
      <c r="N6156" s="1"/>
      <c r="O6156" s="3" t="s">
        <v>749</v>
      </c>
      <c r="P6156" s="1" t="s">
        <v>30557</v>
      </c>
      <c r="Q6156" s="1"/>
      <c r="R6156" s="1"/>
      <c r="S6156" s="1"/>
      <c r="T6156" s="1"/>
      <c r="U6156" s="1"/>
      <c r="V6156" s="1"/>
      <c r="W6156" s="1"/>
      <c r="X6156" s="1"/>
      <c r="Y6156" s="1"/>
      <c r="Z6156" s="1"/>
      <c r="AA6156" s="1"/>
      <c r="AB6156" s="1"/>
      <c r="AC6156" s="1"/>
      <c r="AD6156" s="1"/>
      <c r="AE6156" s="1"/>
    </row>
    <row r="6157">
      <c r="A6157" s="3" t="s">
        <v>30558</v>
      </c>
      <c r="B6157" s="5" t="s">
        <v>415</v>
      </c>
      <c r="C6157" s="3" t="s">
        <v>491</v>
      </c>
      <c r="D6157" s="3"/>
      <c r="E6157" s="4" t="b">
        <v>1</v>
      </c>
      <c r="F6157" s="3" t="s">
        <v>30559</v>
      </c>
      <c r="G6157" s="1"/>
      <c r="H6157" s="3" t="s">
        <v>30560</v>
      </c>
      <c r="I6157" s="3" t="s">
        <v>30561</v>
      </c>
      <c r="J6157" s="3"/>
      <c r="K6157" s="1"/>
      <c r="L6157" s="1"/>
      <c r="M6157" s="1"/>
      <c r="N6157" s="1"/>
      <c r="O6157" s="3" t="s">
        <v>802</v>
      </c>
      <c r="P6157" s="3" t="s">
        <v>30562</v>
      </c>
      <c r="Q6157" s="1"/>
      <c r="R6157" s="1"/>
      <c r="S6157" s="1"/>
      <c r="T6157" s="1"/>
      <c r="U6157" s="1"/>
      <c r="V6157" s="1"/>
      <c r="W6157" s="1"/>
      <c r="X6157" s="1"/>
      <c r="Y6157" s="1"/>
      <c r="Z6157" s="1"/>
      <c r="AA6157" s="1"/>
      <c r="AB6157" s="1"/>
      <c r="AC6157" s="1"/>
      <c r="AD6157" s="1"/>
      <c r="AE6157" s="1"/>
    </row>
    <row r="6158">
      <c r="A6158" s="1" t="s">
        <v>30563</v>
      </c>
      <c r="B6158" s="5" t="s">
        <v>609</v>
      </c>
      <c r="C6158" s="3" t="s">
        <v>610</v>
      </c>
      <c r="D6158" s="3"/>
      <c r="E6158" s="4" t="b">
        <v>1</v>
      </c>
      <c r="F6158" s="3" t="s">
        <v>30564</v>
      </c>
      <c r="G6158" s="1"/>
      <c r="H6158" s="3" t="s">
        <v>30565</v>
      </c>
      <c r="I6158" s="3" t="s">
        <v>30566</v>
      </c>
      <c r="J6158" s="3"/>
      <c r="K6158" s="1"/>
      <c r="L6158" s="1"/>
      <c r="M6158" s="1"/>
      <c r="N6158" s="1"/>
      <c r="O6158" s="1" t="s">
        <v>4160</v>
      </c>
      <c r="P6158" s="3" t="s">
        <v>30567</v>
      </c>
      <c r="Q6158" s="1"/>
      <c r="R6158" s="1"/>
      <c r="S6158" s="1"/>
      <c r="T6158" s="1"/>
      <c r="U6158" s="1"/>
      <c r="V6158" s="1"/>
      <c r="W6158" s="1"/>
      <c r="X6158" s="1"/>
      <c r="Y6158" s="1"/>
      <c r="Z6158" s="1"/>
      <c r="AA6158" s="1"/>
      <c r="AB6158" s="1"/>
      <c r="AC6158" s="1"/>
      <c r="AD6158" s="1"/>
      <c r="AE6158" s="1"/>
    </row>
    <row r="6159">
      <c r="A6159" s="1" t="s">
        <v>30568</v>
      </c>
      <c r="B6159" s="2" t="s">
        <v>439</v>
      </c>
      <c r="C6159" s="3" t="s">
        <v>101</v>
      </c>
      <c r="D6159" s="3"/>
      <c r="E6159" s="7" t="b">
        <v>0</v>
      </c>
      <c r="F6159" s="3" t="s">
        <v>30569</v>
      </c>
      <c r="G6159" s="1"/>
      <c r="H6159" s="1" t="s">
        <v>30570</v>
      </c>
      <c r="I6159" s="1" t="s">
        <v>30571</v>
      </c>
      <c r="J6159" s="1"/>
      <c r="K6159" s="1"/>
      <c r="L6159" s="1"/>
      <c r="M6159" s="1"/>
      <c r="N6159" s="1"/>
      <c r="O6159" s="1"/>
      <c r="P6159" s="1" t="s">
        <v>30572</v>
      </c>
      <c r="Q6159" s="1"/>
      <c r="R6159" s="1"/>
      <c r="S6159" s="1"/>
      <c r="T6159" s="1"/>
      <c r="U6159" s="1"/>
      <c r="V6159" s="1"/>
      <c r="W6159" s="1"/>
      <c r="X6159" s="1"/>
      <c r="Y6159" s="1"/>
      <c r="Z6159" s="1"/>
      <c r="AA6159" s="1"/>
      <c r="AB6159" s="1"/>
      <c r="AC6159" s="1"/>
      <c r="AD6159" s="1"/>
      <c r="AE6159" s="1"/>
    </row>
    <row r="6160">
      <c r="A6160" s="1" t="s">
        <v>30573</v>
      </c>
      <c r="B6160" s="2" t="s">
        <v>415</v>
      </c>
      <c r="C6160" s="3" t="s">
        <v>440</v>
      </c>
      <c r="D6160" s="3"/>
      <c r="E6160" s="4" t="b">
        <v>1</v>
      </c>
      <c r="F6160" s="3" t="s">
        <v>30574</v>
      </c>
      <c r="G6160" s="1"/>
      <c r="H6160" s="1" t="s">
        <v>30575</v>
      </c>
      <c r="I6160" s="1" t="s">
        <v>30576</v>
      </c>
      <c r="J6160" s="1"/>
      <c r="K6160" s="1"/>
      <c r="L6160" s="1"/>
      <c r="M6160" s="1"/>
      <c r="N6160" s="1"/>
      <c r="O6160" s="3" t="s">
        <v>1434</v>
      </c>
      <c r="P6160" s="3" t="s">
        <v>30577</v>
      </c>
      <c r="Q6160" s="1"/>
      <c r="R6160" s="1"/>
      <c r="S6160" s="1"/>
      <c r="T6160" s="1"/>
      <c r="U6160" s="1"/>
      <c r="V6160" s="1"/>
      <c r="W6160" s="1"/>
      <c r="X6160" s="1"/>
      <c r="Y6160" s="1"/>
      <c r="Z6160" s="1"/>
      <c r="AA6160" s="1"/>
      <c r="AB6160" s="1"/>
      <c r="AC6160" s="1"/>
      <c r="AD6160" s="1"/>
      <c r="AE6160" s="1"/>
    </row>
    <row r="6161">
      <c r="A6161" s="1" t="s">
        <v>30578</v>
      </c>
      <c r="B6161" s="2" t="s">
        <v>439</v>
      </c>
      <c r="C6161" s="1" t="s">
        <v>475</v>
      </c>
      <c r="D6161" s="1"/>
      <c r="E6161" s="7" t="b">
        <v>0</v>
      </c>
      <c r="F6161" s="3" t="s">
        <v>30579</v>
      </c>
      <c r="G6161" s="1"/>
      <c r="H6161" s="1" t="s">
        <v>30580</v>
      </c>
      <c r="I6161" s="3" t="s">
        <v>30581</v>
      </c>
      <c r="J6161" s="3"/>
      <c r="K6161" s="1"/>
      <c r="L6161" s="1"/>
      <c r="M6161" s="1"/>
      <c r="N6161" s="1"/>
      <c r="O6161" s="1"/>
      <c r="P6161" s="1" t="s">
        <v>30582</v>
      </c>
      <c r="Q6161" s="1"/>
      <c r="R6161" s="1"/>
      <c r="S6161" s="1"/>
      <c r="T6161" s="1"/>
      <c r="U6161" s="1"/>
      <c r="V6161" s="1"/>
      <c r="W6161" s="1"/>
      <c r="X6161" s="1"/>
      <c r="Y6161" s="1"/>
      <c r="Z6161" s="1"/>
      <c r="AA6161" s="1"/>
      <c r="AB6161" s="1"/>
      <c r="AC6161" s="1"/>
      <c r="AD6161" s="1"/>
      <c r="AE6161" s="1"/>
    </row>
    <row r="6162">
      <c r="A6162" s="3" t="s">
        <v>30583</v>
      </c>
      <c r="B6162" s="5" t="s">
        <v>439</v>
      </c>
      <c r="C6162" s="3" t="s">
        <v>475</v>
      </c>
      <c r="D6162" s="3"/>
      <c r="E6162" s="7" t="b">
        <v>0</v>
      </c>
      <c r="F6162" s="3" t="s">
        <v>30584</v>
      </c>
      <c r="G6162" s="1"/>
      <c r="H6162" s="3" t="s">
        <v>30585</v>
      </c>
      <c r="I6162" s="3" t="s">
        <v>30586</v>
      </c>
      <c r="J6162" s="3"/>
      <c r="K6162" s="1"/>
      <c r="L6162" s="1"/>
      <c r="M6162" s="1"/>
      <c r="N6162" s="1"/>
      <c r="O6162" s="1"/>
      <c r="P6162" s="3" t="s">
        <v>30587</v>
      </c>
      <c r="Q6162" s="1"/>
      <c r="R6162" s="1"/>
      <c r="S6162" s="1"/>
      <c r="T6162" s="1"/>
      <c r="U6162" s="1"/>
      <c r="V6162" s="1"/>
      <c r="W6162" s="1"/>
      <c r="X6162" s="1"/>
      <c r="Y6162" s="1"/>
      <c r="Z6162" s="1"/>
      <c r="AA6162" s="1"/>
      <c r="AB6162" s="1"/>
      <c r="AC6162" s="1"/>
      <c r="AD6162" s="1"/>
      <c r="AE6162" s="1"/>
    </row>
    <row r="6163">
      <c r="A6163" s="1" t="s">
        <v>30588</v>
      </c>
      <c r="B6163" s="2" t="s">
        <v>415</v>
      </c>
      <c r="C6163" s="3" t="s">
        <v>101</v>
      </c>
      <c r="D6163" s="3"/>
      <c r="E6163" s="4" t="b">
        <v>1</v>
      </c>
      <c r="F6163" s="3" t="s">
        <v>30589</v>
      </c>
      <c r="G6163" s="1"/>
      <c r="H6163" s="1" t="s">
        <v>30590</v>
      </c>
      <c r="I6163" s="3" t="s">
        <v>30591</v>
      </c>
      <c r="J6163" s="1"/>
      <c r="K6163" s="1"/>
      <c r="L6163" s="1"/>
      <c r="M6163" s="1"/>
      <c r="N6163" s="1"/>
      <c r="O6163" s="1"/>
      <c r="P6163" s="3" t="s">
        <v>30592</v>
      </c>
      <c r="Q6163" s="1"/>
      <c r="R6163" s="1"/>
      <c r="S6163" s="1"/>
      <c r="T6163" s="1"/>
      <c r="U6163" s="1"/>
      <c r="V6163" s="1"/>
      <c r="W6163" s="1"/>
      <c r="X6163" s="1"/>
      <c r="Y6163" s="1"/>
      <c r="Z6163" s="1"/>
      <c r="AA6163" s="1"/>
      <c r="AB6163" s="1"/>
      <c r="AC6163" s="1"/>
      <c r="AD6163" s="1"/>
      <c r="AE6163" s="1"/>
    </row>
    <row r="6164">
      <c r="A6164" s="1" t="s">
        <v>30593</v>
      </c>
      <c r="B6164" s="5" t="s">
        <v>415</v>
      </c>
      <c r="C6164" s="3" t="s">
        <v>101</v>
      </c>
      <c r="D6164" s="3"/>
      <c r="E6164" s="4" t="b">
        <v>1</v>
      </c>
      <c r="F6164" s="3" t="s">
        <v>30594</v>
      </c>
      <c r="G6164" s="1"/>
      <c r="H6164" s="1" t="s">
        <v>30595</v>
      </c>
      <c r="I6164" s="1" t="s">
        <v>30596</v>
      </c>
      <c r="J6164" s="1"/>
      <c r="K6164" s="1"/>
      <c r="L6164" s="1"/>
      <c r="M6164" s="1"/>
      <c r="N6164" s="1"/>
      <c r="O6164" s="3" t="s">
        <v>436</v>
      </c>
      <c r="P6164" s="1" t="s">
        <v>30597</v>
      </c>
      <c r="Q6164" s="1"/>
      <c r="R6164" s="1"/>
      <c r="S6164" s="1"/>
      <c r="T6164" s="1"/>
      <c r="U6164" s="1"/>
      <c r="V6164" s="1"/>
      <c r="W6164" s="1"/>
      <c r="X6164" s="1"/>
      <c r="Y6164" s="1"/>
      <c r="Z6164" s="1"/>
      <c r="AA6164" s="1"/>
      <c r="AB6164" s="1"/>
      <c r="AC6164" s="1"/>
      <c r="AD6164" s="1"/>
      <c r="AE6164" s="1"/>
    </row>
    <row r="6165">
      <c r="A6165" s="3" t="s">
        <v>30598</v>
      </c>
      <c r="B6165" s="5" t="s">
        <v>415</v>
      </c>
      <c r="C6165" s="3" t="s">
        <v>440</v>
      </c>
      <c r="D6165" s="3"/>
      <c r="E6165" s="4" t="b">
        <v>1</v>
      </c>
      <c r="F6165" s="3" t="s">
        <v>30599</v>
      </c>
      <c r="G6165" s="1"/>
      <c r="H6165" s="3" t="s">
        <v>30600</v>
      </c>
      <c r="I6165" s="3" t="s">
        <v>30601</v>
      </c>
      <c r="J6165" s="3"/>
      <c r="K6165" s="1"/>
      <c r="L6165" s="1"/>
      <c r="M6165" s="1"/>
      <c r="N6165" s="1"/>
      <c r="O6165" s="1"/>
      <c r="P6165" s="3" t="s">
        <v>30602</v>
      </c>
      <c r="Q6165" s="1"/>
      <c r="R6165" s="1"/>
      <c r="S6165" s="1"/>
      <c r="T6165" s="1"/>
      <c r="U6165" s="1"/>
      <c r="V6165" s="1"/>
      <c r="W6165" s="1"/>
      <c r="X6165" s="1"/>
      <c r="Y6165" s="1"/>
      <c r="Z6165" s="1"/>
      <c r="AA6165" s="1"/>
      <c r="AB6165" s="1"/>
      <c r="AC6165" s="1"/>
      <c r="AD6165" s="1"/>
      <c r="AE6165" s="1"/>
    </row>
    <row r="6166">
      <c r="A6166" s="1" t="s">
        <v>30603</v>
      </c>
      <c r="B6166" s="2" t="s">
        <v>415</v>
      </c>
      <c r="C6166" s="3" t="s">
        <v>101</v>
      </c>
      <c r="D6166" s="3"/>
      <c r="E6166" s="4" t="b">
        <v>1</v>
      </c>
      <c r="F6166" s="3" t="s">
        <v>30604</v>
      </c>
      <c r="G6166" s="1"/>
      <c r="H6166" s="1" t="s">
        <v>30605</v>
      </c>
      <c r="I6166" s="1" t="s">
        <v>30606</v>
      </c>
      <c r="J6166" s="1"/>
      <c r="K6166" s="1"/>
      <c r="L6166" s="1"/>
      <c r="M6166" s="1"/>
      <c r="N6166" s="1"/>
      <c r="O6166" s="3" t="s">
        <v>421</v>
      </c>
      <c r="P6166" s="3" t="s">
        <v>30607</v>
      </c>
      <c r="Q6166" s="1"/>
      <c r="R6166" s="1"/>
      <c r="S6166" s="1"/>
      <c r="T6166" s="1"/>
      <c r="U6166" s="1"/>
      <c r="V6166" s="1"/>
      <c r="W6166" s="1"/>
      <c r="X6166" s="1"/>
      <c r="Y6166" s="1"/>
      <c r="Z6166" s="1"/>
      <c r="AA6166" s="1"/>
      <c r="AB6166" s="1"/>
      <c r="AC6166" s="1"/>
      <c r="AD6166" s="1"/>
      <c r="AE6166" s="1"/>
    </row>
    <row r="6167">
      <c r="A6167" s="1" t="s">
        <v>30608</v>
      </c>
      <c r="B6167" s="2" t="s">
        <v>439</v>
      </c>
      <c r="C6167" s="1" t="s">
        <v>475</v>
      </c>
      <c r="D6167" s="1"/>
      <c r="E6167" s="7" t="b">
        <v>0</v>
      </c>
      <c r="F6167" s="3" t="s">
        <v>30609</v>
      </c>
      <c r="G6167" s="1"/>
      <c r="H6167" s="1" t="s">
        <v>30610</v>
      </c>
      <c r="I6167" s="3" t="s">
        <v>30611</v>
      </c>
      <c r="J6167" s="3"/>
      <c r="K6167" s="1"/>
      <c r="L6167" s="1"/>
      <c r="M6167" s="1"/>
      <c r="N6167" s="1"/>
      <c r="O6167" s="1"/>
      <c r="P6167" s="1" t="s">
        <v>30612</v>
      </c>
      <c r="Q6167" s="1"/>
      <c r="R6167" s="1"/>
      <c r="S6167" s="1"/>
      <c r="T6167" s="1"/>
      <c r="U6167" s="1"/>
      <c r="V6167" s="1"/>
      <c r="W6167" s="1"/>
      <c r="X6167" s="1"/>
      <c r="Y6167" s="1"/>
      <c r="Z6167" s="1"/>
      <c r="AA6167" s="1"/>
      <c r="AB6167" s="1"/>
      <c r="AC6167" s="1"/>
      <c r="AD6167" s="1"/>
      <c r="AE6167" s="1"/>
    </row>
    <row r="6168">
      <c r="A6168" s="1" t="s">
        <v>30613</v>
      </c>
      <c r="B6168" s="2" t="s">
        <v>415</v>
      </c>
      <c r="C6168" s="3" t="s">
        <v>101</v>
      </c>
      <c r="D6168" s="3"/>
      <c r="E6168" s="4" t="b">
        <v>1</v>
      </c>
      <c r="F6168" s="3" t="s">
        <v>30614</v>
      </c>
      <c r="G6168" s="1"/>
      <c r="H6168" s="1" t="s">
        <v>30615</v>
      </c>
      <c r="I6168" s="1" t="s">
        <v>30616</v>
      </c>
      <c r="J6168" s="1"/>
      <c r="K6168" s="1"/>
      <c r="L6168" s="1"/>
      <c r="M6168" s="1"/>
      <c r="N6168" s="1"/>
      <c r="O6168" s="1"/>
      <c r="P6168" s="3" t="s">
        <v>30617</v>
      </c>
      <c r="Q6168" s="1"/>
      <c r="R6168" s="1"/>
      <c r="S6168" s="1"/>
      <c r="T6168" s="1"/>
      <c r="U6168" s="1"/>
      <c r="V6168" s="1"/>
      <c r="W6168" s="1"/>
      <c r="X6168" s="1"/>
      <c r="Y6168" s="1"/>
      <c r="Z6168" s="1"/>
      <c r="AA6168" s="1"/>
      <c r="AB6168" s="1"/>
      <c r="AC6168" s="1"/>
      <c r="AD6168" s="1"/>
      <c r="AE6168" s="1"/>
    </row>
    <row r="6169">
      <c r="A6169" s="1" t="s">
        <v>30618</v>
      </c>
      <c r="B6169" s="2" t="s">
        <v>415</v>
      </c>
      <c r="C6169" s="3" t="s">
        <v>101</v>
      </c>
      <c r="D6169" s="3"/>
      <c r="E6169" s="4" t="b">
        <v>1</v>
      </c>
      <c r="F6169" s="3" t="s">
        <v>30619</v>
      </c>
      <c r="G6169" s="1"/>
      <c r="H6169" s="1" t="s">
        <v>30620</v>
      </c>
      <c r="I6169" s="3" t="s">
        <v>30621</v>
      </c>
      <c r="J6169" s="3"/>
      <c r="K6169" s="1"/>
      <c r="L6169" s="1"/>
      <c r="M6169" s="1"/>
      <c r="N6169" s="1"/>
      <c r="O6169" s="3" t="s">
        <v>749</v>
      </c>
      <c r="P6169" s="3" t="s">
        <v>30622</v>
      </c>
      <c r="Q6169" s="1"/>
      <c r="R6169" s="1"/>
      <c r="S6169" s="1"/>
      <c r="T6169" s="1"/>
      <c r="U6169" s="1"/>
      <c r="V6169" s="1"/>
      <c r="W6169" s="1"/>
      <c r="X6169" s="1"/>
      <c r="Y6169" s="1"/>
      <c r="Z6169" s="1"/>
      <c r="AA6169" s="1"/>
      <c r="AB6169" s="1"/>
      <c r="AC6169" s="1"/>
      <c r="AD6169" s="1"/>
      <c r="AE6169" s="1"/>
    </row>
    <row r="6170">
      <c r="A6170" s="3" t="s">
        <v>30623</v>
      </c>
      <c r="B6170" s="5" t="s">
        <v>415</v>
      </c>
      <c r="C6170" s="3" t="s">
        <v>101</v>
      </c>
      <c r="D6170" s="3"/>
      <c r="E6170" s="7" t="b">
        <v>0</v>
      </c>
      <c r="F6170" s="3" t="s">
        <v>30624</v>
      </c>
      <c r="G6170" s="1"/>
      <c r="H6170" s="3" t="s">
        <v>30625</v>
      </c>
      <c r="I6170" s="3" t="s">
        <v>30626</v>
      </c>
      <c r="J6170" s="3"/>
      <c r="K6170" s="1"/>
      <c r="L6170" s="1"/>
      <c r="M6170" s="1"/>
      <c r="N6170" s="1"/>
      <c r="O6170" s="3" t="s">
        <v>947</v>
      </c>
      <c r="P6170" s="3" t="s">
        <v>30627</v>
      </c>
      <c r="Q6170" s="1"/>
      <c r="R6170" s="1"/>
      <c r="S6170" s="1"/>
      <c r="T6170" s="1"/>
      <c r="U6170" s="1"/>
      <c r="V6170" s="1"/>
      <c r="W6170" s="1"/>
      <c r="X6170" s="1"/>
      <c r="Y6170" s="1"/>
      <c r="Z6170" s="1"/>
      <c r="AA6170" s="1"/>
      <c r="AB6170" s="1"/>
      <c r="AC6170" s="1"/>
      <c r="AD6170" s="1"/>
      <c r="AE6170" s="1"/>
    </row>
    <row r="6171">
      <c r="A6171" s="1" t="s">
        <v>30628</v>
      </c>
      <c r="B6171" s="2" t="s">
        <v>415</v>
      </c>
      <c r="C6171" s="3" t="s">
        <v>101</v>
      </c>
      <c r="D6171" s="3"/>
      <c r="E6171" s="4" t="b">
        <v>1</v>
      </c>
      <c r="F6171" s="3" t="s">
        <v>30629</v>
      </c>
      <c r="G6171" s="1"/>
      <c r="H6171" s="1" t="s">
        <v>30630</v>
      </c>
      <c r="I6171" s="3" t="s">
        <v>30631</v>
      </c>
      <c r="J6171" s="1"/>
      <c r="K6171" s="1"/>
      <c r="L6171" s="1"/>
      <c r="M6171" s="1"/>
      <c r="N6171" s="1"/>
      <c r="O6171" s="1"/>
      <c r="P6171" s="3" t="s">
        <v>30632</v>
      </c>
      <c r="Q6171" s="1"/>
      <c r="R6171" s="1"/>
      <c r="S6171" s="1"/>
      <c r="T6171" s="1"/>
      <c r="U6171" s="1"/>
      <c r="V6171" s="1"/>
      <c r="W6171" s="1"/>
      <c r="X6171" s="1"/>
      <c r="Y6171" s="1"/>
      <c r="Z6171" s="1"/>
      <c r="AA6171" s="1"/>
      <c r="AB6171" s="1"/>
      <c r="AC6171" s="1"/>
      <c r="AD6171" s="1"/>
      <c r="AE6171" s="1"/>
    </row>
    <row r="6172">
      <c r="A6172" s="1" t="s">
        <v>30633</v>
      </c>
      <c r="B6172" s="2" t="s">
        <v>439</v>
      </c>
      <c r="C6172" s="1" t="s">
        <v>475</v>
      </c>
      <c r="D6172" s="1"/>
      <c r="E6172" s="7" t="b">
        <v>0</v>
      </c>
      <c r="F6172" s="3" t="s">
        <v>30634</v>
      </c>
      <c r="G6172" s="1"/>
      <c r="H6172" s="1" t="s">
        <v>30635</v>
      </c>
      <c r="I6172" s="3" t="s">
        <v>30636</v>
      </c>
      <c r="J6172" s="3"/>
      <c r="K6172" s="1"/>
      <c r="L6172" s="1"/>
      <c r="M6172" s="1"/>
      <c r="N6172" s="1"/>
      <c r="O6172" s="1"/>
      <c r="P6172" s="1" t="s">
        <v>30637</v>
      </c>
      <c r="Q6172" s="1"/>
      <c r="R6172" s="1"/>
      <c r="S6172" s="1"/>
      <c r="T6172" s="1"/>
      <c r="U6172" s="1"/>
      <c r="V6172" s="1"/>
      <c r="W6172" s="1"/>
      <c r="X6172" s="1"/>
      <c r="Y6172" s="1"/>
      <c r="Z6172" s="1"/>
      <c r="AA6172" s="1"/>
      <c r="AB6172" s="1"/>
      <c r="AC6172" s="1"/>
      <c r="AD6172" s="1"/>
      <c r="AE6172" s="1"/>
    </row>
    <row r="6173">
      <c r="A6173" s="1" t="s">
        <v>30638</v>
      </c>
      <c r="B6173" s="2" t="s">
        <v>439</v>
      </c>
      <c r="C6173" s="1" t="s">
        <v>475</v>
      </c>
      <c r="D6173" s="1"/>
      <c r="E6173" s="7" t="b">
        <v>0</v>
      </c>
      <c r="F6173" s="3" t="s">
        <v>30639</v>
      </c>
      <c r="G6173" s="1"/>
      <c r="H6173" s="1" t="s">
        <v>30640</v>
      </c>
      <c r="I6173" s="3" t="s">
        <v>30641</v>
      </c>
      <c r="J6173" s="3"/>
      <c r="K6173" s="1"/>
      <c r="L6173" s="1"/>
      <c r="M6173" s="1"/>
      <c r="N6173" s="1"/>
      <c r="O6173" s="1"/>
      <c r="P6173" s="1" t="s">
        <v>30642</v>
      </c>
      <c r="Q6173" s="1"/>
      <c r="R6173" s="1"/>
      <c r="S6173" s="1"/>
      <c r="T6173" s="1"/>
      <c r="U6173" s="1"/>
      <c r="V6173" s="1"/>
      <c r="W6173" s="1"/>
      <c r="X6173" s="1"/>
      <c r="Y6173" s="1"/>
      <c r="Z6173" s="1"/>
      <c r="AA6173" s="1"/>
      <c r="AB6173" s="1"/>
      <c r="AC6173" s="1"/>
      <c r="AD6173" s="1"/>
      <c r="AE6173" s="1"/>
    </row>
    <row r="6174">
      <c r="A6174" s="1" t="s">
        <v>30643</v>
      </c>
      <c r="B6174" s="5" t="s">
        <v>609</v>
      </c>
      <c r="C6174" s="3" t="s">
        <v>610</v>
      </c>
      <c r="D6174" s="3"/>
      <c r="E6174" s="4" t="b">
        <v>1</v>
      </c>
      <c r="F6174" s="3" t="s">
        <v>30644</v>
      </c>
      <c r="G6174" s="1"/>
      <c r="H6174" s="1" t="s">
        <v>30645</v>
      </c>
      <c r="I6174" s="3" t="s">
        <v>30646</v>
      </c>
      <c r="J6174" s="3"/>
      <c r="K6174" s="1"/>
      <c r="L6174" s="1"/>
      <c r="M6174" s="1"/>
      <c r="N6174" s="1"/>
      <c r="O6174" s="3" t="s">
        <v>1153</v>
      </c>
      <c r="P6174" s="3" t="s">
        <v>30647</v>
      </c>
      <c r="Q6174" s="1"/>
      <c r="R6174" s="1"/>
      <c r="S6174" s="1"/>
      <c r="T6174" s="1"/>
      <c r="U6174" s="1"/>
      <c r="V6174" s="1"/>
      <c r="W6174" s="1"/>
      <c r="X6174" s="1"/>
      <c r="Y6174" s="1"/>
      <c r="Z6174" s="1"/>
      <c r="AA6174" s="1"/>
      <c r="AB6174" s="1"/>
      <c r="AC6174" s="1"/>
      <c r="AD6174" s="1"/>
      <c r="AE6174" s="1"/>
    </row>
    <row r="6175">
      <c r="A6175" s="1" t="s">
        <v>30648</v>
      </c>
      <c r="B6175" s="2" t="s">
        <v>415</v>
      </c>
      <c r="C6175" s="3" t="s">
        <v>101</v>
      </c>
      <c r="D6175" s="3"/>
      <c r="E6175" s="4" t="b">
        <v>1</v>
      </c>
      <c r="F6175" s="3" t="s">
        <v>30649</v>
      </c>
      <c r="G6175" s="1"/>
      <c r="H6175" s="1" t="s">
        <v>30650</v>
      </c>
      <c r="I6175" s="3" t="s">
        <v>30651</v>
      </c>
      <c r="J6175" s="1"/>
      <c r="K6175" s="1"/>
      <c r="L6175" s="1"/>
      <c r="M6175" s="1"/>
      <c r="N6175" s="1"/>
      <c r="O6175" s="1"/>
      <c r="P6175" s="3" t="s">
        <v>30652</v>
      </c>
      <c r="Q6175" s="1"/>
      <c r="R6175" s="1"/>
      <c r="S6175" s="1"/>
      <c r="T6175" s="1"/>
      <c r="U6175" s="1"/>
      <c r="V6175" s="1"/>
      <c r="W6175" s="1"/>
      <c r="X6175" s="1"/>
      <c r="Y6175" s="1"/>
      <c r="Z6175" s="1"/>
      <c r="AA6175" s="1"/>
      <c r="AB6175" s="1"/>
      <c r="AC6175" s="1"/>
      <c r="AD6175" s="1"/>
      <c r="AE6175" s="1"/>
    </row>
    <row r="6176">
      <c r="A6176" s="1" t="s">
        <v>30653</v>
      </c>
      <c r="B6176" s="2" t="s">
        <v>439</v>
      </c>
      <c r="C6176" s="3" t="s">
        <v>101</v>
      </c>
      <c r="D6176" s="3"/>
      <c r="E6176" s="7" t="b">
        <v>0</v>
      </c>
      <c r="F6176" s="3" t="s">
        <v>30654</v>
      </c>
      <c r="G6176" s="1"/>
      <c r="H6176" s="1" t="s">
        <v>30655</v>
      </c>
      <c r="I6176" s="3" t="s">
        <v>30656</v>
      </c>
      <c r="J6176" s="3"/>
      <c r="K6176" s="1"/>
      <c r="L6176" s="1"/>
      <c r="M6176" s="1"/>
      <c r="N6176" s="1"/>
      <c r="O6176" s="1"/>
      <c r="P6176" s="1" t="s">
        <v>30657</v>
      </c>
      <c r="Q6176" s="1"/>
      <c r="R6176" s="1"/>
      <c r="S6176" s="1"/>
      <c r="T6176" s="1"/>
      <c r="U6176" s="1"/>
      <c r="V6176" s="1"/>
      <c r="W6176" s="1"/>
      <c r="X6176" s="1"/>
      <c r="Y6176" s="1"/>
      <c r="Z6176" s="1"/>
      <c r="AA6176" s="1"/>
      <c r="AB6176" s="1"/>
      <c r="AC6176" s="1"/>
      <c r="AD6176" s="1"/>
      <c r="AE6176" s="1"/>
    </row>
    <row r="6177">
      <c r="A6177" s="1" t="s">
        <v>30658</v>
      </c>
      <c r="B6177" s="2" t="s">
        <v>439</v>
      </c>
      <c r="C6177" s="1" t="s">
        <v>475</v>
      </c>
      <c r="D6177" s="1"/>
      <c r="E6177" s="7" t="b">
        <v>0</v>
      </c>
      <c r="F6177" s="3" t="s">
        <v>30659</v>
      </c>
      <c r="G6177" s="1"/>
      <c r="H6177" s="1" t="s">
        <v>30660</v>
      </c>
      <c r="I6177" s="3" t="s">
        <v>30661</v>
      </c>
      <c r="J6177" s="3"/>
      <c r="K6177" s="1"/>
      <c r="L6177" s="1"/>
      <c r="M6177" s="1"/>
      <c r="N6177" s="1"/>
      <c r="O6177" s="1"/>
      <c r="P6177" s="1" t="s">
        <v>30662</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30663</v>
      </c>
      <c r="G6178" s="1"/>
      <c r="H6178" s="1" t="s">
        <v>30664</v>
      </c>
      <c r="I6178" s="3" t="s">
        <v>30665</v>
      </c>
      <c r="J6178" s="3"/>
      <c r="K6178" s="1"/>
      <c r="L6178" s="1"/>
      <c r="M6178" s="3" t="s">
        <v>17437</v>
      </c>
      <c r="N6178" s="1"/>
      <c r="O6178" s="1"/>
      <c r="P6178" s="1" t="s">
        <v>30666</v>
      </c>
      <c r="Q6178" s="1"/>
      <c r="R6178" s="1"/>
      <c r="S6178" s="1"/>
      <c r="T6178" s="1"/>
      <c r="U6178" s="1"/>
      <c r="V6178" s="1"/>
      <c r="W6178" s="1"/>
      <c r="X6178" s="1"/>
      <c r="Y6178" s="1"/>
      <c r="Z6178" s="1"/>
      <c r="AA6178" s="1"/>
      <c r="AB6178" s="1"/>
      <c r="AC6178" s="1"/>
      <c r="AD6178" s="1"/>
      <c r="AE6178" s="1"/>
    </row>
    <row r="6179">
      <c r="A6179" s="3" t="s">
        <v>30667</v>
      </c>
      <c r="B6179" s="5" t="s">
        <v>415</v>
      </c>
      <c r="C6179" s="3" t="s">
        <v>101</v>
      </c>
      <c r="D6179" s="3"/>
      <c r="E6179" s="4" t="b">
        <v>1</v>
      </c>
      <c r="F6179" s="3" t="s">
        <v>30668</v>
      </c>
      <c r="G6179" s="1"/>
      <c r="H6179" s="3" t="s">
        <v>30669</v>
      </c>
      <c r="I6179" s="3" t="s">
        <v>30670</v>
      </c>
      <c r="J6179" s="3"/>
      <c r="K6179" s="1"/>
      <c r="L6179" s="1"/>
      <c r="M6179" s="1"/>
      <c r="N6179" s="1"/>
      <c r="O6179" s="3" t="s">
        <v>4629</v>
      </c>
      <c r="P6179" s="3" t="s">
        <v>30671</v>
      </c>
      <c r="Q6179" s="1"/>
      <c r="R6179" s="1"/>
      <c r="S6179" s="1"/>
      <c r="T6179" s="1"/>
      <c r="U6179" s="1"/>
      <c r="V6179" s="1"/>
      <c r="W6179" s="1"/>
      <c r="X6179" s="1"/>
      <c r="Y6179" s="1"/>
      <c r="Z6179" s="1"/>
      <c r="AA6179" s="1"/>
      <c r="AB6179" s="1"/>
      <c r="AC6179" s="1"/>
      <c r="AD6179" s="1"/>
      <c r="AE6179" s="1"/>
    </row>
    <row r="6180">
      <c r="A6180" s="3" t="s">
        <v>30672</v>
      </c>
      <c r="B6180" s="5" t="s">
        <v>415</v>
      </c>
      <c r="C6180" s="3" t="s">
        <v>440</v>
      </c>
      <c r="D6180" s="3" t="s">
        <v>9778</v>
      </c>
      <c r="E6180" s="4" t="b">
        <v>1</v>
      </c>
      <c r="F6180" s="3" t="s">
        <v>30673</v>
      </c>
      <c r="G6180" s="1"/>
      <c r="H6180" s="3" t="s">
        <v>30674</v>
      </c>
      <c r="I6180" s="3" t="s">
        <v>30675</v>
      </c>
      <c r="J6180" s="3"/>
      <c r="K6180" s="1"/>
      <c r="L6180" s="1"/>
      <c r="M6180" s="1"/>
      <c r="N6180" s="1"/>
      <c r="O6180" s="1"/>
      <c r="P6180" s="3" t="s">
        <v>30676</v>
      </c>
      <c r="Q6180" s="1"/>
      <c r="R6180" s="1"/>
      <c r="S6180" s="1"/>
      <c r="T6180" s="1"/>
      <c r="U6180" s="1"/>
      <c r="V6180" s="1"/>
      <c r="W6180" s="1"/>
      <c r="X6180" s="1"/>
      <c r="Y6180" s="1"/>
      <c r="Z6180" s="1"/>
      <c r="AA6180" s="1"/>
      <c r="AB6180" s="1"/>
      <c r="AC6180" s="1"/>
      <c r="AD6180" s="1"/>
      <c r="AE6180" s="1"/>
    </row>
    <row r="6181">
      <c r="A6181" s="1" t="s">
        <v>30677</v>
      </c>
      <c r="B6181" s="2" t="s">
        <v>415</v>
      </c>
      <c r="C6181" s="3" t="s">
        <v>440</v>
      </c>
      <c r="D6181" s="3"/>
      <c r="E6181" s="4" t="b">
        <v>1</v>
      </c>
      <c r="F6181" s="3" t="s">
        <v>30678</v>
      </c>
      <c r="G6181" s="1"/>
      <c r="H6181" s="1" t="s">
        <v>30679</v>
      </c>
      <c r="I6181" s="3" t="s">
        <v>30680</v>
      </c>
      <c r="J6181" s="1"/>
      <c r="K6181" s="1"/>
      <c r="L6181" s="1"/>
      <c r="M6181" s="1"/>
      <c r="N6181" s="1"/>
      <c r="O6181" s="1"/>
      <c r="P6181" s="3" t="s">
        <v>30681</v>
      </c>
      <c r="Q6181" s="1"/>
      <c r="R6181" s="1"/>
      <c r="S6181" s="1"/>
      <c r="T6181" s="1"/>
      <c r="U6181" s="1"/>
      <c r="V6181" s="1"/>
      <c r="W6181" s="1"/>
      <c r="X6181" s="1"/>
      <c r="Y6181" s="1"/>
      <c r="Z6181" s="1"/>
      <c r="AA6181" s="1"/>
      <c r="AB6181" s="1"/>
      <c r="AC6181" s="1"/>
      <c r="AD6181" s="1"/>
      <c r="AE6181" s="1"/>
    </row>
    <row r="6182">
      <c r="A6182" s="1" t="s">
        <v>30682</v>
      </c>
      <c r="B6182" s="2" t="s">
        <v>439</v>
      </c>
      <c r="C6182" s="1" t="s">
        <v>475</v>
      </c>
      <c r="D6182" s="1"/>
      <c r="E6182" s="7" t="b">
        <v>0</v>
      </c>
      <c r="F6182" s="3" t="s">
        <v>30683</v>
      </c>
      <c r="G6182" s="1"/>
      <c r="H6182" s="3" t="s">
        <v>30684</v>
      </c>
      <c r="I6182" s="3" t="s">
        <v>30685</v>
      </c>
      <c r="J6182" s="3"/>
      <c r="K6182" s="1"/>
      <c r="L6182" s="1"/>
      <c r="M6182" s="1"/>
      <c r="N6182" s="1"/>
      <c r="O6182" s="1"/>
      <c r="P6182" s="1" t="s">
        <v>30686</v>
      </c>
      <c r="Q6182" s="1"/>
      <c r="R6182" s="1"/>
      <c r="S6182" s="1"/>
      <c r="T6182" s="1"/>
      <c r="U6182" s="1"/>
      <c r="V6182" s="1"/>
      <c r="W6182" s="1"/>
      <c r="X6182" s="1"/>
      <c r="Y6182" s="1"/>
      <c r="Z6182" s="1"/>
      <c r="AA6182" s="1"/>
      <c r="AB6182" s="1"/>
      <c r="AC6182" s="1"/>
      <c r="AD6182" s="1"/>
      <c r="AE6182" s="1"/>
    </row>
    <row r="6183">
      <c r="A6183" s="1" t="s">
        <v>30687</v>
      </c>
      <c r="B6183" s="2" t="s">
        <v>439</v>
      </c>
      <c r="C6183" s="1" t="s">
        <v>475</v>
      </c>
      <c r="D6183" s="1"/>
      <c r="E6183" s="7" t="b">
        <v>0</v>
      </c>
      <c r="F6183" s="3" t="s">
        <v>30688</v>
      </c>
      <c r="G6183" s="1"/>
      <c r="H6183" s="1" t="s">
        <v>30689</v>
      </c>
      <c r="I6183" s="3" t="s">
        <v>30690</v>
      </c>
      <c r="J6183" s="3"/>
      <c r="K6183" s="1"/>
      <c r="L6183" s="1"/>
      <c r="M6183" s="1"/>
      <c r="N6183" s="1"/>
      <c r="O6183" s="1"/>
      <c r="P6183" s="1" t="s">
        <v>30691</v>
      </c>
      <c r="Q6183" s="1"/>
      <c r="R6183" s="1"/>
      <c r="S6183" s="1"/>
      <c r="T6183" s="1"/>
      <c r="U6183" s="1"/>
      <c r="V6183" s="1"/>
      <c r="W6183" s="1"/>
      <c r="X6183" s="1"/>
      <c r="Y6183" s="1"/>
      <c r="Z6183" s="1"/>
      <c r="AA6183" s="1"/>
      <c r="AB6183" s="1"/>
      <c r="AC6183" s="1"/>
      <c r="AD6183" s="1"/>
      <c r="AE6183" s="1"/>
    </row>
    <row r="6184">
      <c r="A6184" s="1" t="s">
        <v>30692</v>
      </c>
      <c r="B6184" s="2" t="s">
        <v>415</v>
      </c>
      <c r="C6184" s="3" t="s">
        <v>509</v>
      </c>
      <c r="D6184" s="3"/>
      <c r="E6184" s="4" t="b">
        <v>1</v>
      </c>
      <c r="F6184" s="3" t="s">
        <v>30693</v>
      </c>
      <c r="G6184" s="1"/>
      <c r="H6184" s="1" t="s">
        <v>30694</v>
      </c>
      <c r="I6184" s="1" t="s">
        <v>30695</v>
      </c>
      <c r="J6184" s="1"/>
      <c r="K6184" s="1"/>
      <c r="L6184" s="1"/>
      <c r="M6184" s="1"/>
      <c r="N6184" s="1"/>
      <c r="O6184" s="1"/>
      <c r="P6184" s="3" t="s">
        <v>30696</v>
      </c>
      <c r="Q6184" s="1"/>
      <c r="R6184" s="1"/>
      <c r="S6184" s="1"/>
      <c r="T6184" s="1"/>
      <c r="U6184" s="1"/>
      <c r="V6184" s="1"/>
      <c r="W6184" s="1"/>
      <c r="X6184" s="1"/>
      <c r="Y6184" s="1"/>
      <c r="Z6184" s="1"/>
      <c r="AA6184" s="1"/>
      <c r="AB6184" s="1"/>
      <c r="AC6184" s="1"/>
      <c r="AD6184" s="1"/>
      <c r="AE6184" s="1"/>
    </row>
    <row r="6185">
      <c r="A6185" s="1" t="s">
        <v>30697</v>
      </c>
      <c r="B6185" s="2" t="s">
        <v>439</v>
      </c>
      <c r="C6185" s="1" t="s">
        <v>475</v>
      </c>
      <c r="D6185" s="1"/>
      <c r="E6185" s="7" t="b">
        <v>0</v>
      </c>
      <c r="F6185" s="3" t="s">
        <v>30698</v>
      </c>
      <c r="G6185" s="1"/>
      <c r="H6185" s="1" t="s">
        <v>30699</v>
      </c>
      <c r="I6185" s="3" t="s">
        <v>30700</v>
      </c>
      <c r="J6185" s="3"/>
      <c r="K6185" s="1"/>
      <c r="L6185" s="1"/>
      <c r="M6185" s="1"/>
      <c r="N6185" s="1"/>
      <c r="O6185" s="1"/>
      <c r="P6185" s="1" t="s">
        <v>30701</v>
      </c>
      <c r="Q6185" s="1"/>
      <c r="R6185" s="1"/>
      <c r="S6185" s="1"/>
      <c r="T6185" s="1"/>
      <c r="U6185" s="1"/>
      <c r="V6185" s="1"/>
      <c r="W6185" s="1"/>
      <c r="X6185" s="1"/>
      <c r="Y6185" s="1"/>
      <c r="Z6185" s="1"/>
      <c r="AA6185" s="1"/>
      <c r="AB6185" s="1"/>
      <c r="AC6185" s="1"/>
      <c r="AD6185" s="1"/>
      <c r="AE6185" s="1"/>
    </row>
    <row r="6186">
      <c r="A6186" s="1" t="s">
        <v>30702</v>
      </c>
      <c r="B6186" s="2" t="s">
        <v>415</v>
      </c>
      <c r="C6186" s="1" t="s">
        <v>475</v>
      </c>
      <c r="D6186" s="1"/>
      <c r="E6186" s="4" t="b">
        <v>1</v>
      </c>
      <c r="F6186" s="3" t="s">
        <v>30703</v>
      </c>
      <c r="G6186" s="1"/>
      <c r="H6186" s="1" t="s">
        <v>30704</v>
      </c>
      <c r="I6186" s="3" t="s">
        <v>30705</v>
      </c>
      <c r="J6186" s="3"/>
      <c r="K6186" s="1"/>
      <c r="L6186" s="1"/>
      <c r="M6186" s="1"/>
      <c r="N6186" s="1"/>
      <c r="O6186" s="1"/>
      <c r="P6186" s="3" t="s">
        <v>30706</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30707</v>
      </c>
      <c r="G6187" s="1"/>
      <c r="H6187" s="1" t="s">
        <v>30708</v>
      </c>
      <c r="I6187" s="1" t="s">
        <v>30709</v>
      </c>
      <c r="J6187" s="1"/>
      <c r="K6187" s="1"/>
      <c r="L6187" s="1"/>
      <c r="M6187" s="1"/>
      <c r="N6187" s="1"/>
      <c r="O6187" s="1"/>
      <c r="P6187" s="1" t="s">
        <v>30710</v>
      </c>
      <c r="Q6187" s="1"/>
      <c r="R6187" s="1"/>
      <c r="S6187" s="1"/>
      <c r="T6187" s="1"/>
      <c r="U6187" s="1"/>
      <c r="V6187" s="1"/>
      <c r="W6187" s="1"/>
      <c r="X6187" s="1"/>
      <c r="Y6187" s="1"/>
      <c r="Z6187" s="1"/>
      <c r="AA6187" s="1"/>
      <c r="AB6187" s="1"/>
      <c r="AC6187" s="1"/>
      <c r="AD6187" s="1"/>
      <c r="AE6187" s="1"/>
    </row>
    <row r="6188">
      <c r="A6188" s="1" t="s">
        <v>30711</v>
      </c>
      <c r="B6188" s="2" t="s">
        <v>439</v>
      </c>
      <c r="C6188" s="3" t="s">
        <v>101</v>
      </c>
      <c r="D6188" s="3"/>
      <c r="E6188" s="7" t="b">
        <v>0</v>
      </c>
      <c r="F6188" s="3" t="s">
        <v>30712</v>
      </c>
      <c r="G6188" s="1"/>
      <c r="H6188" s="1" t="s">
        <v>30713</v>
      </c>
      <c r="I6188" s="3" t="s">
        <v>30714</v>
      </c>
      <c r="J6188" s="3"/>
      <c r="K6188" s="1"/>
      <c r="L6188" s="1"/>
      <c r="M6188" s="1"/>
      <c r="N6188" s="1"/>
      <c r="O6188" s="1"/>
      <c r="P6188" s="3" t="s">
        <v>30715</v>
      </c>
      <c r="Q6188" s="1"/>
      <c r="R6188" s="1"/>
      <c r="S6188" s="1"/>
      <c r="T6188" s="1"/>
      <c r="U6188" s="1"/>
      <c r="V6188" s="1"/>
      <c r="W6188" s="1"/>
      <c r="X6188" s="1"/>
      <c r="Y6188" s="1"/>
      <c r="Z6188" s="1"/>
      <c r="AA6188" s="1"/>
      <c r="AB6188" s="1"/>
      <c r="AC6188" s="1"/>
      <c r="AD6188" s="1"/>
      <c r="AE6188" s="1"/>
    </row>
    <row r="6189">
      <c r="A6189" s="1" t="s">
        <v>30716</v>
      </c>
      <c r="B6189" s="2" t="s">
        <v>439</v>
      </c>
      <c r="C6189" s="1" t="s">
        <v>475</v>
      </c>
      <c r="D6189" s="1"/>
      <c r="E6189" s="7" t="b">
        <v>0</v>
      </c>
      <c r="F6189" s="3" t="s">
        <v>30717</v>
      </c>
      <c r="G6189" s="1"/>
      <c r="H6189" s="1" t="s">
        <v>30718</v>
      </c>
      <c r="I6189" s="3" t="s">
        <v>30719</v>
      </c>
      <c r="J6189" s="3"/>
      <c r="K6189" s="1"/>
      <c r="L6189" s="1"/>
      <c r="M6189" s="1"/>
      <c r="N6189" s="1"/>
      <c r="O6189" s="1"/>
      <c r="P6189" s="1" t="s">
        <v>30720</v>
      </c>
      <c r="Q6189" s="1"/>
      <c r="R6189" s="1"/>
      <c r="S6189" s="1"/>
      <c r="T6189" s="1"/>
      <c r="U6189" s="1"/>
      <c r="V6189" s="1"/>
      <c r="W6189" s="1"/>
      <c r="X6189" s="1"/>
      <c r="Y6189" s="1"/>
      <c r="Z6189" s="1"/>
      <c r="AA6189" s="1"/>
      <c r="AB6189" s="1"/>
      <c r="AC6189" s="1"/>
      <c r="AD6189" s="1"/>
      <c r="AE6189" s="1"/>
    </row>
    <row r="6190">
      <c r="A6190" s="1" t="s">
        <v>30721</v>
      </c>
      <c r="B6190" s="2" t="s">
        <v>439</v>
      </c>
      <c r="C6190" s="3" t="s">
        <v>440</v>
      </c>
      <c r="D6190" s="3"/>
      <c r="E6190" s="7" t="b">
        <v>0</v>
      </c>
      <c r="F6190" s="3" t="s">
        <v>30722</v>
      </c>
      <c r="G6190" s="1"/>
      <c r="H6190" s="1" t="s">
        <v>30723</v>
      </c>
      <c r="I6190" s="3" t="s">
        <v>30724</v>
      </c>
      <c r="J6190" s="3"/>
      <c r="K6190" s="1"/>
      <c r="L6190" s="1"/>
      <c r="M6190" s="1"/>
      <c r="N6190" s="1"/>
      <c r="O6190" s="1"/>
      <c r="P6190" s="1" t="s">
        <v>30725</v>
      </c>
      <c r="Q6190" s="1"/>
      <c r="R6190" s="1"/>
      <c r="S6190" s="1"/>
      <c r="T6190" s="1"/>
      <c r="U6190" s="1"/>
      <c r="V6190" s="1"/>
      <c r="W6190" s="1"/>
      <c r="X6190" s="1"/>
      <c r="Y6190" s="1"/>
      <c r="Z6190" s="1"/>
      <c r="AA6190" s="1"/>
      <c r="AB6190" s="1"/>
      <c r="AC6190" s="1"/>
      <c r="AD6190" s="1"/>
      <c r="AE6190" s="1"/>
    </row>
    <row r="6191">
      <c r="A6191" s="1" t="s">
        <v>30726</v>
      </c>
      <c r="B6191" s="2" t="s">
        <v>415</v>
      </c>
      <c r="C6191" s="3" t="s">
        <v>101</v>
      </c>
      <c r="D6191" s="3"/>
      <c r="E6191" s="4" t="b">
        <v>1</v>
      </c>
      <c r="F6191" s="3" t="s">
        <v>30727</v>
      </c>
      <c r="G6191" s="1"/>
      <c r="H6191" s="1" t="s">
        <v>30728</v>
      </c>
      <c r="I6191" s="3" t="s">
        <v>30729</v>
      </c>
      <c r="J6191" s="3"/>
      <c r="K6191" s="1"/>
      <c r="L6191" s="1"/>
      <c r="M6191" s="1"/>
      <c r="N6191" s="1"/>
      <c r="O6191" s="1" t="s">
        <v>1100</v>
      </c>
      <c r="P6191" s="3" t="s">
        <v>30730</v>
      </c>
      <c r="Q6191" s="1"/>
      <c r="R6191" s="1"/>
      <c r="S6191" s="1"/>
      <c r="T6191" s="1"/>
      <c r="U6191" s="1"/>
      <c r="V6191" s="1"/>
      <c r="W6191" s="1"/>
      <c r="X6191" s="1"/>
      <c r="Y6191" s="1"/>
      <c r="Z6191" s="1"/>
      <c r="AA6191" s="1"/>
      <c r="AB6191" s="1"/>
      <c r="AC6191" s="1"/>
      <c r="AD6191" s="1"/>
      <c r="AE6191" s="1"/>
    </row>
    <row r="6192">
      <c r="A6192" s="1" t="s">
        <v>30731</v>
      </c>
      <c r="B6192" s="2" t="s">
        <v>415</v>
      </c>
      <c r="C6192" s="3" t="s">
        <v>440</v>
      </c>
      <c r="D6192" s="3"/>
      <c r="E6192" s="4" t="b">
        <v>1</v>
      </c>
      <c r="F6192" s="3" t="s">
        <v>30732</v>
      </c>
      <c r="G6192" s="1"/>
      <c r="H6192" s="1" t="s">
        <v>30733</v>
      </c>
      <c r="I6192" s="3" t="s">
        <v>30734</v>
      </c>
      <c r="J6192" s="3"/>
      <c r="K6192" s="1"/>
      <c r="L6192" s="1"/>
      <c r="M6192" s="1"/>
      <c r="N6192" s="1"/>
      <c r="O6192" s="1"/>
      <c r="P6192" s="1" t="s">
        <v>30735</v>
      </c>
      <c r="Q6192" s="1"/>
      <c r="R6192" s="1"/>
      <c r="S6192" s="1"/>
      <c r="T6192" s="1"/>
      <c r="U6192" s="1"/>
      <c r="V6192" s="1"/>
      <c r="W6192" s="1"/>
      <c r="X6192" s="1"/>
      <c r="Y6192" s="1"/>
      <c r="Z6192" s="1"/>
      <c r="AA6192" s="1"/>
      <c r="AB6192" s="1"/>
      <c r="AC6192" s="1"/>
      <c r="AD6192" s="1"/>
      <c r="AE6192" s="1"/>
    </row>
    <row r="6193">
      <c r="A6193" s="1" t="s">
        <v>30736</v>
      </c>
      <c r="B6193" s="2" t="s">
        <v>415</v>
      </c>
      <c r="C6193" s="3" t="s">
        <v>440</v>
      </c>
      <c r="D6193" s="3"/>
      <c r="E6193" s="4" t="b">
        <v>1</v>
      </c>
      <c r="F6193" s="3" t="s">
        <v>30737</v>
      </c>
      <c r="G6193" s="1"/>
      <c r="H6193" s="1" t="s">
        <v>30738</v>
      </c>
      <c r="I6193" s="1" t="s">
        <v>30739</v>
      </c>
      <c r="J6193" s="1"/>
      <c r="K6193" s="1"/>
      <c r="L6193" s="1"/>
      <c r="M6193" s="1"/>
      <c r="N6193" s="1"/>
      <c r="O6193" s="1"/>
      <c r="P6193" s="1" t="s">
        <v>30740</v>
      </c>
      <c r="Q6193" s="1"/>
      <c r="R6193" s="1"/>
      <c r="S6193" s="1"/>
      <c r="T6193" s="1"/>
      <c r="U6193" s="1"/>
      <c r="V6193" s="1"/>
      <c r="W6193" s="1"/>
      <c r="X6193" s="1"/>
      <c r="Y6193" s="1"/>
      <c r="Z6193" s="1"/>
      <c r="AA6193" s="1"/>
      <c r="AB6193" s="1"/>
      <c r="AC6193" s="1"/>
      <c r="AD6193" s="1"/>
      <c r="AE6193" s="1"/>
    </row>
    <row r="6194">
      <c r="A6194" s="1" t="s">
        <v>30741</v>
      </c>
      <c r="B6194" s="2" t="s">
        <v>415</v>
      </c>
      <c r="C6194" s="3" t="s">
        <v>101</v>
      </c>
      <c r="D6194" s="3"/>
      <c r="E6194" s="4" t="b">
        <v>1</v>
      </c>
      <c r="F6194" s="1" t="s">
        <v>30742</v>
      </c>
      <c r="G6194" s="1"/>
      <c r="H6194" s="1" t="s">
        <v>30743</v>
      </c>
      <c r="I6194" s="3" t="s">
        <v>30744</v>
      </c>
      <c r="J6194" s="3"/>
      <c r="K6194" s="1"/>
      <c r="L6194" s="1"/>
      <c r="M6194" s="1"/>
      <c r="N6194" s="1"/>
      <c r="O6194" s="3" t="s">
        <v>1681</v>
      </c>
      <c r="P6194" s="1" t="s">
        <v>30745</v>
      </c>
      <c r="Q6194" s="1"/>
      <c r="R6194" s="1"/>
      <c r="S6194" s="1"/>
      <c r="T6194" s="1"/>
      <c r="U6194" s="1"/>
      <c r="V6194" s="1"/>
      <c r="W6194" s="1"/>
      <c r="X6194" s="1"/>
      <c r="Y6194" s="1"/>
      <c r="Z6194" s="1"/>
      <c r="AA6194" s="1"/>
      <c r="AB6194" s="1"/>
      <c r="AC6194" s="1"/>
      <c r="AD6194" s="1"/>
      <c r="AE6194" s="1"/>
    </row>
    <row r="6195">
      <c r="A6195" s="1" t="s">
        <v>30746</v>
      </c>
      <c r="B6195" s="2" t="s">
        <v>415</v>
      </c>
      <c r="C6195" s="3" t="s">
        <v>440</v>
      </c>
      <c r="D6195" s="3"/>
      <c r="E6195" s="4" t="b">
        <v>1</v>
      </c>
      <c r="F6195" s="3" t="s">
        <v>30747</v>
      </c>
      <c r="G6195" s="1"/>
      <c r="H6195" s="1" t="s">
        <v>30748</v>
      </c>
      <c r="I6195" s="3" t="s">
        <v>30749</v>
      </c>
      <c r="J6195" s="3"/>
      <c r="K6195" s="1"/>
      <c r="L6195" s="1"/>
      <c r="M6195" s="1"/>
      <c r="N6195" s="1"/>
      <c r="O6195" s="3" t="s">
        <v>20883</v>
      </c>
      <c r="P6195" s="1" t="s">
        <v>30750</v>
      </c>
      <c r="Q6195" s="1"/>
      <c r="R6195" s="1"/>
      <c r="S6195" s="1"/>
      <c r="T6195" s="1"/>
      <c r="U6195" s="1"/>
      <c r="V6195" s="1"/>
      <c r="W6195" s="1"/>
      <c r="X6195" s="1"/>
      <c r="Y6195" s="1"/>
      <c r="Z6195" s="1"/>
      <c r="AA6195" s="1"/>
      <c r="AB6195" s="1"/>
      <c r="AC6195" s="1"/>
      <c r="AD6195" s="1"/>
      <c r="AE6195" s="1"/>
    </row>
    <row r="6196">
      <c r="A6196" s="1" t="s">
        <v>30751</v>
      </c>
      <c r="B6196" s="2" t="s">
        <v>439</v>
      </c>
      <c r="C6196" s="3" t="s">
        <v>9709</v>
      </c>
      <c r="D6196" s="3"/>
      <c r="E6196" s="7" t="b">
        <v>0</v>
      </c>
      <c r="F6196" s="3" t="s">
        <v>30752</v>
      </c>
      <c r="G6196" s="1"/>
      <c r="H6196" s="1" t="s">
        <v>30753</v>
      </c>
      <c r="I6196" s="1" t="s">
        <v>30754</v>
      </c>
      <c r="J6196" s="1"/>
      <c r="K6196" s="1"/>
      <c r="L6196" s="1"/>
      <c r="M6196" s="1"/>
      <c r="N6196" s="1"/>
      <c r="O6196" s="1"/>
      <c r="P6196" s="1" t="s">
        <v>30755</v>
      </c>
      <c r="Q6196" s="1"/>
      <c r="R6196" s="1"/>
      <c r="S6196" s="1"/>
      <c r="T6196" s="1"/>
      <c r="U6196" s="1"/>
      <c r="V6196" s="1"/>
      <c r="W6196" s="1"/>
      <c r="X6196" s="1"/>
      <c r="Y6196" s="1"/>
      <c r="Z6196" s="1"/>
      <c r="AA6196" s="1"/>
      <c r="AB6196" s="1"/>
      <c r="AC6196" s="1"/>
      <c r="AD6196" s="1"/>
      <c r="AE6196" s="1"/>
    </row>
    <row r="6197">
      <c r="A6197" s="1" t="s">
        <v>30756</v>
      </c>
      <c r="B6197" s="2" t="s">
        <v>439</v>
      </c>
      <c r="C6197" s="1" t="s">
        <v>475</v>
      </c>
      <c r="D6197" s="1"/>
      <c r="E6197" s="7" t="b">
        <v>0</v>
      </c>
      <c r="F6197" s="3" t="s">
        <v>30757</v>
      </c>
      <c r="G6197" s="1"/>
      <c r="H6197" s="1" t="s">
        <v>30758</v>
      </c>
      <c r="I6197" s="3" t="s">
        <v>30759</v>
      </c>
      <c r="J6197" s="3"/>
      <c r="K6197" s="1"/>
      <c r="L6197" s="3" t="s">
        <v>30760</v>
      </c>
      <c r="M6197" s="1"/>
      <c r="N6197" s="1"/>
      <c r="O6197" s="1"/>
      <c r="P6197" s="1" t="s">
        <v>30761</v>
      </c>
      <c r="Q6197" s="1"/>
      <c r="R6197" s="1"/>
      <c r="S6197" s="1"/>
      <c r="T6197" s="1"/>
      <c r="U6197" s="1"/>
      <c r="V6197" s="1"/>
      <c r="W6197" s="1"/>
      <c r="X6197" s="1"/>
      <c r="Y6197" s="1"/>
      <c r="Z6197" s="1"/>
      <c r="AA6197" s="1"/>
      <c r="AB6197" s="1"/>
      <c r="AC6197" s="1"/>
      <c r="AD6197" s="1"/>
      <c r="AE6197" s="1"/>
    </row>
    <row r="6198">
      <c r="A6198" s="1" t="s">
        <v>30762</v>
      </c>
      <c r="B6198" s="2" t="s">
        <v>439</v>
      </c>
      <c r="C6198" s="3" t="s">
        <v>101</v>
      </c>
      <c r="D6198" s="3"/>
      <c r="E6198" s="7" t="b">
        <v>0</v>
      </c>
      <c r="F6198" s="3" t="s">
        <v>30763</v>
      </c>
      <c r="G6198" s="1"/>
      <c r="H6198" s="1" t="s">
        <v>30764</v>
      </c>
      <c r="I6198" s="1" t="s">
        <v>30765</v>
      </c>
      <c r="J6198" s="1"/>
      <c r="K6198" s="1"/>
      <c r="L6198" s="1"/>
      <c r="M6198" s="1"/>
      <c r="N6198" s="1"/>
      <c r="O6198" s="1"/>
      <c r="P6198" s="1" t="s">
        <v>30766</v>
      </c>
      <c r="Q6198" s="1"/>
      <c r="R6198" s="1"/>
      <c r="S6198" s="1"/>
      <c r="T6198" s="1"/>
      <c r="U6198" s="1"/>
      <c r="V6198" s="1"/>
      <c r="W6198" s="1"/>
      <c r="X6198" s="1"/>
      <c r="Y6198" s="1"/>
      <c r="Z6198" s="1"/>
      <c r="AA6198" s="1"/>
      <c r="AB6198" s="1"/>
      <c r="AC6198" s="1"/>
      <c r="AD6198" s="1"/>
      <c r="AE6198" s="1"/>
    </row>
    <row r="6199">
      <c r="A6199" s="1" t="s">
        <v>30760</v>
      </c>
      <c r="B6199" s="2" t="s">
        <v>439</v>
      </c>
      <c r="C6199" s="1" t="s">
        <v>475</v>
      </c>
      <c r="D6199" s="1"/>
      <c r="E6199" s="7" t="b">
        <v>0</v>
      </c>
      <c r="F6199" s="3" t="s">
        <v>30757</v>
      </c>
      <c r="G6199" s="1"/>
      <c r="H6199" s="1" t="s">
        <v>30767</v>
      </c>
      <c r="I6199" s="3" t="s">
        <v>30759</v>
      </c>
      <c r="J6199" s="3"/>
      <c r="K6199" s="1"/>
      <c r="L6199" s="3" t="s">
        <v>30756</v>
      </c>
      <c r="M6199" s="1"/>
      <c r="N6199" s="1"/>
      <c r="O6199" s="1"/>
      <c r="P6199" s="1" t="s">
        <v>30768</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30769</v>
      </c>
      <c r="G6200" s="1"/>
      <c r="H6200" s="1" t="s">
        <v>30770</v>
      </c>
      <c r="I6200" s="3" t="s">
        <v>30771</v>
      </c>
      <c r="J6200" s="3"/>
      <c r="K6200" s="1"/>
      <c r="L6200" s="1"/>
      <c r="M6200" s="1"/>
      <c r="N6200" s="1"/>
      <c r="O6200" s="1"/>
      <c r="P6200" s="3" t="s">
        <v>30772</v>
      </c>
      <c r="Q6200" s="1"/>
      <c r="R6200" s="1"/>
      <c r="S6200" s="1"/>
      <c r="T6200" s="1"/>
      <c r="U6200" s="1"/>
      <c r="V6200" s="1"/>
      <c r="W6200" s="1"/>
      <c r="X6200" s="1"/>
      <c r="Y6200" s="1"/>
      <c r="Z6200" s="1"/>
      <c r="AA6200" s="1"/>
      <c r="AB6200" s="1"/>
      <c r="AC6200" s="1"/>
      <c r="AD6200" s="1"/>
      <c r="AE6200" s="1"/>
    </row>
    <row r="6201">
      <c r="A6201" s="1" t="s">
        <v>30773</v>
      </c>
      <c r="B6201" s="2" t="s">
        <v>415</v>
      </c>
      <c r="C6201" s="3" t="s">
        <v>440</v>
      </c>
      <c r="D6201" s="3"/>
      <c r="E6201" s="4" t="b">
        <v>1</v>
      </c>
      <c r="F6201" s="3" t="s">
        <v>30774</v>
      </c>
      <c r="G6201" s="1"/>
      <c r="H6201" s="1" t="s">
        <v>30775</v>
      </c>
      <c r="I6201" s="3" t="s">
        <v>30776</v>
      </c>
      <c r="J6201" s="3"/>
      <c r="K6201" s="1"/>
      <c r="L6201" s="1"/>
      <c r="M6201" s="1"/>
      <c r="N6201" s="1"/>
      <c r="O6201" s="1"/>
      <c r="P6201" s="3" t="s">
        <v>30777</v>
      </c>
      <c r="Q6201" s="1"/>
      <c r="R6201" s="1"/>
      <c r="S6201" s="1"/>
      <c r="T6201" s="1"/>
      <c r="U6201" s="1"/>
      <c r="V6201" s="1"/>
      <c r="W6201" s="1"/>
      <c r="X6201" s="1"/>
      <c r="Y6201" s="1"/>
      <c r="Z6201" s="1"/>
      <c r="AA6201" s="1"/>
      <c r="AB6201" s="1"/>
      <c r="AC6201" s="1"/>
      <c r="AD6201" s="1"/>
      <c r="AE6201" s="1"/>
    </row>
    <row r="6202">
      <c r="A6202" s="1" t="s">
        <v>30778</v>
      </c>
      <c r="B6202" s="2" t="s">
        <v>415</v>
      </c>
      <c r="C6202" s="3" t="s">
        <v>101</v>
      </c>
      <c r="D6202" s="3"/>
      <c r="E6202" s="4" t="b">
        <v>1</v>
      </c>
      <c r="F6202" s="3" t="s">
        <v>30779</v>
      </c>
      <c r="G6202" s="1"/>
      <c r="H6202" s="1" t="s">
        <v>30780</v>
      </c>
      <c r="I6202" s="1" t="s">
        <v>30781</v>
      </c>
      <c r="J6202" s="1"/>
      <c r="K6202" s="1"/>
      <c r="L6202" s="1"/>
      <c r="M6202" s="1"/>
      <c r="N6202" s="1"/>
      <c r="O6202" s="1"/>
      <c r="P6202" s="1" t="s">
        <v>30782</v>
      </c>
      <c r="Q6202" s="1"/>
      <c r="R6202" s="1"/>
      <c r="S6202" s="1"/>
      <c r="T6202" s="1"/>
      <c r="U6202" s="1"/>
      <c r="V6202" s="1"/>
      <c r="W6202" s="1"/>
      <c r="X6202" s="1"/>
      <c r="Y6202" s="1"/>
      <c r="Z6202" s="1"/>
      <c r="AA6202" s="1"/>
      <c r="AB6202" s="1"/>
      <c r="AC6202" s="1"/>
      <c r="AD6202" s="1"/>
      <c r="AE6202" s="1"/>
    </row>
    <row r="6203">
      <c r="A6203" s="3" t="s">
        <v>30783</v>
      </c>
      <c r="B6203" s="5" t="s">
        <v>415</v>
      </c>
      <c r="C6203" s="3" t="s">
        <v>101</v>
      </c>
      <c r="D6203" s="3"/>
      <c r="E6203" s="4" t="b">
        <v>1</v>
      </c>
      <c r="F6203" s="3" t="s">
        <v>30784</v>
      </c>
      <c r="G6203" s="1"/>
      <c r="H6203" s="3" t="s">
        <v>30785</v>
      </c>
      <c r="I6203" s="3" t="s">
        <v>30786</v>
      </c>
      <c r="J6203" s="3"/>
      <c r="K6203" s="1"/>
      <c r="L6203" s="1"/>
      <c r="M6203" s="1"/>
      <c r="N6203" s="1"/>
      <c r="O6203" s="3" t="s">
        <v>573</v>
      </c>
      <c r="P6203" s="3" t="s">
        <v>30787</v>
      </c>
      <c r="Q6203" s="1"/>
      <c r="R6203" s="1"/>
      <c r="S6203" s="1"/>
      <c r="T6203" s="1"/>
      <c r="U6203" s="1"/>
      <c r="V6203" s="1"/>
      <c r="W6203" s="1"/>
      <c r="X6203" s="1"/>
      <c r="Y6203" s="1"/>
      <c r="Z6203" s="1"/>
      <c r="AA6203" s="1"/>
      <c r="AB6203" s="1"/>
      <c r="AC6203" s="1"/>
      <c r="AD6203" s="1"/>
      <c r="AE6203" s="1"/>
    </row>
    <row r="6204">
      <c r="A6204" s="1" t="s">
        <v>30788</v>
      </c>
      <c r="B6204" s="2" t="s">
        <v>415</v>
      </c>
      <c r="C6204" s="3" t="s">
        <v>440</v>
      </c>
      <c r="D6204" s="3"/>
      <c r="E6204" s="4" t="b">
        <v>1</v>
      </c>
      <c r="F6204" s="3" t="s">
        <v>30789</v>
      </c>
      <c r="G6204" s="1"/>
      <c r="H6204" s="1" t="s">
        <v>30790</v>
      </c>
      <c r="I6204" s="3" t="s">
        <v>30791</v>
      </c>
      <c r="J6204" s="3"/>
      <c r="K6204" s="1"/>
      <c r="L6204" s="1"/>
      <c r="M6204" s="1"/>
      <c r="N6204" s="1"/>
      <c r="O6204" s="1"/>
      <c r="P6204" s="3" t="s">
        <v>30792</v>
      </c>
      <c r="Q6204" s="1"/>
      <c r="R6204" s="1"/>
      <c r="S6204" s="1"/>
      <c r="T6204" s="1"/>
      <c r="U6204" s="1"/>
      <c r="V6204" s="1"/>
      <c r="W6204" s="1"/>
      <c r="X6204" s="1"/>
      <c r="Y6204" s="1"/>
      <c r="Z6204" s="1"/>
      <c r="AA6204" s="1"/>
      <c r="AB6204" s="1"/>
      <c r="AC6204" s="1"/>
      <c r="AD6204" s="1"/>
      <c r="AE6204" s="1"/>
    </row>
    <row r="6205">
      <c r="A6205" s="1" t="s">
        <v>30793</v>
      </c>
      <c r="B6205" s="2" t="s">
        <v>415</v>
      </c>
      <c r="C6205" s="3" t="s">
        <v>440</v>
      </c>
      <c r="D6205" s="3"/>
      <c r="E6205" s="4" t="b">
        <v>1</v>
      </c>
      <c r="F6205" s="3" t="s">
        <v>30794</v>
      </c>
      <c r="G6205" s="1"/>
      <c r="H6205" s="1" t="s">
        <v>30795</v>
      </c>
      <c r="I6205" s="3" t="s">
        <v>30796</v>
      </c>
      <c r="J6205" s="1"/>
      <c r="K6205" s="1"/>
      <c r="L6205" s="1"/>
      <c r="M6205" s="1"/>
      <c r="N6205" s="1"/>
      <c r="O6205" s="1"/>
      <c r="P6205" s="3" t="s">
        <v>30797</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30798</v>
      </c>
      <c r="G6206" s="1"/>
      <c r="H6206" s="3" t="s">
        <v>30799</v>
      </c>
      <c r="I6206" s="3" t="s">
        <v>30800</v>
      </c>
      <c r="J6206" s="3"/>
      <c r="K6206" s="1"/>
      <c r="L6206" s="1"/>
      <c r="M6206" s="3" t="s">
        <v>3398</v>
      </c>
      <c r="N6206" s="1"/>
      <c r="O6206" s="1"/>
      <c r="P6206" s="1" t="s">
        <v>30801</v>
      </c>
      <c r="Q6206" s="1"/>
      <c r="R6206" s="1"/>
      <c r="S6206" s="1"/>
      <c r="T6206" s="1"/>
      <c r="U6206" s="1"/>
      <c r="V6206" s="1"/>
      <c r="W6206" s="1"/>
      <c r="X6206" s="1"/>
      <c r="Y6206" s="1"/>
      <c r="Z6206" s="1"/>
      <c r="AA6206" s="1"/>
      <c r="AB6206" s="1"/>
      <c r="AC6206" s="1"/>
      <c r="AD6206" s="1"/>
      <c r="AE6206" s="1"/>
    </row>
    <row r="6207">
      <c r="A6207" s="1" t="s">
        <v>30802</v>
      </c>
      <c r="B6207" s="2" t="s">
        <v>415</v>
      </c>
      <c r="C6207" s="3" t="s">
        <v>440</v>
      </c>
      <c r="D6207" s="3"/>
      <c r="E6207" s="4" t="b">
        <v>1</v>
      </c>
      <c r="F6207" s="3" t="s">
        <v>30803</v>
      </c>
      <c r="G6207" s="1"/>
      <c r="H6207" s="1" t="s">
        <v>30804</v>
      </c>
      <c r="I6207" s="1" t="s">
        <v>30805</v>
      </c>
      <c r="J6207" s="1"/>
      <c r="K6207" s="1"/>
      <c r="L6207" s="1"/>
      <c r="M6207" s="1"/>
      <c r="N6207" s="1"/>
      <c r="O6207" s="1"/>
      <c r="P6207" s="1" t="s">
        <v>30806</v>
      </c>
      <c r="Q6207" s="1"/>
      <c r="R6207" s="1"/>
      <c r="S6207" s="1"/>
      <c r="T6207" s="1"/>
      <c r="U6207" s="1"/>
      <c r="V6207" s="1"/>
      <c r="W6207" s="1"/>
      <c r="X6207" s="1"/>
      <c r="Y6207" s="1"/>
      <c r="Z6207" s="1"/>
      <c r="AA6207" s="1"/>
      <c r="AB6207" s="1"/>
      <c r="AC6207" s="1"/>
      <c r="AD6207" s="1"/>
      <c r="AE6207" s="1"/>
    </row>
    <row r="6208">
      <c r="A6208" s="3" t="s">
        <v>30807</v>
      </c>
      <c r="B6208" s="5" t="s">
        <v>348</v>
      </c>
      <c r="C6208" s="3" t="s">
        <v>101</v>
      </c>
      <c r="D6208" s="3"/>
      <c r="E6208" s="7" t="b">
        <v>0</v>
      </c>
      <c r="F6208" s="3" t="s">
        <v>30808</v>
      </c>
      <c r="G6208" s="1"/>
      <c r="H6208" s="1" t="s">
        <v>30809</v>
      </c>
      <c r="I6208" s="3" t="s">
        <v>30810</v>
      </c>
      <c r="J6208" s="3"/>
      <c r="K6208" s="1"/>
      <c r="L6208" s="1"/>
      <c r="M6208" s="1"/>
      <c r="N6208" s="1"/>
      <c r="O6208" s="1"/>
      <c r="P6208" s="3" t="s">
        <v>30811</v>
      </c>
      <c r="Q6208" s="1"/>
      <c r="R6208" s="1"/>
      <c r="S6208" s="1"/>
      <c r="T6208" s="1"/>
      <c r="U6208" s="1"/>
      <c r="V6208" s="1"/>
      <c r="W6208" s="1"/>
      <c r="X6208" s="1"/>
      <c r="Y6208" s="1"/>
      <c r="Z6208" s="1"/>
      <c r="AA6208" s="1"/>
      <c r="AB6208" s="1"/>
      <c r="AC6208" s="1"/>
      <c r="AD6208" s="1"/>
      <c r="AE6208" s="1"/>
    </row>
    <row r="6209">
      <c r="A6209" s="1" t="s">
        <v>30812</v>
      </c>
      <c r="B6209" s="2" t="s">
        <v>415</v>
      </c>
      <c r="C6209" s="3" t="s">
        <v>101</v>
      </c>
      <c r="D6209" s="3"/>
      <c r="E6209" s="4" t="b">
        <v>1</v>
      </c>
      <c r="F6209" s="3" t="s">
        <v>30813</v>
      </c>
      <c r="G6209" s="1"/>
      <c r="H6209" s="3" t="s">
        <v>30814</v>
      </c>
      <c r="I6209" s="1" t="s">
        <v>30815</v>
      </c>
      <c r="J6209" s="1"/>
      <c r="K6209" s="1"/>
      <c r="L6209" s="1"/>
      <c r="M6209" s="1"/>
      <c r="N6209" s="1"/>
      <c r="O6209" s="3" t="s">
        <v>1065</v>
      </c>
      <c r="P6209" s="1" t="s">
        <v>30816</v>
      </c>
      <c r="Q6209" s="1"/>
      <c r="R6209" s="1"/>
      <c r="S6209" s="1"/>
      <c r="T6209" s="1"/>
      <c r="U6209" s="1"/>
      <c r="V6209" s="1"/>
      <c r="W6209" s="1"/>
      <c r="X6209" s="1"/>
      <c r="Y6209" s="1"/>
      <c r="Z6209" s="1"/>
      <c r="AA6209" s="1"/>
      <c r="AB6209" s="1"/>
      <c r="AC6209" s="1"/>
      <c r="AD6209" s="1"/>
      <c r="AE6209" s="1"/>
    </row>
    <row r="6210">
      <c r="A6210" s="1" t="s">
        <v>30817</v>
      </c>
      <c r="B6210" s="2" t="s">
        <v>415</v>
      </c>
      <c r="C6210" s="3" t="s">
        <v>101</v>
      </c>
      <c r="D6210" s="3"/>
      <c r="E6210" s="4" t="b">
        <v>1</v>
      </c>
      <c r="F6210" s="3" t="s">
        <v>30818</v>
      </c>
      <c r="G6210" s="1"/>
      <c r="H6210" s="1" t="s">
        <v>30819</v>
      </c>
      <c r="I6210" s="1" t="s">
        <v>30820</v>
      </c>
      <c r="J6210" s="1"/>
      <c r="K6210" s="1"/>
      <c r="L6210" s="1"/>
      <c r="M6210" s="1"/>
      <c r="N6210" s="1"/>
      <c r="O6210" s="1"/>
      <c r="P6210" s="3" t="s">
        <v>30821</v>
      </c>
      <c r="Q6210" s="1"/>
      <c r="R6210" s="1"/>
      <c r="S6210" s="1"/>
      <c r="T6210" s="1"/>
      <c r="U6210" s="1"/>
      <c r="V6210" s="1"/>
      <c r="W6210" s="1"/>
      <c r="X6210" s="1"/>
      <c r="Y6210" s="1"/>
      <c r="Z6210" s="1"/>
      <c r="AA6210" s="1"/>
      <c r="AB6210" s="1"/>
      <c r="AC6210" s="1"/>
      <c r="AD6210" s="1"/>
      <c r="AE6210" s="1"/>
    </row>
    <row r="6211">
      <c r="A6211" s="1" t="s">
        <v>30822</v>
      </c>
      <c r="B6211" s="2" t="s">
        <v>415</v>
      </c>
      <c r="C6211" s="3" t="s">
        <v>101</v>
      </c>
      <c r="D6211" s="3"/>
      <c r="E6211" s="4" t="b">
        <v>1</v>
      </c>
      <c r="F6211" s="3" t="s">
        <v>30823</v>
      </c>
      <c r="G6211" s="1"/>
      <c r="H6211" s="1" t="s">
        <v>30824</v>
      </c>
      <c r="I6211" s="3" t="s">
        <v>30825</v>
      </c>
      <c r="J6211" s="3"/>
      <c r="K6211" s="1"/>
      <c r="L6211" s="1"/>
      <c r="M6211" s="1"/>
      <c r="N6211" s="1"/>
      <c r="O6211" s="3" t="s">
        <v>1153</v>
      </c>
      <c r="P6211" s="1" t="s">
        <v>30826</v>
      </c>
      <c r="Q6211" s="1"/>
      <c r="R6211" s="1"/>
      <c r="S6211" s="1"/>
      <c r="T6211" s="1"/>
      <c r="U6211" s="1"/>
      <c r="V6211" s="1"/>
      <c r="W6211" s="1"/>
      <c r="X6211" s="1"/>
      <c r="Y6211" s="1"/>
      <c r="Z6211" s="1"/>
      <c r="AA6211" s="1"/>
      <c r="AB6211" s="1"/>
      <c r="AC6211" s="1"/>
      <c r="AD6211" s="1"/>
      <c r="AE6211" s="1"/>
    </row>
    <row r="6212">
      <c r="A6212" s="1" t="s">
        <v>30827</v>
      </c>
      <c r="B6212" s="2" t="s">
        <v>415</v>
      </c>
      <c r="C6212" s="3" t="s">
        <v>440</v>
      </c>
      <c r="D6212" s="3"/>
      <c r="E6212" s="4" t="b">
        <v>1</v>
      </c>
      <c r="F6212" s="3" t="s">
        <v>30828</v>
      </c>
      <c r="G6212" s="1"/>
      <c r="H6212" s="1" t="s">
        <v>30829</v>
      </c>
      <c r="I6212" s="3" t="s">
        <v>30830</v>
      </c>
      <c r="J6212" s="1"/>
      <c r="K6212" s="1"/>
      <c r="L6212" s="1"/>
      <c r="M6212" s="1"/>
      <c r="N6212" s="1"/>
      <c r="O6212" s="3" t="s">
        <v>1434</v>
      </c>
      <c r="P6212" s="3" t="s">
        <v>30831</v>
      </c>
      <c r="Q6212" s="1"/>
      <c r="R6212" s="1"/>
      <c r="S6212" s="1"/>
      <c r="T6212" s="1"/>
      <c r="U6212" s="1"/>
      <c r="V6212" s="1"/>
      <c r="W6212" s="1"/>
      <c r="X6212" s="1"/>
      <c r="Y6212" s="1"/>
      <c r="Z6212" s="1"/>
      <c r="AA6212" s="1"/>
      <c r="AB6212" s="1"/>
      <c r="AC6212" s="1"/>
      <c r="AD6212" s="1"/>
      <c r="AE6212" s="1"/>
    </row>
    <row r="6213">
      <c r="A6213" s="1" t="s">
        <v>30832</v>
      </c>
      <c r="B6213" s="2" t="s">
        <v>439</v>
      </c>
      <c r="C6213" s="1" t="s">
        <v>475</v>
      </c>
      <c r="D6213" s="1"/>
      <c r="E6213" s="7" t="b">
        <v>0</v>
      </c>
      <c r="F6213" s="3" t="s">
        <v>30833</v>
      </c>
      <c r="G6213" s="1"/>
      <c r="H6213" s="1" t="s">
        <v>30834</v>
      </c>
      <c r="I6213" s="1" t="s">
        <v>30835</v>
      </c>
      <c r="J6213" s="1"/>
      <c r="K6213" s="1"/>
      <c r="L6213" s="1"/>
      <c r="M6213" s="1"/>
      <c r="N6213" s="1"/>
      <c r="O6213" s="1"/>
      <c r="P6213" s="1" t="s">
        <v>30836</v>
      </c>
      <c r="Q6213" s="1"/>
      <c r="R6213" s="1"/>
      <c r="S6213" s="1"/>
      <c r="T6213" s="1"/>
      <c r="U6213" s="1"/>
      <c r="V6213" s="1"/>
      <c r="W6213" s="1"/>
      <c r="X6213" s="1"/>
      <c r="Y6213" s="1"/>
      <c r="Z6213" s="1"/>
      <c r="AA6213" s="1"/>
      <c r="AB6213" s="1"/>
      <c r="AC6213" s="1"/>
      <c r="AD6213" s="1"/>
      <c r="AE6213" s="1"/>
    </row>
    <row r="6214">
      <c r="A6214" s="1" t="s">
        <v>30837</v>
      </c>
      <c r="B6214" s="2" t="s">
        <v>415</v>
      </c>
      <c r="C6214" s="3" t="s">
        <v>101</v>
      </c>
      <c r="D6214" s="3"/>
      <c r="E6214" s="4" t="b">
        <v>1</v>
      </c>
      <c r="F6214" s="3" t="s">
        <v>30838</v>
      </c>
      <c r="G6214" s="1"/>
      <c r="H6214" s="3" t="s">
        <v>30839</v>
      </c>
      <c r="I6214" s="3" t="s">
        <v>30840</v>
      </c>
      <c r="J6214" s="3"/>
      <c r="K6214" s="1"/>
      <c r="L6214" s="1"/>
      <c r="M6214" s="1"/>
      <c r="N6214" s="1"/>
      <c r="O6214" s="3" t="s">
        <v>2586</v>
      </c>
      <c r="P6214" s="3" t="s">
        <v>30841</v>
      </c>
      <c r="Q6214" s="1"/>
      <c r="R6214" s="1"/>
      <c r="S6214" s="1"/>
      <c r="T6214" s="1"/>
      <c r="U6214" s="1"/>
      <c r="V6214" s="1"/>
      <c r="W6214" s="1"/>
      <c r="X6214" s="1"/>
      <c r="Y6214" s="1"/>
      <c r="Z6214" s="1"/>
      <c r="AA6214" s="1"/>
      <c r="AB6214" s="1"/>
      <c r="AC6214" s="1"/>
      <c r="AD6214" s="1"/>
      <c r="AE6214" s="1"/>
    </row>
    <row r="6215">
      <c r="A6215" s="1" t="s">
        <v>30842</v>
      </c>
      <c r="B6215" s="2" t="s">
        <v>415</v>
      </c>
      <c r="C6215" s="3" t="s">
        <v>101</v>
      </c>
      <c r="D6215" s="3"/>
      <c r="E6215" s="4" t="b">
        <v>1</v>
      </c>
      <c r="F6215" s="3" t="s">
        <v>30843</v>
      </c>
      <c r="G6215" s="1"/>
      <c r="H6215" s="1" t="s">
        <v>30844</v>
      </c>
      <c r="I6215" s="1" t="s">
        <v>30845</v>
      </c>
      <c r="J6215" s="1"/>
      <c r="K6215" s="1"/>
      <c r="L6215" s="1"/>
      <c r="M6215" s="1"/>
      <c r="N6215" s="1"/>
      <c r="O6215" s="3" t="s">
        <v>1786</v>
      </c>
      <c r="P6215" s="3" t="s">
        <v>30846</v>
      </c>
      <c r="Q6215" s="1"/>
      <c r="R6215" s="1"/>
      <c r="S6215" s="1"/>
      <c r="T6215" s="1"/>
      <c r="U6215" s="1"/>
      <c r="V6215" s="1"/>
      <c r="W6215" s="1"/>
      <c r="X6215" s="1"/>
      <c r="Y6215" s="1"/>
      <c r="Z6215" s="1"/>
      <c r="AA6215" s="1"/>
      <c r="AB6215" s="1"/>
      <c r="AC6215" s="1"/>
      <c r="AD6215" s="1"/>
      <c r="AE6215" s="1"/>
    </row>
    <row r="6216">
      <c r="A6216" s="1" t="s">
        <v>30847</v>
      </c>
      <c r="B6216" s="2" t="s">
        <v>415</v>
      </c>
      <c r="C6216" s="3" t="s">
        <v>440</v>
      </c>
      <c r="D6216" s="3"/>
      <c r="E6216" s="4" t="b">
        <v>1</v>
      </c>
      <c r="F6216" s="3" t="s">
        <v>30848</v>
      </c>
      <c r="G6216" s="1"/>
      <c r="H6216" s="1" t="s">
        <v>30849</v>
      </c>
      <c r="I6216" s="1" t="s">
        <v>30850</v>
      </c>
      <c r="J6216" s="1"/>
      <c r="K6216" s="1"/>
      <c r="L6216" s="1"/>
      <c r="M6216" s="1"/>
      <c r="N6216" s="1"/>
      <c r="O6216" s="3" t="s">
        <v>1434</v>
      </c>
      <c r="P6216" s="3" t="s">
        <v>30851</v>
      </c>
      <c r="Q6216" s="1"/>
      <c r="R6216" s="1"/>
      <c r="S6216" s="1"/>
      <c r="T6216" s="1"/>
      <c r="U6216" s="1"/>
      <c r="V6216" s="1"/>
      <c r="W6216" s="1"/>
      <c r="X6216" s="1"/>
      <c r="Y6216" s="1"/>
      <c r="Z6216" s="1"/>
      <c r="AA6216" s="1"/>
      <c r="AB6216" s="1"/>
      <c r="AC6216" s="1"/>
      <c r="AD6216" s="1"/>
      <c r="AE6216" s="1"/>
    </row>
    <row r="6217">
      <c r="A6217" s="1" t="s">
        <v>30852</v>
      </c>
      <c r="B6217" s="2" t="s">
        <v>415</v>
      </c>
      <c r="C6217" s="3" t="s">
        <v>440</v>
      </c>
      <c r="D6217" s="3"/>
      <c r="E6217" s="4" t="b">
        <v>1</v>
      </c>
      <c r="F6217" s="3" t="s">
        <v>30853</v>
      </c>
      <c r="G6217" s="1"/>
      <c r="H6217" s="1" t="s">
        <v>30854</v>
      </c>
      <c r="I6217" s="1" t="s">
        <v>30855</v>
      </c>
      <c r="J6217" s="1"/>
      <c r="K6217" s="1"/>
      <c r="L6217" s="1"/>
      <c r="M6217" s="1"/>
      <c r="N6217" s="1"/>
      <c r="O6217" s="1"/>
      <c r="P6217" s="1" t="s">
        <v>30856</v>
      </c>
      <c r="Q6217" s="1"/>
      <c r="R6217" s="1"/>
      <c r="S6217" s="1"/>
      <c r="T6217" s="1"/>
      <c r="U6217" s="1"/>
      <c r="V6217" s="1"/>
      <c r="W6217" s="1"/>
      <c r="X6217" s="1"/>
      <c r="Y6217" s="1"/>
      <c r="Z6217" s="1"/>
      <c r="AA6217" s="1"/>
      <c r="AB6217" s="1"/>
      <c r="AC6217" s="1"/>
      <c r="AD6217" s="1"/>
      <c r="AE6217" s="1"/>
    </row>
    <row r="6218">
      <c r="A6218" s="1" t="s">
        <v>30857</v>
      </c>
      <c r="B6218" s="2" t="s">
        <v>415</v>
      </c>
      <c r="C6218" s="3" t="s">
        <v>440</v>
      </c>
      <c r="D6218" s="3"/>
      <c r="E6218" s="4" t="b">
        <v>1</v>
      </c>
      <c r="F6218" s="3" t="s">
        <v>30858</v>
      </c>
      <c r="G6218" s="1"/>
      <c r="H6218" s="1" t="s">
        <v>30859</v>
      </c>
      <c r="I6218" s="3" t="s">
        <v>30860</v>
      </c>
      <c r="J6218" s="3"/>
      <c r="K6218" s="1"/>
      <c r="L6218" s="1"/>
      <c r="M6218" s="1"/>
      <c r="N6218" s="1"/>
      <c r="O6218" s="1"/>
      <c r="P6218" s="3" t="s">
        <v>30861</v>
      </c>
      <c r="Q6218" s="1"/>
      <c r="R6218" s="1"/>
      <c r="S6218" s="1"/>
      <c r="T6218" s="1"/>
      <c r="U6218" s="1"/>
      <c r="V6218" s="1"/>
      <c r="W6218" s="1"/>
      <c r="X6218" s="1"/>
      <c r="Y6218" s="1"/>
      <c r="Z6218" s="1"/>
      <c r="AA6218" s="1"/>
      <c r="AB6218" s="1"/>
      <c r="AC6218" s="1"/>
      <c r="AD6218" s="1"/>
      <c r="AE6218" s="1"/>
    </row>
    <row r="6219">
      <c r="A6219" s="1" t="s">
        <v>30862</v>
      </c>
      <c r="B6219" s="2" t="s">
        <v>439</v>
      </c>
      <c r="C6219" s="3" t="s">
        <v>101</v>
      </c>
      <c r="D6219" s="3"/>
      <c r="E6219" s="7" t="b">
        <v>0</v>
      </c>
      <c r="F6219" s="3" t="s">
        <v>30863</v>
      </c>
      <c r="G6219" s="1"/>
      <c r="H6219" s="1" t="s">
        <v>30864</v>
      </c>
      <c r="I6219" s="3" t="s">
        <v>30865</v>
      </c>
      <c r="J6219" s="3"/>
      <c r="K6219" s="1"/>
      <c r="L6219" s="1"/>
      <c r="M6219" s="1"/>
      <c r="N6219" s="1"/>
      <c r="O6219" s="1"/>
      <c r="P6219" s="1" t="s">
        <v>30866</v>
      </c>
      <c r="Q6219" s="1"/>
      <c r="R6219" s="1"/>
      <c r="S6219" s="1"/>
      <c r="T6219" s="1"/>
      <c r="U6219" s="1"/>
      <c r="V6219" s="1"/>
      <c r="W6219" s="1"/>
      <c r="X6219" s="1"/>
      <c r="Y6219" s="1"/>
      <c r="Z6219" s="1"/>
      <c r="AA6219" s="1"/>
      <c r="AB6219" s="1"/>
      <c r="AC6219" s="1"/>
      <c r="AD6219" s="1"/>
      <c r="AE6219" s="1"/>
    </row>
    <row r="6220">
      <c r="A6220" s="1" t="s">
        <v>30867</v>
      </c>
      <c r="B6220" s="2" t="s">
        <v>415</v>
      </c>
      <c r="C6220" s="3" t="s">
        <v>440</v>
      </c>
      <c r="D6220" s="3"/>
      <c r="E6220" s="4" t="b">
        <v>1</v>
      </c>
      <c r="F6220" s="3" t="s">
        <v>30868</v>
      </c>
      <c r="G6220" s="1"/>
      <c r="H6220" s="1" t="s">
        <v>30869</v>
      </c>
      <c r="I6220" s="1" t="s">
        <v>30870</v>
      </c>
      <c r="J6220" s="1"/>
      <c r="K6220" s="1"/>
      <c r="L6220" s="1"/>
      <c r="M6220" s="1"/>
      <c r="N6220" s="1"/>
      <c r="O6220" s="1"/>
      <c r="P6220" s="3" t="s">
        <v>30871</v>
      </c>
      <c r="Q6220" s="1"/>
      <c r="R6220" s="1"/>
      <c r="S6220" s="1"/>
      <c r="T6220" s="1"/>
      <c r="U6220" s="1"/>
      <c r="V6220" s="1"/>
      <c r="W6220" s="1"/>
      <c r="X6220" s="1"/>
      <c r="Y6220" s="1"/>
      <c r="Z6220" s="1"/>
      <c r="AA6220" s="1"/>
      <c r="AB6220" s="1"/>
      <c r="AC6220" s="1"/>
      <c r="AD6220" s="1"/>
      <c r="AE6220" s="1"/>
    </row>
    <row r="6221">
      <c r="A6221" s="1" t="s">
        <v>30872</v>
      </c>
      <c r="B6221" s="2" t="s">
        <v>439</v>
      </c>
      <c r="C6221" s="1" t="s">
        <v>475</v>
      </c>
      <c r="D6221" s="1"/>
      <c r="E6221" s="7" t="b">
        <v>0</v>
      </c>
      <c r="F6221" s="3" t="s">
        <v>30873</v>
      </c>
      <c r="G6221" s="1"/>
      <c r="H6221" s="1" t="s">
        <v>30874</v>
      </c>
      <c r="I6221" s="3" t="s">
        <v>30875</v>
      </c>
      <c r="J6221" s="3"/>
      <c r="K6221" s="1"/>
      <c r="L6221" s="1"/>
      <c r="M6221" s="1"/>
      <c r="N6221" s="1"/>
      <c r="O6221" s="1"/>
      <c r="P6221" s="1" t="s">
        <v>30876</v>
      </c>
      <c r="Q6221" s="1"/>
      <c r="R6221" s="1"/>
      <c r="S6221" s="1"/>
      <c r="T6221" s="1"/>
      <c r="U6221" s="1"/>
      <c r="V6221" s="1"/>
      <c r="W6221" s="1"/>
      <c r="X6221" s="1"/>
      <c r="Y6221" s="1"/>
      <c r="Z6221" s="1"/>
      <c r="AA6221" s="1"/>
      <c r="AB6221" s="1"/>
      <c r="AC6221" s="1"/>
      <c r="AD6221" s="1"/>
      <c r="AE6221" s="1"/>
    </row>
    <row r="6222">
      <c r="A6222" s="1" t="s">
        <v>30877</v>
      </c>
      <c r="B6222" s="2" t="s">
        <v>415</v>
      </c>
      <c r="C6222" s="3" t="s">
        <v>101</v>
      </c>
      <c r="D6222" s="3"/>
      <c r="E6222" s="4" t="b">
        <v>1</v>
      </c>
      <c r="F6222" s="3" t="s">
        <v>30878</v>
      </c>
      <c r="G6222" s="1"/>
      <c r="H6222" s="1" t="s">
        <v>30879</v>
      </c>
      <c r="I6222" s="3" t="s">
        <v>30880</v>
      </c>
      <c r="J6222" s="1"/>
      <c r="K6222" s="1"/>
      <c r="L6222" s="1"/>
      <c r="M6222" s="1"/>
      <c r="N6222" s="1"/>
      <c r="O6222" s="1"/>
      <c r="P6222" s="1" t="s">
        <v>30881</v>
      </c>
      <c r="Q6222" s="1"/>
      <c r="R6222" s="1"/>
      <c r="S6222" s="1"/>
      <c r="T6222" s="1"/>
      <c r="U6222" s="1"/>
      <c r="V6222" s="1"/>
      <c r="W6222" s="1"/>
      <c r="X6222" s="1"/>
      <c r="Y6222" s="1"/>
      <c r="Z6222" s="1"/>
      <c r="AA6222" s="1"/>
      <c r="AB6222" s="1"/>
      <c r="AC6222" s="1"/>
      <c r="AD6222" s="1"/>
      <c r="AE6222" s="1"/>
    </row>
    <row r="6223">
      <c r="A6223" s="1" t="s">
        <v>30882</v>
      </c>
      <c r="B6223" s="2" t="s">
        <v>439</v>
      </c>
      <c r="C6223" s="1" t="s">
        <v>475</v>
      </c>
      <c r="D6223" s="1"/>
      <c r="E6223" s="7" t="b">
        <v>0</v>
      </c>
      <c r="F6223" s="3" t="s">
        <v>30883</v>
      </c>
      <c r="G6223" s="1"/>
      <c r="H6223" s="1" t="s">
        <v>30884</v>
      </c>
      <c r="I6223" s="3" t="s">
        <v>30885</v>
      </c>
      <c r="J6223" s="3"/>
      <c r="K6223" s="1"/>
      <c r="L6223" s="1"/>
      <c r="M6223" s="1"/>
      <c r="N6223" s="1"/>
      <c r="O6223" s="1"/>
      <c r="P6223" s="1" t="s">
        <v>30886</v>
      </c>
      <c r="Q6223" s="1"/>
      <c r="R6223" s="1"/>
      <c r="S6223" s="1"/>
      <c r="T6223" s="1"/>
      <c r="U6223" s="1"/>
      <c r="V6223" s="1"/>
      <c r="W6223" s="1"/>
      <c r="X6223" s="1"/>
      <c r="Y6223" s="1"/>
      <c r="Z6223" s="1"/>
      <c r="AA6223" s="1"/>
      <c r="AB6223" s="1"/>
      <c r="AC6223" s="1"/>
      <c r="AD6223" s="1"/>
      <c r="AE6223" s="1"/>
    </row>
    <row r="6224">
      <c r="A6224" s="1" t="s">
        <v>30887</v>
      </c>
      <c r="B6224" s="2" t="s">
        <v>415</v>
      </c>
      <c r="C6224" s="3" t="s">
        <v>491</v>
      </c>
      <c r="D6224" s="3"/>
      <c r="E6224" s="4" t="b">
        <v>1</v>
      </c>
      <c r="F6224" s="3" t="s">
        <v>30888</v>
      </c>
      <c r="G6224" s="1"/>
      <c r="H6224" s="1" t="s">
        <v>30889</v>
      </c>
      <c r="I6224" s="3" t="s">
        <v>30890</v>
      </c>
      <c r="J6224" s="3"/>
      <c r="K6224" s="1"/>
      <c r="L6224" s="1"/>
      <c r="M6224" s="1"/>
      <c r="N6224" s="1"/>
      <c r="O6224" s="3" t="s">
        <v>802</v>
      </c>
      <c r="P6224" s="3" t="s">
        <v>30891</v>
      </c>
      <c r="Q6224" s="1"/>
      <c r="R6224" s="1"/>
      <c r="S6224" s="1"/>
      <c r="T6224" s="1"/>
      <c r="U6224" s="1"/>
      <c r="V6224" s="1"/>
      <c r="W6224" s="1"/>
      <c r="X6224" s="1"/>
      <c r="Y6224" s="1"/>
      <c r="Z6224" s="1"/>
      <c r="AA6224" s="1"/>
      <c r="AB6224" s="1"/>
      <c r="AC6224" s="1"/>
      <c r="AD6224" s="1"/>
      <c r="AE6224" s="1"/>
    </row>
    <row r="6225">
      <c r="A6225" s="1" t="s">
        <v>30892</v>
      </c>
      <c r="B6225" s="2" t="s">
        <v>415</v>
      </c>
      <c r="C6225" s="3" t="s">
        <v>440</v>
      </c>
      <c r="D6225" s="3"/>
      <c r="E6225" s="4" t="b">
        <v>1</v>
      </c>
      <c r="F6225" s="3" t="s">
        <v>30893</v>
      </c>
      <c r="G6225" s="1"/>
      <c r="H6225" s="1" t="s">
        <v>19819</v>
      </c>
      <c r="I6225" s="3" t="s">
        <v>30894</v>
      </c>
      <c r="J6225" s="3"/>
      <c r="K6225" s="1"/>
      <c r="L6225" s="1"/>
      <c r="M6225" s="1"/>
      <c r="N6225" s="1"/>
      <c r="O6225" s="1"/>
      <c r="P6225" s="1" t="s">
        <v>30895</v>
      </c>
      <c r="Q6225" s="1"/>
      <c r="R6225" s="1"/>
      <c r="S6225" s="1"/>
      <c r="T6225" s="1"/>
      <c r="U6225" s="1"/>
      <c r="V6225" s="1"/>
      <c r="W6225" s="1"/>
      <c r="X6225" s="1"/>
      <c r="Y6225" s="1"/>
      <c r="Z6225" s="1"/>
      <c r="AA6225" s="1"/>
      <c r="AB6225" s="1"/>
      <c r="AC6225" s="1"/>
      <c r="AD6225" s="1"/>
      <c r="AE6225" s="1"/>
    </row>
    <row r="6226">
      <c r="A6226" s="3" t="s">
        <v>30896</v>
      </c>
      <c r="B6226" s="5" t="s">
        <v>439</v>
      </c>
      <c r="C6226" s="3" t="s">
        <v>475</v>
      </c>
      <c r="D6226" s="3"/>
      <c r="E6226" s="7" t="b">
        <v>0</v>
      </c>
      <c r="F6226" s="3" t="s">
        <v>30897</v>
      </c>
      <c r="G6226" s="1"/>
      <c r="H6226" s="3" t="s">
        <v>30898</v>
      </c>
      <c r="I6226" s="3" t="s">
        <v>30899</v>
      </c>
      <c r="J6226" s="3"/>
      <c r="K6226" s="1"/>
      <c r="L6226" s="1"/>
      <c r="M6226" s="1"/>
      <c r="N6226" s="1"/>
      <c r="O6226" s="1"/>
      <c r="P6226" s="3" t="s">
        <v>30900</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30901</v>
      </c>
      <c r="G6227" s="1"/>
      <c r="H6227" s="1" t="s">
        <v>30902</v>
      </c>
      <c r="I6227" s="1" t="s">
        <v>30903</v>
      </c>
      <c r="J6227" s="1"/>
      <c r="K6227" s="1"/>
      <c r="L6227" s="1"/>
      <c r="M6227" s="3" t="s">
        <v>9640</v>
      </c>
      <c r="N6227" s="1"/>
      <c r="O6227" s="1"/>
      <c r="P6227" s="3" t="s">
        <v>30904</v>
      </c>
      <c r="Q6227" s="1"/>
      <c r="R6227" s="1"/>
      <c r="S6227" s="1"/>
      <c r="T6227" s="1"/>
      <c r="U6227" s="1"/>
      <c r="V6227" s="1"/>
      <c r="W6227" s="1"/>
      <c r="X6227" s="1"/>
      <c r="Y6227" s="1"/>
      <c r="Z6227" s="1"/>
      <c r="AA6227" s="1"/>
      <c r="AB6227" s="1"/>
      <c r="AC6227" s="1"/>
      <c r="AD6227" s="1"/>
      <c r="AE6227" s="1"/>
    </row>
    <row r="6228">
      <c r="A6228" s="1" t="s">
        <v>30905</v>
      </c>
      <c r="B6228" s="2" t="s">
        <v>439</v>
      </c>
      <c r="C6228" s="3" t="s">
        <v>440</v>
      </c>
      <c r="D6228" s="3"/>
      <c r="E6228" s="7" t="b">
        <v>0</v>
      </c>
      <c r="F6228" s="3" t="s">
        <v>30906</v>
      </c>
      <c r="G6228" s="1"/>
      <c r="H6228" s="1" t="s">
        <v>30907</v>
      </c>
      <c r="I6228" s="1" t="s">
        <v>30908</v>
      </c>
      <c r="J6228" s="1"/>
      <c r="K6228" s="1"/>
      <c r="L6228" s="1"/>
      <c r="M6228" s="1"/>
      <c r="N6228" s="1"/>
      <c r="O6228" s="1"/>
      <c r="P6228" s="1" t="s">
        <v>30909</v>
      </c>
      <c r="Q6228" s="1"/>
      <c r="R6228" s="1"/>
      <c r="S6228" s="1"/>
      <c r="T6228" s="1"/>
      <c r="U6228" s="1"/>
      <c r="V6228" s="1"/>
      <c r="W6228" s="1"/>
      <c r="X6228" s="1"/>
      <c r="Y6228" s="1"/>
      <c r="Z6228" s="1"/>
      <c r="AA6228" s="1"/>
      <c r="AB6228" s="1"/>
      <c r="AC6228" s="1"/>
      <c r="AD6228" s="1"/>
      <c r="AE6228" s="1"/>
    </row>
    <row r="6229">
      <c r="A6229" s="1" t="s">
        <v>30910</v>
      </c>
      <c r="B6229" s="2" t="s">
        <v>439</v>
      </c>
      <c r="C6229" s="3" t="s">
        <v>509</v>
      </c>
      <c r="D6229" s="3"/>
      <c r="E6229" s="7" t="b">
        <v>0</v>
      </c>
      <c r="F6229" s="3" t="s">
        <v>30911</v>
      </c>
      <c r="G6229" s="1"/>
      <c r="H6229" s="1" t="s">
        <v>24304</v>
      </c>
      <c r="I6229" s="1" t="s">
        <v>24305</v>
      </c>
      <c r="J6229" s="1"/>
      <c r="K6229" s="1"/>
      <c r="L6229" s="1"/>
      <c r="M6229" s="1"/>
      <c r="N6229" s="1"/>
      <c r="O6229" s="1"/>
      <c r="P6229" s="1" t="s">
        <v>30912</v>
      </c>
      <c r="Q6229" s="1"/>
      <c r="R6229" s="1"/>
      <c r="S6229" s="1"/>
      <c r="T6229" s="1"/>
      <c r="U6229" s="1"/>
      <c r="V6229" s="1"/>
      <c r="W6229" s="1"/>
      <c r="X6229" s="1"/>
      <c r="Y6229" s="1"/>
      <c r="Z6229" s="1"/>
      <c r="AA6229" s="1"/>
      <c r="AB6229" s="1"/>
      <c r="AC6229" s="1"/>
      <c r="AD6229" s="1"/>
      <c r="AE6229" s="1"/>
    </row>
    <row r="6230">
      <c r="A6230" s="1" t="s">
        <v>30913</v>
      </c>
      <c r="B6230" s="2" t="s">
        <v>439</v>
      </c>
      <c r="C6230" s="3" t="s">
        <v>491</v>
      </c>
      <c r="D6230" s="3"/>
      <c r="E6230" s="7" t="b">
        <v>0</v>
      </c>
      <c r="F6230" s="3" t="s">
        <v>30914</v>
      </c>
      <c r="G6230" s="1"/>
      <c r="H6230" s="1" t="s">
        <v>30915</v>
      </c>
      <c r="I6230" s="3" t="s">
        <v>30916</v>
      </c>
      <c r="J6230" s="3"/>
      <c r="K6230" s="1"/>
      <c r="L6230" s="1"/>
      <c r="M6230" s="1"/>
      <c r="N6230" s="1"/>
      <c r="O6230" s="1"/>
      <c r="P6230" s="1" t="s">
        <v>30917</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30918</v>
      </c>
      <c r="G6231" s="1"/>
      <c r="H6231" s="1" t="s">
        <v>30919</v>
      </c>
      <c r="I6231" s="3" t="s">
        <v>30920</v>
      </c>
      <c r="J6231" s="3"/>
      <c r="K6231" s="1"/>
      <c r="L6231" s="1"/>
      <c r="M6231" s="1"/>
      <c r="N6231" s="1"/>
      <c r="O6231" s="1"/>
      <c r="P6231" s="1" t="s">
        <v>30921</v>
      </c>
      <c r="Q6231" s="1"/>
      <c r="R6231" s="1"/>
      <c r="S6231" s="1"/>
      <c r="T6231" s="1"/>
      <c r="U6231" s="1"/>
      <c r="V6231" s="1"/>
      <c r="W6231" s="1"/>
      <c r="X6231" s="1"/>
      <c r="Y6231" s="1"/>
      <c r="Z6231" s="1"/>
      <c r="AA6231" s="1"/>
      <c r="AB6231" s="1"/>
      <c r="AC6231" s="1"/>
      <c r="AD6231" s="1"/>
      <c r="AE6231" s="1"/>
    </row>
    <row r="6232">
      <c r="A6232" s="3" t="s">
        <v>30922</v>
      </c>
      <c r="B6232" s="5" t="s">
        <v>348</v>
      </c>
      <c r="C6232" s="3" t="s">
        <v>3057</v>
      </c>
      <c r="D6232" s="3"/>
      <c r="E6232" s="7" t="b">
        <v>0</v>
      </c>
      <c r="F6232" s="3" t="s">
        <v>30923</v>
      </c>
      <c r="G6232" s="1"/>
      <c r="H6232" s="3" t="s">
        <v>30924</v>
      </c>
      <c r="I6232" s="3" t="s">
        <v>30925</v>
      </c>
      <c r="J6232" s="3"/>
      <c r="K6232" s="1"/>
      <c r="L6232" s="1"/>
      <c r="M6232" s="1"/>
      <c r="N6232" s="1"/>
      <c r="O6232" s="1"/>
      <c r="P6232" s="3" t="s">
        <v>30926</v>
      </c>
      <c r="Q6232" s="1"/>
      <c r="R6232" s="1"/>
      <c r="S6232" s="1"/>
      <c r="T6232" s="1"/>
      <c r="U6232" s="1"/>
      <c r="V6232" s="1"/>
      <c r="W6232" s="1"/>
      <c r="X6232" s="1"/>
      <c r="Y6232" s="1"/>
      <c r="Z6232" s="1"/>
      <c r="AA6232" s="1"/>
      <c r="AB6232" s="1"/>
      <c r="AC6232" s="1"/>
      <c r="AD6232" s="1"/>
      <c r="AE6232" s="1"/>
    </row>
    <row r="6233">
      <c r="A6233" s="3" t="s">
        <v>30927</v>
      </c>
      <c r="B6233" s="5" t="s">
        <v>439</v>
      </c>
      <c r="C6233" s="3" t="s">
        <v>101</v>
      </c>
      <c r="D6233" s="3"/>
      <c r="E6233" s="7" t="b">
        <v>0</v>
      </c>
      <c r="F6233" s="3" t="s">
        <v>30928</v>
      </c>
      <c r="G6233" s="1"/>
      <c r="H6233" s="3" t="s">
        <v>30929</v>
      </c>
      <c r="I6233" s="3" t="s">
        <v>30930</v>
      </c>
      <c r="J6233" s="3"/>
      <c r="K6233" s="1"/>
      <c r="L6233" s="1"/>
      <c r="M6233" s="1"/>
      <c r="N6233" s="1"/>
      <c r="O6233" s="1"/>
      <c r="P6233" s="3" t="s">
        <v>30931</v>
      </c>
      <c r="Q6233" s="1"/>
      <c r="R6233" s="1"/>
      <c r="S6233" s="1"/>
      <c r="T6233" s="1"/>
      <c r="U6233" s="1"/>
      <c r="V6233" s="1"/>
      <c r="W6233" s="1"/>
      <c r="X6233" s="1"/>
      <c r="Y6233" s="1"/>
      <c r="Z6233" s="1"/>
      <c r="AA6233" s="1"/>
      <c r="AB6233" s="1"/>
      <c r="AC6233" s="1"/>
      <c r="AD6233" s="1"/>
      <c r="AE6233" s="1"/>
    </row>
    <row r="6234">
      <c r="A6234" s="1" t="s">
        <v>30932</v>
      </c>
      <c r="B6234" s="2" t="s">
        <v>439</v>
      </c>
      <c r="C6234" s="3" t="s">
        <v>509</v>
      </c>
      <c r="D6234" s="3"/>
      <c r="E6234" s="7" t="b">
        <v>0</v>
      </c>
      <c r="F6234" s="3" t="s">
        <v>30933</v>
      </c>
      <c r="G6234" s="1"/>
      <c r="H6234" s="1" t="s">
        <v>30934</v>
      </c>
      <c r="I6234" s="3" t="s">
        <v>30935</v>
      </c>
      <c r="J6234" s="1"/>
      <c r="K6234" s="1"/>
      <c r="L6234" s="1"/>
      <c r="M6234" s="1"/>
      <c r="N6234" s="1"/>
      <c r="O6234" s="1"/>
      <c r="P6234" s="1" t="s">
        <v>30936</v>
      </c>
      <c r="Q6234" s="1"/>
      <c r="R6234" s="1"/>
      <c r="S6234" s="1"/>
      <c r="T6234" s="1"/>
      <c r="U6234" s="1"/>
      <c r="V6234" s="1"/>
      <c r="W6234" s="1"/>
      <c r="X6234" s="1"/>
      <c r="Y6234" s="1"/>
      <c r="Z6234" s="1"/>
      <c r="AA6234" s="1"/>
      <c r="AB6234" s="1"/>
      <c r="AC6234" s="1"/>
      <c r="AD6234" s="1"/>
      <c r="AE6234" s="1"/>
    </row>
    <row r="6235">
      <c r="A6235" s="1" t="s">
        <v>30937</v>
      </c>
      <c r="B6235" s="2" t="s">
        <v>439</v>
      </c>
      <c r="C6235" s="3" t="s">
        <v>440</v>
      </c>
      <c r="D6235" s="3"/>
      <c r="E6235" s="7" t="b">
        <v>0</v>
      </c>
      <c r="F6235" s="3" t="s">
        <v>30938</v>
      </c>
      <c r="G6235" s="1"/>
      <c r="H6235" s="1" t="s">
        <v>30939</v>
      </c>
      <c r="I6235" s="3" t="s">
        <v>30940</v>
      </c>
      <c r="J6235" s="3"/>
      <c r="K6235" s="1"/>
      <c r="L6235" s="1"/>
      <c r="M6235" s="3" t="s">
        <v>30941</v>
      </c>
      <c r="N6235" s="1"/>
      <c r="O6235" s="1"/>
      <c r="P6235" s="1" t="s">
        <v>30942</v>
      </c>
      <c r="Q6235" s="1"/>
      <c r="R6235" s="1"/>
      <c r="S6235" s="1"/>
      <c r="T6235" s="1"/>
      <c r="U6235" s="1"/>
      <c r="V6235" s="1"/>
      <c r="W6235" s="1"/>
      <c r="X6235" s="1"/>
      <c r="Y6235" s="1"/>
      <c r="Z6235" s="1"/>
      <c r="AA6235" s="1"/>
      <c r="AB6235" s="1"/>
      <c r="AC6235" s="1"/>
      <c r="AD6235" s="1"/>
      <c r="AE6235" s="1"/>
    </row>
    <row r="6236">
      <c r="A6236" s="1" t="s">
        <v>30943</v>
      </c>
      <c r="B6236" s="2" t="s">
        <v>439</v>
      </c>
      <c r="C6236" s="3" t="s">
        <v>509</v>
      </c>
      <c r="D6236" s="3"/>
      <c r="E6236" s="7" t="b">
        <v>0</v>
      </c>
      <c r="F6236" s="3" t="s">
        <v>30944</v>
      </c>
      <c r="G6236" s="1"/>
      <c r="H6236" s="1" t="s">
        <v>30945</v>
      </c>
      <c r="I6236" s="3" t="s">
        <v>30946</v>
      </c>
      <c r="J6236" s="3"/>
      <c r="K6236" s="1"/>
      <c r="L6236" s="1"/>
      <c r="M6236" s="1"/>
      <c r="N6236" s="1"/>
      <c r="O6236" s="1"/>
      <c r="P6236" s="1" t="s">
        <v>30947</v>
      </c>
      <c r="Q6236" s="1"/>
      <c r="R6236" s="1"/>
      <c r="S6236" s="1"/>
      <c r="T6236" s="1"/>
      <c r="U6236" s="1"/>
      <c r="V6236" s="1"/>
      <c r="W6236" s="1"/>
      <c r="X6236" s="1"/>
      <c r="Y6236" s="1"/>
      <c r="Z6236" s="1"/>
      <c r="AA6236" s="1"/>
      <c r="AB6236" s="1"/>
      <c r="AC6236" s="1"/>
      <c r="AD6236" s="1"/>
      <c r="AE6236" s="1"/>
    </row>
    <row r="6237">
      <c r="A6237" s="1" t="s">
        <v>30948</v>
      </c>
      <c r="B6237" s="2" t="s">
        <v>439</v>
      </c>
      <c r="C6237" s="3" t="s">
        <v>440</v>
      </c>
      <c r="D6237" s="3"/>
      <c r="E6237" s="7" t="b">
        <v>0</v>
      </c>
      <c r="F6237" s="3" t="s">
        <v>30949</v>
      </c>
      <c r="G6237" s="1"/>
      <c r="H6237" s="1" t="s">
        <v>30950</v>
      </c>
      <c r="I6237" s="1" t="s">
        <v>30951</v>
      </c>
      <c r="J6237" s="1"/>
      <c r="K6237" s="1"/>
      <c r="L6237" s="1"/>
      <c r="M6237" s="1"/>
      <c r="N6237" s="1"/>
      <c r="O6237" s="1"/>
      <c r="P6237" s="3" t="s">
        <v>30952</v>
      </c>
      <c r="Q6237" s="1"/>
      <c r="R6237" s="1"/>
      <c r="S6237" s="1"/>
      <c r="T6237" s="1"/>
      <c r="U6237" s="1"/>
      <c r="V6237" s="1"/>
      <c r="W6237" s="1"/>
      <c r="X6237" s="1"/>
      <c r="Y6237" s="1"/>
      <c r="Z6237" s="1"/>
      <c r="AA6237" s="1"/>
      <c r="AB6237" s="1"/>
      <c r="AC6237" s="1"/>
      <c r="AD6237" s="1"/>
      <c r="AE6237" s="1"/>
    </row>
    <row r="6238">
      <c r="A6238" s="1" t="s">
        <v>30953</v>
      </c>
      <c r="B6238" s="2" t="s">
        <v>439</v>
      </c>
      <c r="C6238" s="3" t="s">
        <v>440</v>
      </c>
      <c r="D6238" s="3"/>
      <c r="E6238" s="7" t="b">
        <v>0</v>
      </c>
      <c r="F6238" s="3" t="s">
        <v>30954</v>
      </c>
      <c r="G6238" s="1"/>
      <c r="H6238" s="1" t="s">
        <v>30955</v>
      </c>
      <c r="I6238" s="3" t="s">
        <v>30956</v>
      </c>
      <c r="J6238" s="3"/>
      <c r="K6238" s="1"/>
      <c r="L6238" s="1"/>
      <c r="M6238" s="1"/>
      <c r="N6238" s="1"/>
      <c r="O6238" s="1"/>
      <c r="P6238" s="1" t="s">
        <v>30957</v>
      </c>
      <c r="Q6238" s="1"/>
      <c r="R6238" s="1"/>
      <c r="S6238" s="1"/>
      <c r="T6238" s="1"/>
      <c r="U6238" s="1"/>
      <c r="V6238" s="1"/>
      <c r="W6238" s="1"/>
      <c r="X6238" s="1"/>
      <c r="Y6238" s="1"/>
      <c r="Z6238" s="1"/>
      <c r="AA6238" s="1"/>
      <c r="AB6238" s="1"/>
      <c r="AC6238" s="1"/>
      <c r="AD6238" s="1"/>
      <c r="AE6238" s="1"/>
    </row>
    <row r="6239">
      <c r="A6239" s="1" t="s">
        <v>30958</v>
      </c>
      <c r="B6239" s="2" t="s">
        <v>439</v>
      </c>
      <c r="C6239" s="1" t="s">
        <v>475</v>
      </c>
      <c r="D6239" s="1"/>
      <c r="E6239" s="7" t="b">
        <v>0</v>
      </c>
      <c r="F6239" s="3" t="s">
        <v>30959</v>
      </c>
      <c r="G6239" s="1"/>
      <c r="H6239" s="1" t="s">
        <v>30960</v>
      </c>
      <c r="I6239" s="3" t="s">
        <v>30961</v>
      </c>
      <c r="J6239" s="3"/>
      <c r="K6239" s="1"/>
      <c r="L6239" s="1"/>
      <c r="M6239" s="1"/>
      <c r="N6239" s="1"/>
      <c r="O6239" s="1"/>
      <c r="P6239" s="1" t="s">
        <v>30962</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30963</v>
      </c>
      <c r="G6240" s="1"/>
      <c r="H6240" s="1" t="s">
        <v>30964</v>
      </c>
      <c r="I6240" s="1" t="s">
        <v>30965</v>
      </c>
      <c r="J6240" s="1"/>
      <c r="K6240" s="1"/>
      <c r="L6240" s="1"/>
      <c r="M6240" s="1"/>
      <c r="N6240" s="1"/>
      <c r="O6240" s="1"/>
      <c r="P6240" s="1" t="s">
        <v>30966</v>
      </c>
      <c r="Q6240" s="1"/>
      <c r="R6240" s="1"/>
      <c r="S6240" s="1"/>
      <c r="T6240" s="1"/>
      <c r="U6240" s="1"/>
      <c r="V6240" s="1"/>
      <c r="W6240" s="1"/>
      <c r="X6240" s="1"/>
      <c r="Y6240" s="1"/>
      <c r="Z6240" s="1"/>
      <c r="AA6240" s="1"/>
      <c r="AB6240" s="1"/>
      <c r="AC6240" s="1"/>
      <c r="AD6240" s="1"/>
      <c r="AE6240" s="1"/>
    </row>
    <row r="6241">
      <c r="A6241" s="1" t="s">
        <v>30967</v>
      </c>
      <c r="B6241" s="2" t="s">
        <v>439</v>
      </c>
      <c r="C6241" s="3" t="s">
        <v>440</v>
      </c>
      <c r="D6241" s="3"/>
      <c r="E6241" s="7" t="b">
        <v>0</v>
      </c>
      <c r="F6241" s="3" t="s">
        <v>30968</v>
      </c>
      <c r="G6241" s="1"/>
      <c r="H6241" s="1" t="s">
        <v>30969</v>
      </c>
      <c r="I6241" s="1" t="s">
        <v>30970</v>
      </c>
      <c r="J6241" s="1"/>
      <c r="K6241" s="1"/>
      <c r="L6241" s="1"/>
      <c r="M6241" s="1"/>
      <c r="N6241" s="1"/>
      <c r="O6241" s="1"/>
      <c r="P6241" s="1" t="s">
        <v>30971</v>
      </c>
      <c r="Q6241" s="1"/>
      <c r="R6241" s="1"/>
      <c r="S6241" s="1"/>
      <c r="T6241" s="1"/>
      <c r="U6241" s="1"/>
      <c r="V6241" s="1"/>
      <c r="W6241" s="1"/>
      <c r="X6241" s="1"/>
      <c r="Y6241" s="1"/>
      <c r="Z6241" s="1"/>
      <c r="AA6241" s="1"/>
      <c r="AB6241" s="1"/>
      <c r="AC6241" s="1"/>
      <c r="AD6241" s="1"/>
      <c r="AE6241" s="1"/>
    </row>
    <row r="6242" ht="27.0" customHeight="1">
      <c r="A6242" s="1" t="s">
        <v>30972</v>
      </c>
      <c r="B6242" s="2" t="s">
        <v>439</v>
      </c>
      <c r="C6242" s="3" t="s">
        <v>440</v>
      </c>
      <c r="D6242" s="3"/>
      <c r="E6242" s="7" t="b">
        <v>0</v>
      </c>
      <c r="F6242" s="3" t="s">
        <v>30973</v>
      </c>
      <c r="G6242" s="1"/>
      <c r="H6242" s="1" t="s">
        <v>30974</v>
      </c>
      <c r="I6242" s="3" t="s">
        <v>30975</v>
      </c>
      <c r="J6242" s="3"/>
      <c r="K6242" s="1"/>
      <c r="L6242" s="1"/>
      <c r="M6242" s="1"/>
      <c r="N6242" s="1"/>
      <c r="O6242" s="1"/>
      <c r="P6242" s="1" t="s">
        <v>30976</v>
      </c>
      <c r="Q6242" s="1"/>
      <c r="R6242" s="1"/>
      <c r="S6242" s="1"/>
      <c r="T6242" s="1"/>
      <c r="U6242" s="1"/>
      <c r="V6242" s="1"/>
      <c r="W6242" s="1"/>
      <c r="X6242" s="1"/>
      <c r="Y6242" s="1"/>
      <c r="Z6242" s="1"/>
      <c r="AA6242" s="1"/>
      <c r="AB6242" s="1"/>
      <c r="AC6242" s="1"/>
      <c r="AD6242" s="1"/>
      <c r="AE6242" s="1"/>
    </row>
    <row r="6243">
      <c r="A6243" s="1" t="s">
        <v>30977</v>
      </c>
      <c r="B6243" s="2" t="s">
        <v>439</v>
      </c>
      <c r="C6243" s="1" t="s">
        <v>1461</v>
      </c>
      <c r="D6243" s="1"/>
      <c r="E6243" s="7" t="b">
        <v>0</v>
      </c>
      <c r="F6243" s="3" t="s">
        <v>30978</v>
      </c>
      <c r="G6243" s="1"/>
      <c r="H6243" s="3" t="s">
        <v>30979</v>
      </c>
      <c r="I6243" s="3" t="s">
        <v>30980</v>
      </c>
      <c r="J6243" s="3"/>
      <c r="K6243" s="1"/>
      <c r="L6243" s="1"/>
      <c r="M6243" s="1"/>
      <c r="N6243" s="1"/>
      <c r="O6243" s="1"/>
      <c r="P6243" s="1" t="s">
        <v>30981</v>
      </c>
      <c r="Q6243" s="1"/>
      <c r="R6243" s="1"/>
      <c r="S6243" s="1"/>
      <c r="T6243" s="1"/>
      <c r="U6243" s="1"/>
      <c r="V6243" s="1"/>
      <c r="W6243" s="1"/>
      <c r="X6243" s="1"/>
      <c r="Y6243" s="1"/>
      <c r="Z6243" s="1"/>
      <c r="AA6243" s="1"/>
      <c r="AB6243" s="1"/>
      <c r="AC6243" s="1"/>
      <c r="AD6243" s="1"/>
      <c r="AE6243" s="1"/>
    </row>
    <row r="6244">
      <c r="A6244" s="1" t="s">
        <v>30982</v>
      </c>
      <c r="B6244" s="2" t="s">
        <v>439</v>
      </c>
      <c r="C6244" s="3" t="s">
        <v>440</v>
      </c>
      <c r="D6244" s="3"/>
      <c r="E6244" s="7" t="b">
        <v>0</v>
      </c>
      <c r="F6244" s="3" t="s">
        <v>30983</v>
      </c>
      <c r="G6244" s="1"/>
      <c r="H6244" s="1" t="s">
        <v>30984</v>
      </c>
      <c r="I6244" s="3" t="s">
        <v>30985</v>
      </c>
      <c r="J6244" s="3"/>
      <c r="K6244" s="1"/>
      <c r="L6244" s="1"/>
      <c r="M6244" s="1"/>
      <c r="N6244" s="1"/>
      <c r="O6244" s="1"/>
      <c r="P6244" s="1" t="s">
        <v>30986</v>
      </c>
      <c r="Q6244" s="1"/>
      <c r="R6244" s="1"/>
      <c r="S6244" s="1"/>
      <c r="T6244" s="1"/>
      <c r="U6244" s="1"/>
      <c r="V6244" s="1"/>
      <c r="W6244" s="1"/>
      <c r="X6244" s="1"/>
      <c r="Y6244" s="1"/>
      <c r="Z6244" s="1"/>
      <c r="AA6244" s="1"/>
      <c r="AB6244" s="1"/>
      <c r="AC6244" s="1"/>
      <c r="AD6244" s="1"/>
      <c r="AE6244" s="1"/>
    </row>
    <row r="6245">
      <c r="A6245" s="1" t="s">
        <v>30987</v>
      </c>
      <c r="B6245" s="2" t="s">
        <v>439</v>
      </c>
      <c r="C6245" s="3" t="s">
        <v>509</v>
      </c>
      <c r="D6245" s="3"/>
      <c r="E6245" s="7" t="b">
        <v>0</v>
      </c>
      <c r="F6245" s="3" t="s">
        <v>30988</v>
      </c>
      <c r="G6245" s="1"/>
      <c r="H6245" s="1" t="s">
        <v>30989</v>
      </c>
      <c r="I6245" s="3" t="s">
        <v>30990</v>
      </c>
      <c r="J6245" s="3"/>
      <c r="K6245" s="1"/>
      <c r="L6245" s="1"/>
      <c r="M6245" s="1"/>
      <c r="N6245" s="1"/>
      <c r="O6245" s="1"/>
      <c r="P6245" s="1" t="s">
        <v>30991</v>
      </c>
      <c r="Q6245" s="1"/>
      <c r="R6245" s="1"/>
      <c r="S6245" s="1"/>
      <c r="T6245" s="1"/>
      <c r="U6245" s="1"/>
      <c r="V6245" s="1"/>
      <c r="W6245" s="1"/>
      <c r="X6245" s="1"/>
      <c r="Y6245" s="1"/>
      <c r="Z6245" s="1"/>
      <c r="AA6245" s="1"/>
      <c r="AB6245" s="1"/>
      <c r="AC6245" s="1"/>
      <c r="AD6245" s="1"/>
      <c r="AE6245" s="1"/>
    </row>
    <row r="6246">
      <c r="A6246" s="3" t="s">
        <v>30992</v>
      </c>
      <c r="B6246" s="5" t="s">
        <v>415</v>
      </c>
      <c r="C6246" s="3" t="s">
        <v>101</v>
      </c>
      <c r="D6246" s="3"/>
      <c r="E6246" s="7" t="b">
        <v>0</v>
      </c>
      <c r="F6246" s="3" t="s">
        <v>30993</v>
      </c>
      <c r="G6246" s="1"/>
      <c r="H6246" s="3" t="s">
        <v>30994</v>
      </c>
      <c r="I6246" s="3" t="s">
        <v>30995</v>
      </c>
      <c r="J6246" s="3"/>
      <c r="K6246" s="1"/>
      <c r="L6246" s="1"/>
      <c r="M6246" s="1"/>
      <c r="N6246" s="1"/>
      <c r="O6246" s="3" t="s">
        <v>3711</v>
      </c>
      <c r="P6246" s="3" t="s">
        <v>30996</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30997</v>
      </c>
      <c r="G6247" s="1"/>
      <c r="H6247" s="1" t="s">
        <v>30998</v>
      </c>
      <c r="I6247" s="1" t="s">
        <v>30999</v>
      </c>
      <c r="J6247" s="1"/>
      <c r="K6247" s="1"/>
      <c r="L6247" s="1"/>
      <c r="M6247" s="3" t="s">
        <v>9661</v>
      </c>
      <c r="N6247" s="1"/>
      <c r="O6247" s="1"/>
      <c r="P6247" s="3" t="s">
        <v>31000</v>
      </c>
      <c r="Q6247" s="1"/>
      <c r="R6247" s="1"/>
      <c r="S6247" s="1"/>
      <c r="T6247" s="1"/>
      <c r="U6247" s="1"/>
      <c r="V6247" s="1"/>
      <c r="W6247" s="1"/>
      <c r="X6247" s="1"/>
      <c r="Y6247" s="1"/>
      <c r="Z6247" s="1"/>
      <c r="AA6247" s="1"/>
      <c r="AB6247" s="1"/>
      <c r="AC6247" s="1"/>
      <c r="AD6247" s="1"/>
      <c r="AE6247" s="1"/>
    </row>
    <row r="6248">
      <c r="A6248" s="3" t="s">
        <v>31001</v>
      </c>
      <c r="B6248" s="5" t="s">
        <v>439</v>
      </c>
      <c r="C6248" s="3" t="s">
        <v>101</v>
      </c>
      <c r="D6248" s="3"/>
      <c r="E6248" s="7" t="b">
        <v>0</v>
      </c>
      <c r="F6248" s="3" t="s">
        <v>31002</v>
      </c>
      <c r="G6248" s="1"/>
      <c r="H6248" s="3" t="s">
        <v>31003</v>
      </c>
      <c r="I6248" s="3" t="s">
        <v>31004</v>
      </c>
      <c r="J6248" s="3"/>
      <c r="K6248" s="1"/>
      <c r="L6248" s="1"/>
      <c r="M6248" s="1"/>
      <c r="N6248" s="1"/>
      <c r="O6248" s="1"/>
      <c r="P6248" s="3" t="s">
        <v>31005</v>
      </c>
      <c r="Q6248" s="1"/>
      <c r="R6248" s="1"/>
      <c r="S6248" s="1"/>
      <c r="T6248" s="1"/>
      <c r="U6248" s="1"/>
      <c r="V6248" s="1"/>
      <c r="W6248" s="1"/>
      <c r="X6248" s="1"/>
      <c r="Y6248" s="1"/>
      <c r="Z6248" s="1"/>
      <c r="AA6248" s="1"/>
      <c r="AB6248" s="1"/>
      <c r="AC6248" s="1"/>
      <c r="AD6248" s="1"/>
      <c r="AE6248" s="1"/>
    </row>
    <row r="6249">
      <c r="A6249" s="3" t="s">
        <v>31006</v>
      </c>
      <c r="B6249" s="5" t="s">
        <v>439</v>
      </c>
      <c r="C6249" s="3" t="s">
        <v>475</v>
      </c>
      <c r="D6249" s="3"/>
      <c r="E6249" s="7" t="b">
        <v>0</v>
      </c>
      <c r="F6249" s="3" t="s">
        <v>31007</v>
      </c>
      <c r="G6249" s="1"/>
      <c r="H6249" s="3" t="s">
        <v>31008</v>
      </c>
      <c r="I6249" s="3" t="s">
        <v>31009</v>
      </c>
      <c r="J6249" s="3"/>
      <c r="K6249" s="1"/>
      <c r="L6249" s="1"/>
      <c r="M6249" s="1"/>
      <c r="N6249" s="1"/>
      <c r="O6249" s="1"/>
      <c r="P6249" s="3" t="s">
        <v>31010</v>
      </c>
      <c r="Q6249" s="1"/>
      <c r="R6249" s="1"/>
      <c r="S6249" s="1"/>
      <c r="T6249" s="1"/>
      <c r="U6249" s="1"/>
      <c r="V6249" s="1"/>
      <c r="W6249" s="1"/>
      <c r="X6249" s="1"/>
      <c r="Y6249" s="1"/>
      <c r="Z6249" s="1"/>
      <c r="AA6249" s="1"/>
      <c r="AB6249" s="1"/>
      <c r="AC6249" s="1"/>
      <c r="AD6249" s="1"/>
      <c r="AE6249" s="1"/>
    </row>
    <row r="6250">
      <c r="A6250" s="1" t="s">
        <v>31011</v>
      </c>
      <c r="B6250" s="2" t="s">
        <v>439</v>
      </c>
      <c r="C6250" s="3" t="s">
        <v>101</v>
      </c>
      <c r="D6250" s="3"/>
      <c r="E6250" s="7" t="b">
        <v>0</v>
      </c>
      <c r="F6250" s="3" t="s">
        <v>31012</v>
      </c>
      <c r="G6250" s="1"/>
      <c r="H6250" s="1" t="s">
        <v>31013</v>
      </c>
      <c r="I6250" s="1" t="s">
        <v>31014</v>
      </c>
      <c r="J6250" s="1"/>
      <c r="K6250" s="1"/>
      <c r="L6250" s="1"/>
      <c r="M6250" s="1"/>
      <c r="N6250" s="1"/>
      <c r="O6250" s="1"/>
      <c r="P6250" s="1" t="s">
        <v>31015</v>
      </c>
      <c r="Q6250" s="1"/>
      <c r="R6250" s="1"/>
      <c r="S6250" s="1"/>
      <c r="T6250" s="1"/>
      <c r="U6250" s="1"/>
      <c r="V6250" s="1"/>
      <c r="W6250" s="1"/>
      <c r="X6250" s="1"/>
      <c r="Y6250" s="1"/>
      <c r="Z6250" s="1"/>
      <c r="AA6250" s="1"/>
      <c r="AB6250" s="1"/>
      <c r="AC6250" s="1"/>
      <c r="AD6250" s="1"/>
      <c r="AE6250" s="1"/>
    </row>
    <row r="6251">
      <c r="A6251" s="3" t="s">
        <v>30941</v>
      </c>
      <c r="B6251" s="2" t="s">
        <v>439</v>
      </c>
      <c r="C6251" s="3" t="s">
        <v>440</v>
      </c>
      <c r="D6251" s="3"/>
      <c r="E6251" s="7" t="b">
        <v>0</v>
      </c>
      <c r="F6251" s="3" t="s">
        <v>31016</v>
      </c>
      <c r="G6251" s="1"/>
      <c r="H6251" s="1" t="s">
        <v>31017</v>
      </c>
      <c r="I6251" s="3" t="s">
        <v>27047</v>
      </c>
      <c r="J6251" s="3"/>
      <c r="K6251" s="1"/>
      <c r="L6251" s="1"/>
      <c r="M6251" s="1" t="s">
        <v>30937</v>
      </c>
      <c r="N6251" s="1"/>
      <c r="O6251" s="1"/>
      <c r="P6251" s="3" t="s">
        <v>31018</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31019</v>
      </c>
      <c r="G6252" s="1" t="s">
        <v>31020</v>
      </c>
      <c r="H6252" s="3" t="s">
        <v>31021</v>
      </c>
      <c r="I6252" s="3" t="s">
        <v>31022</v>
      </c>
      <c r="J6252" s="3" t="s">
        <v>31023</v>
      </c>
      <c r="K6252" s="1"/>
      <c r="L6252" s="1"/>
      <c r="M6252" s="1" t="s">
        <v>20530</v>
      </c>
      <c r="N6252" s="1"/>
      <c r="O6252" s="1"/>
      <c r="P6252" s="1" t="s">
        <v>31024</v>
      </c>
      <c r="Q6252" s="1"/>
      <c r="R6252" s="1"/>
      <c r="S6252" s="1"/>
      <c r="T6252" s="1"/>
      <c r="U6252" s="1"/>
      <c r="V6252" s="1"/>
      <c r="W6252" s="1"/>
      <c r="X6252" s="1"/>
      <c r="Y6252" s="1"/>
      <c r="Z6252" s="1"/>
      <c r="AA6252" s="1"/>
      <c r="AB6252" s="1"/>
      <c r="AC6252" s="1"/>
      <c r="AD6252" s="1"/>
      <c r="AE6252" s="1"/>
    </row>
    <row r="6253">
      <c r="A6253" s="1" t="s">
        <v>31025</v>
      </c>
      <c r="B6253" s="5" t="s">
        <v>348</v>
      </c>
      <c r="C6253" s="1" t="s">
        <v>4693</v>
      </c>
      <c r="D6253" s="1"/>
      <c r="E6253" s="7" t="b">
        <v>0</v>
      </c>
      <c r="F6253" s="3" t="s">
        <v>31026</v>
      </c>
      <c r="G6253" s="1"/>
      <c r="H6253" s="1" t="s">
        <v>31027</v>
      </c>
      <c r="I6253" s="3" t="s">
        <v>31028</v>
      </c>
      <c r="J6253" s="3"/>
      <c r="K6253" s="1"/>
      <c r="L6253" s="1"/>
      <c r="M6253" s="1"/>
      <c r="N6253" s="1"/>
      <c r="O6253" s="1"/>
      <c r="P6253" s="1" t="s">
        <v>31029</v>
      </c>
      <c r="Q6253" s="1"/>
      <c r="R6253" s="1"/>
      <c r="S6253" s="1"/>
      <c r="T6253" s="1"/>
      <c r="U6253" s="1"/>
      <c r="V6253" s="1"/>
      <c r="W6253" s="1"/>
      <c r="X6253" s="1"/>
      <c r="Y6253" s="1"/>
      <c r="Z6253" s="1"/>
      <c r="AA6253" s="1"/>
      <c r="AB6253" s="1"/>
      <c r="AC6253" s="1"/>
      <c r="AD6253" s="1"/>
      <c r="AE6253" s="1"/>
    </row>
    <row r="6254">
      <c r="A6254" s="1" t="s">
        <v>31030</v>
      </c>
      <c r="B6254" s="2" t="s">
        <v>415</v>
      </c>
      <c r="C6254" s="3" t="s">
        <v>440</v>
      </c>
      <c r="D6254" s="3"/>
      <c r="E6254" s="4" t="b">
        <v>1</v>
      </c>
      <c r="F6254" s="3" t="s">
        <v>31031</v>
      </c>
      <c r="G6254" s="1"/>
      <c r="H6254" s="1" t="s">
        <v>31032</v>
      </c>
      <c r="I6254" s="3" t="s">
        <v>31033</v>
      </c>
      <c r="J6254" s="3"/>
      <c r="K6254" s="1"/>
      <c r="L6254" s="1"/>
      <c r="M6254" s="1"/>
      <c r="N6254" s="1"/>
      <c r="O6254" s="1"/>
      <c r="P6254" s="3" t="s">
        <v>31034</v>
      </c>
      <c r="Q6254" s="1"/>
      <c r="R6254" s="1"/>
      <c r="S6254" s="1"/>
      <c r="T6254" s="1"/>
      <c r="U6254" s="1"/>
      <c r="V6254" s="1"/>
      <c r="W6254" s="1"/>
      <c r="X6254" s="1"/>
      <c r="Y6254" s="1"/>
      <c r="Z6254" s="1"/>
      <c r="AA6254" s="1"/>
      <c r="AB6254" s="1"/>
      <c r="AC6254" s="1"/>
      <c r="AD6254" s="1"/>
      <c r="AE6254" s="1"/>
    </row>
    <row r="6255">
      <c r="A6255" s="1" t="s">
        <v>31035</v>
      </c>
      <c r="B6255" s="2" t="s">
        <v>439</v>
      </c>
      <c r="C6255" s="1" t="s">
        <v>475</v>
      </c>
      <c r="D6255" s="1"/>
      <c r="E6255" s="7" t="b">
        <v>0</v>
      </c>
      <c r="F6255" s="3" t="s">
        <v>31036</v>
      </c>
      <c r="G6255" s="1"/>
      <c r="H6255" s="1" t="s">
        <v>31037</v>
      </c>
      <c r="I6255" s="3" t="s">
        <v>31038</v>
      </c>
      <c r="J6255" s="1"/>
      <c r="K6255" s="1"/>
      <c r="L6255" s="1"/>
      <c r="M6255" s="1"/>
      <c r="N6255" s="1"/>
      <c r="O6255" s="1"/>
      <c r="P6255" s="1" t="s">
        <v>31039</v>
      </c>
      <c r="Q6255" s="1"/>
      <c r="R6255" s="1"/>
      <c r="S6255" s="1"/>
      <c r="T6255" s="1"/>
      <c r="U6255" s="1"/>
      <c r="V6255" s="1"/>
      <c r="W6255" s="1"/>
      <c r="X6255" s="1"/>
      <c r="Y6255" s="1"/>
      <c r="Z6255" s="1"/>
      <c r="AA6255" s="1"/>
      <c r="AB6255" s="1"/>
      <c r="AC6255" s="1"/>
      <c r="AD6255" s="1"/>
      <c r="AE6255" s="1"/>
    </row>
    <row r="6256">
      <c r="A6256" s="1" t="s">
        <v>31040</v>
      </c>
      <c r="B6256" s="2" t="s">
        <v>415</v>
      </c>
      <c r="C6256" s="3" t="s">
        <v>101</v>
      </c>
      <c r="D6256" s="3"/>
      <c r="E6256" s="4" t="b">
        <v>1</v>
      </c>
      <c r="F6256" s="3" t="s">
        <v>31041</v>
      </c>
      <c r="G6256" s="1"/>
      <c r="H6256" s="3" t="s">
        <v>31042</v>
      </c>
      <c r="I6256" s="1" t="s">
        <v>31043</v>
      </c>
      <c r="J6256" s="1"/>
      <c r="K6256" s="1"/>
      <c r="L6256" s="1"/>
      <c r="M6256" s="1"/>
      <c r="N6256" s="1"/>
      <c r="O6256" s="1"/>
      <c r="P6256" s="3" t="s">
        <v>31044</v>
      </c>
      <c r="Q6256" s="1"/>
      <c r="R6256" s="1"/>
      <c r="S6256" s="1"/>
      <c r="T6256" s="1"/>
      <c r="U6256" s="1"/>
      <c r="V6256" s="1"/>
      <c r="W6256" s="1"/>
      <c r="X6256" s="1"/>
      <c r="Y6256" s="1"/>
      <c r="Z6256" s="1"/>
      <c r="AA6256" s="1"/>
      <c r="AB6256" s="1"/>
      <c r="AC6256" s="1"/>
      <c r="AD6256" s="1"/>
      <c r="AE6256" s="1"/>
    </row>
    <row r="6257">
      <c r="A6257" s="1" t="s">
        <v>31045</v>
      </c>
      <c r="B6257" s="2" t="s">
        <v>415</v>
      </c>
      <c r="C6257" s="3" t="s">
        <v>440</v>
      </c>
      <c r="D6257" s="3"/>
      <c r="E6257" s="4" t="b">
        <v>1</v>
      </c>
      <c r="F6257" s="3" t="s">
        <v>31046</v>
      </c>
      <c r="G6257" s="1"/>
      <c r="H6257" s="1" t="s">
        <v>31047</v>
      </c>
      <c r="I6257" s="1" t="s">
        <v>31048</v>
      </c>
      <c r="J6257" s="1"/>
      <c r="K6257" s="1"/>
      <c r="L6257" s="1"/>
      <c r="M6257" s="1"/>
      <c r="N6257" s="1"/>
      <c r="O6257" s="1"/>
      <c r="P6257" s="1" t="s">
        <v>31049</v>
      </c>
      <c r="Q6257" s="1"/>
      <c r="R6257" s="1"/>
      <c r="S6257" s="1"/>
      <c r="T6257" s="1"/>
      <c r="U6257" s="1"/>
      <c r="V6257" s="1"/>
      <c r="W6257" s="1"/>
      <c r="X6257" s="1"/>
      <c r="Y6257" s="1"/>
      <c r="Z6257" s="1"/>
      <c r="AA6257" s="1"/>
      <c r="AB6257" s="1"/>
      <c r="AC6257" s="1"/>
      <c r="AD6257" s="1"/>
      <c r="AE6257" s="1"/>
    </row>
    <row r="6258">
      <c r="A6258" s="1" t="s">
        <v>31050</v>
      </c>
      <c r="B6258" s="2" t="s">
        <v>439</v>
      </c>
      <c r="C6258" s="1" t="s">
        <v>475</v>
      </c>
      <c r="D6258" s="1"/>
      <c r="E6258" s="7" t="b">
        <v>0</v>
      </c>
      <c r="F6258" s="3" t="s">
        <v>31051</v>
      </c>
      <c r="G6258" s="1"/>
      <c r="H6258" s="1" t="s">
        <v>31052</v>
      </c>
      <c r="I6258" s="3" t="s">
        <v>31053</v>
      </c>
      <c r="J6258" s="3"/>
      <c r="K6258" s="1"/>
      <c r="L6258" s="1"/>
      <c r="M6258" s="1"/>
      <c r="N6258" s="1"/>
      <c r="O6258" s="1"/>
      <c r="P6258" s="1" t="s">
        <v>31054</v>
      </c>
      <c r="Q6258" s="1"/>
      <c r="R6258" s="1"/>
      <c r="S6258" s="1"/>
      <c r="T6258" s="1"/>
      <c r="U6258" s="1"/>
      <c r="V6258" s="1"/>
      <c r="W6258" s="1"/>
      <c r="X6258" s="1"/>
      <c r="Y6258" s="1"/>
      <c r="Z6258" s="1"/>
      <c r="AA6258" s="1"/>
      <c r="AB6258" s="1"/>
      <c r="AC6258" s="1"/>
      <c r="AD6258" s="1"/>
      <c r="AE6258" s="1"/>
    </row>
    <row r="6259">
      <c r="A6259" s="1" t="s">
        <v>31055</v>
      </c>
      <c r="B6259" s="2" t="s">
        <v>415</v>
      </c>
      <c r="C6259" s="3" t="s">
        <v>101</v>
      </c>
      <c r="D6259" s="3"/>
      <c r="E6259" s="4" t="b">
        <v>1</v>
      </c>
      <c r="F6259" s="3" t="s">
        <v>31056</v>
      </c>
      <c r="G6259" s="1"/>
      <c r="H6259" s="3" t="s">
        <v>31057</v>
      </c>
      <c r="I6259" s="3" t="s">
        <v>31058</v>
      </c>
      <c r="J6259" s="3"/>
      <c r="K6259" s="1"/>
      <c r="L6259" s="1"/>
      <c r="M6259" s="1"/>
      <c r="N6259" s="1"/>
      <c r="O6259" s="3" t="s">
        <v>454</v>
      </c>
      <c r="P6259" s="3" t="s">
        <v>31059</v>
      </c>
      <c r="Q6259" s="1"/>
      <c r="R6259" s="1"/>
      <c r="S6259" s="1"/>
      <c r="T6259" s="1"/>
      <c r="U6259" s="1"/>
      <c r="V6259" s="1"/>
      <c r="W6259" s="1"/>
      <c r="X6259" s="1"/>
      <c r="Y6259" s="1"/>
      <c r="Z6259" s="1"/>
      <c r="AA6259" s="1"/>
      <c r="AB6259" s="1"/>
      <c r="AC6259" s="1"/>
      <c r="AD6259" s="1"/>
      <c r="AE6259" s="1"/>
    </row>
    <row r="6260">
      <c r="A6260" s="1" t="s">
        <v>31060</v>
      </c>
      <c r="B6260" s="2" t="s">
        <v>439</v>
      </c>
      <c r="C6260" s="1" t="s">
        <v>475</v>
      </c>
      <c r="D6260" s="1"/>
      <c r="E6260" s="7" t="b">
        <v>0</v>
      </c>
      <c r="F6260" s="3" t="s">
        <v>31061</v>
      </c>
      <c r="G6260" s="1"/>
      <c r="H6260" s="1" t="s">
        <v>31062</v>
      </c>
      <c r="I6260" s="3" t="s">
        <v>31063</v>
      </c>
      <c r="J6260" s="3"/>
      <c r="K6260" s="1"/>
      <c r="L6260" s="1"/>
      <c r="M6260" s="1"/>
      <c r="N6260" s="1"/>
      <c r="O6260" s="1"/>
      <c r="P6260" s="1" t="s">
        <v>31064</v>
      </c>
      <c r="Q6260" s="1"/>
      <c r="R6260" s="1"/>
      <c r="S6260" s="1"/>
      <c r="T6260" s="1"/>
      <c r="U6260" s="1"/>
      <c r="V6260" s="1"/>
      <c r="W6260" s="1"/>
      <c r="X6260" s="1"/>
      <c r="Y6260" s="1"/>
      <c r="Z6260" s="1"/>
      <c r="AA6260" s="1"/>
      <c r="AB6260" s="1"/>
      <c r="AC6260" s="1"/>
      <c r="AD6260" s="1"/>
      <c r="AE6260" s="1"/>
    </row>
    <row r="6261">
      <c r="A6261" s="1" t="s">
        <v>31065</v>
      </c>
      <c r="B6261" s="2" t="s">
        <v>415</v>
      </c>
      <c r="C6261" s="3" t="s">
        <v>440</v>
      </c>
      <c r="D6261" s="3"/>
      <c r="E6261" s="4" t="b">
        <v>1</v>
      </c>
      <c r="F6261" s="3" t="s">
        <v>31066</v>
      </c>
      <c r="G6261" s="1"/>
      <c r="H6261" s="1" t="s">
        <v>31067</v>
      </c>
      <c r="I6261" s="3" t="s">
        <v>31068</v>
      </c>
      <c r="J6261" s="3"/>
      <c r="K6261" s="1"/>
      <c r="L6261" s="1"/>
      <c r="M6261" s="1"/>
      <c r="N6261" s="1"/>
      <c r="O6261" s="1"/>
      <c r="P6261" s="1" t="s">
        <v>31069</v>
      </c>
      <c r="Q6261" s="1"/>
      <c r="R6261" s="1"/>
      <c r="S6261" s="1"/>
      <c r="T6261" s="1"/>
      <c r="U6261" s="1"/>
      <c r="V6261" s="1"/>
      <c r="W6261" s="1"/>
      <c r="X6261" s="1"/>
      <c r="Y6261" s="1"/>
      <c r="Z6261" s="1"/>
      <c r="AA6261" s="1"/>
      <c r="AB6261" s="1"/>
      <c r="AC6261" s="1"/>
      <c r="AD6261" s="1"/>
      <c r="AE6261" s="1"/>
    </row>
    <row r="6262">
      <c r="A6262" s="1" t="s">
        <v>31070</v>
      </c>
      <c r="B6262" s="2" t="s">
        <v>439</v>
      </c>
      <c r="C6262" s="3" t="s">
        <v>101</v>
      </c>
      <c r="D6262" s="3"/>
      <c r="E6262" s="7" t="b">
        <v>0</v>
      </c>
      <c r="F6262" s="3" t="s">
        <v>31071</v>
      </c>
      <c r="G6262" s="1"/>
      <c r="H6262" s="1" t="s">
        <v>31072</v>
      </c>
      <c r="I6262" s="1" t="s">
        <v>31073</v>
      </c>
      <c r="J6262" s="1"/>
      <c r="K6262" s="1"/>
      <c r="L6262" s="1"/>
      <c r="M6262" s="1"/>
      <c r="N6262" s="1"/>
      <c r="O6262" s="1"/>
      <c r="P6262" s="1" t="s">
        <v>31074</v>
      </c>
      <c r="Q6262" s="1"/>
      <c r="R6262" s="1"/>
      <c r="S6262" s="1"/>
      <c r="T6262" s="1"/>
      <c r="U6262" s="1"/>
      <c r="V6262" s="1"/>
      <c r="W6262" s="1"/>
      <c r="X6262" s="1"/>
      <c r="Y6262" s="1"/>
      <c r="Z6262" s="1"/>
      <c r="AA6262" s="1"/>
      <c r="AB6262" s="1"/>
      <c r="AC6262" s="1"/>
      <c r="AD6262" s="1"/>
      <c r="AE6262" s="1"/>
    </row>
    <row r="6263">
      <c r="A6263" s="1" t="s">
        <v>31075</v>
      </c>
      <c r="B6263" s="2" t="s">
        <v>415</v>
      </c>
      <c r="C6263" s="3" t="s">
        <v>101</v>
      </c>
      <c r="D6263" s="3"/>
      <c r="E6263" s="4" t="b">
        <v>1</v>
      </c>
      <c r="F6263" s="3" t="s">
        <v>31076</v>
      </c>
      <c r="G6263" s="1"/>
      <c r="H6263" s="1" t="s">
        <v>31077</v>
      </c>
      <c r="I6263" s="3" t="s">
        <v>31078</v>
      </c>
      <c r="J6263" s="3"/>
      <c r="K6263" s="1"/>
      <c r="L6263" s="1"/>
      <c r="M6263" s="1"/>
      <c r="N6263" s="1"/>
      <c r="O6263" s="1" t="s">
        <v>573</v>
      </c>
      <c r="P6263" s="1" t="s">
        <v>31079</v>
      </c>
      <c r="Q6263" s="1"/>
      <c r="R6263" s="1"/>
      <c r="S6263" s="1"/>
      <c r="T6263" s="1"/>
      <c r="U6263" s="1"/>
      <c r="V6263" s="1"/>
      <c r="W6263" s="1"/>
      <c r="X6263" s="1"/>
      <c r="Y6263" s="1"/>
      <c r="Z6263" s="1"/>
      <c r="AA6263" s="1"/>
      <c r="AB6263" s="1"/>
      <c r="AC6263" s="1"/>
      <c r="AD6263" s="1"/>
      <c r="AE6263" s="1"/>
    </row>
    <row r="6264">
      <c r="A6264" s="1" t="s">
        <v>31080</v>
      </c>
      <c r="B6264" s="2" t="s">
        <v>415</v>
      </c>
      <c r="C6264" s="3" t="s">
        <v>598</v>
      </c>
      <c r="D6264" s="3"/>
      <c r="E6264" s="4" t="b">
        <v>1</v>
      </c>
      <c r="F6264" s="3" t="s">
        <v>31081</v>
      </c>
      <c r="G6264" s="1"/>
      <c r="H6264" s="1" t="s">
        <v>31082</v>
      </c>
      <c r="I6264" s="3" t="s">
        <v>31083</v>
      </c>
      <c r="J6264" s="3"/>
      <c r="K6264" s="1"/>
      <c r="L6264" s="1"/>
      <c r="M6264" s="1"/>
      <c r="N6264" s="1"/>
      <c r="O6264" s="3" t="s">
        <v>1841</v>
      </c>
      <c r="P6264" s="3" t="s">
        <v>31084</v>
      </c>
      <c r="Q6264" s="1"/>
      <c r="R6264" s="1"/>
      <c r="S6264" s="1"/>
      <c r="T6264" s="1"/>
      <c r="U6264" s="1"/>
      <c r="V6264" s="1"/>
      <c r="W6264" s="1"/>
      <c r="X6264" s="1"/>
      <c r="Y6264" s="1"/>
      <c r="Z6264" s="1"/>
      <c r="AA6264" s="1"/>
      <c r="AB6264" s="1"/>
      <c r="AC6264" s="1"/>
      <c r="AD6264" s="1"/>
      <c r="AE6264" s="1"/>
    </row>
    <row r="6265">
      <c r="A6265" s="1" t="s">
        <v>31085</v>
      </c>
      <c r="B6265" s="2" t="s">
        <v>439</v>
      </c>
      <c r="C6265" s="1" t="s">
        <v>475</v>
      </c>
      <c r="D6265" s="1"/>
      <c r="E6265" s="7" t="b">
        <v>0</v>
      </c>
      <c r="F6265" s="3" t="s">
        <v>31086</v>
      </c>
      <c r="G6265" s="1"/>
      <c r="H6265" s="1" t="s">
        <v>31087</v>
      </c>
      <c r="I6265" s="3" t="s">
        <v>31088</v>
      </c>
      <c r="J6265" s="3"/>
      <c r="K6265" s="1"/>
      <c r="L6265" s="1"/>
      <c r="M6265" s="1"/>
      <c r="N6265" s="1"/>
      <c r="O6265" s="1"/>
      <c r="P6265" s="1" t="s">
        <v>31089</v>
      </c>
      <c r="Q6265" s="1"/>
      <c r="R6265" s="1"/>
      <c r="S6265" s="1"/>
      <c r="T6265" s="1"/>
      <c r="U6265" s="1"/>
      <c r="V6265" s="1"/>
      <c r="W6265" s="1"/>
      <c r="X6265" s="1"/>
      <c r="Y6265" s="1"/>
      <c r="Z6265" s="1"/>
      <c r="AA6265" s="1"/>
      <c r="AB6265" s="1"/>
      <c r="AC6265" s="1"/>
      <c r="AD6265" s="1"/>
      <c r="AE6265" s="1"/>
    </row>
    <row r="6266">
      <c r="A6266" s="1" t="s">
        <v>31090</v>
      </c>
      <c r="B6266" s="2" t="s">
        <v>439</v>
      </c>
      <c r="C6266" s="1" t="s">
        <v>475</v>
      </c>
      <c r="D6266" s="1"/>
      <c r="E6266" s="7" t="b">
        <v>0</v>
      </c>
      <c r="F6266" s="3" t="s">
        <v>31091</v>
      </c>
      <c r="G6266" s="1"/>
      <c r="H6266" s="1" t="s">
        <v>31092</v>
      </c>
      <c r="I6266" s="3" t="s">
        <v>31093</v>
      </c>
      <c r="J6266" s="3"/>
      <c r="K6266" s="1"/>
      <c r="L6266" s="1"/>
      <c r="M6266" s="1"/>
      <c r="N6266" s="1"/>
      <c r="O6266" s="1"/>
      <c r="P6266" s="1" t="s">
        <v>31094</v>
      </c>
      <c r="Q6266" s="1"/>
      <c r="R6266" s="1"/>
      <c r="S6266" s="1"/>
      <c r="T6266" s="1"/>
      <c r="U6266" s="1"/>
      <c r="V6266" s="1"/>
      <c r="W6266" s="1"/>
      <c r="X6266" s="1"/>
      <c r="Y6266" s="1"/>
      <c r="Z6266" s="1"/>
      <c r="AA6266" s="1"/>
      <c r="AB6266" s="1"/>
      <c r="AC6266" s="1"/>
      <c r="AD6266" s="1"/>
      <c r="AE6266" s="1"/>
    </row>
    <row r="6267">
      <c r="A6267" s="1" t="s">
        <v>31095</v>
      </c>
      <c r="B6267" s="2" t="s">
        <v>415</v>
      </c>
      <c r="C6267" s="3" t="s">
        <v>440</v>
      </c>
      <c r="D6267" s="3"/>
      <c r="E6267" s="4" t="b">
        <v>1</v>
      </c>
      <c r="F6267" s="3" t="s">
        <v>31096</v>
      </c>
      <c r="G6267" s="1"/>
      <c r="H6267" s="1" t="s">
        <v>31097</v>
      </c>
      <c r="I6267" s="3" t="s">
        <v>31098</v>
      </c>
      <c r="J6267" s="3"/>
      <c r="K6267" s="1"/>
      <c r="L6267" s="1"/>
      <c r="M6267" s="1"/>
      <c r="N6267" s="1"/>
      <c r="O6267" s="1"/>
      <c r="P6267" s="1" t="s">
        <v>31099</v>
      </c>
      <c r="Q6267" s="1"/>
      <c r="R6267" s="1"/>
      <c r="S6267" s="1"/>
      <c r="T6267" s="1"/>
      <c r="U6267" s="1"/>
      <c r="V6267" s="1"/>
      <c r="W6267" s="1"/>
      <c r="X6267" s="1"/>
      <c r="Y6267" s="1"/>
      <c r="Z6267" s="1"/>
      <c r="AA6267" s="1"/>
      <c r="AB6267" s="1"/>
      <c r="AC6267" s="1"/>
      <c r="AD6267" s="1"/>
      <c r="AE6267" s="1"/>
    </row>
    <row r="6268">
      <c r="A6268" s="1" t="s">
        <v>31100</v>
      </c>
      <c r="B6268" s="2" t="s">
        <v>415</v>
      </c>
      <c r="C6268" s="3" t="s">
        <v>491</v>
      </c>
      <c r="D6268" s="3"/>
      <c r="E6268" s="4" t="b">
        <v>1</v>
      </c>
      <c r="F6268" s="3" t="s">
        <v>31101</v>
      </c>
      <c r="G6268" s="1"/>
      <c r="H6268" s="1" t="s">
        <v>31102</v>
      </c>
      <c r="I6268" s="3" t="s">
        <v>31103</v>
      </c>
      <c r="J6268" s="3"/>
      <c r="K6268" s="1"/>
      <c r="L6268" s="1"/>
      <c r="M6268" s="1"/>
      <c r="N6268" s="1"/>
      <c r="O6268" s="1"/>
      <c r="P6268" s="1" t="s">
        <v>31104</v>
      </c>
      <c r="Q6268" s="1"/>
      <c r="R6268" s="1"/>
      <c r="S6268" s="1"/>
      <c r="T6268" s="1"/>
      <c r="U6268" s="1"/>
      <c r="V6268" s="1"/>
      <c r="W6268" s="1"/>
      <c r="X6268" s="1"/>
      <c r="Y6268" s="1"/>
      <c r="Z6268" s="1"/>
      <c r="AA6268" s="1"/>
      <c r="AB6268" s="1"/>
      <c r="AC6268" s="1"/>
      <c r="AD6268" s="1"/>
      <c r="AE6268" s="1"/>
    </row>
    <row r="6269">
      <c r="A6269" s="1" t="s">
        <v>31105</v>
      </c>
      <c r="B6269" s="2" t="s">
        <v>439</v>
      </c>
      <c r="C6269" s="3" t="s">
        <v>440</v>
      </c>
      <c r="D6269" s="3"/>
      <c r="E6269" s="7" t="b">
        <v>0</v>
      </c>
      <c r="F6269" s="3" t="s">
        <v>31106</v>
      </c>
      <c r="G6269" s="1"/>
      <c r="H6269" s="1" t="s">
        <v>31107</v>
      </c>
      <c r="I6269" s="3" t="s">
        <v>31108</v>
      </c>
      <c r="J6269" s="3"/>
      <c r="K6269" s="1"/>
      <c r="L6269" s="1"/>
      <c r="M6269" s="1"/>
      <c r="N6269" s="1"/>
      <c r="O6269" s="1"/>
      <c r="P6269" s="1" t="s">
        <v>31109</v>
      </c>
      <c r="Q6269" s="1"/>
      <c r="R6269" s="1"/>
      <c r="S6269" s="1"/>
      <c r="T6269" s="1"/>
      <c r="U6269" s="1"/>
      <c r="V6269" s="1"/>
      <c r="W6269" s="1"/>
      <c r="X6269" s="1"/>
      <c r="Y6269" s="1"/>
      <c r="Z6269" s="1"/>
      <c r="AA6269" s="1"/>
      <c r="AB6269" s="1"/>
      <c r="AC6269" s="1"/>
      <c r="AD6269" s="1"/>
      <c r="AE6269" s="1"/>
    </row>
    <row r="6270">
      <c r="A6270" s="1" t="s">
        <v>31110</v>
      </c>
      <c r="B6270" s="2" t="s">
        <v>415</v>
      </c>
      <c r="C6270" s="3" t="s">
        <v>440</v>
      </c>
      <c r="D6270" s="3"/>
      <c r="E6270" s="4" t="b">
        <v>1</v>
      </c>
      <c r="F6270" s="3" t="s">
        <v>31111</v>
      </c>
      <c r="G6270" s="1"/>
      <c r="H6270" s="1" t="s">
        <v>31112</v>
      </c>
      <c r="I6270" s="1" t="s">
        <v>31113</v>
      </c>
      <c r="J6270" s="1"/>
      <c r="K6270" s="1"/>
      <c r="L6270" s="1"/>
      <c r="M6270" s="1"/>
      <c r="N6270" s="1"/>
      <c r="O6270" s="1"/>
      <c r="P6270" s="1" t="s">
        <v>31114</v>
      </c>
      <c r="Q6270" s="1"/>
      <c r="R6270" s="1"/>
      <c r="S6270" s="1"/>
      <c r="T6270" s="1"/>
      <c r="U6270" s="1"/>
      <c r="V6270" s="1"/>
      <c r="W6270" s="1"/>
      <c r="X6270" s="1"/>
      <c r="Y6270" s="1"/>
      <c r="Z6270" s="1"/>
      <c r="AA6270" s="1"/>
      <c r="AB6270" s="1"/>
      <c r="AC6270" s="1"/>
      <c r="AD6270" s="1"/>
      <c r="AE6270" s="1"/>
    </row>
    <row r="6271">
      <c r="A6271" s="1" t="s">
        <v>31115</v>
      </c>
      <c r="B6271" s="2" t="s">
        <v>415</v>
      </c>
      <c r="C6271" s="3" t="s">
        <v>101</v>
      </c>
      <c r="D6271" s="3"/>
      <c r="E6271" s="4" t="b">
        <v>1</v>
      </c>
      <c r="F6271" s="3" t="s">
        <v>31116</v>
      </c>
      <c r="G6271" s="1"/>
      <c r="H6271" s="1" t="s">
        <v>31117</v>
      </c>
      <c r="I6271" s="1" t="s">
        <v>31118</v>
      </c>
      <c r="J6271" s="1"/>
      <c r="K6271" s="1"/>
      <c r="L6271" s="1"/>
      <c r="M6271" s="1"/>
      <c r="N6271" s="1"/>
      <c r="O6271" s="1"/>
      <c r="P6271" s="3" t="s">
        <v>31119</v>
      </c>
      <c r="Q6271" s="1"/>
      <c r="R6271" s="1"/>
      <c r="S6271" s="1"/>
      <c r="T6271" s="1"/>
      <c r="U6271" s="1"/>
      <c r="V6271" s="1"/>
      <c r="W6271" s="1"/>
      <c r="X6271" s="1"/>
      <c r="Y6271" s="1"/>
      <c r="Z6271" s="1"/>
      <c r="AA6271" s="1"/>
      <c r="AB6271" s="1"/>
      <c r="AC6271" s="1"/>
      <c r="AD6271" s="1"/>
      <c r="AE6271" s="1"/>
    </row>
    <row r="6272">
      <c r="A6272" s="1" t="s">
        <v>31120</v>
      </c>
      <c r="B6272" s="2" t="s">
        <v>415</v>
      </c>
      <c r="C6272" s="3" t="s">
        <v>491</v>
      </c>
      <c r="D6272" s="3"/>
      <c r="E6272" s="4" t="b">
        <v>1</v>
      </c>
      <c r="F6272" s="3" t="s">
        <v>31121</v>
      </c>
      <c r="G6272" s="1"/>
      <c r="H6272" s="1" t="s">
        <v>31122</v>
      </c>
      <c r="I6272" s="3" t="s">
        <v>31123</v>
      </c>
      <c r="J6272" s="3"/>
      <c r="K6272" s="1"/>
      <c r="L6272" s="1"/>
      <c r="M6272" s="1"/>
      <c r="N6272" s="1"/>
      <c r="O6272" s="3" t="s">
        <v>421</v>
      </c>
      <c r="P6272" s="3" t="s">
        <v>31124</v>
      </c>
      <c r="Q6272" s="1"/>
      <c r="R6272" s="1"/>
      <c r="S6272" s="1"/>
      <c r="T6272" s="1"/>
      <c r="U6272" s="1"/>
      <c r="V6272" s="1"/>
      <c r="W6272" s="1"/>
      <c r="X6272" s="1"/>
      <c r="Y6272" s="1"/>
      <c r="Z6272" s="1"/>
      <c r="AA6272" s="1"/>
      <c r="AB6272" s="1"/>
      <c r="AC6272" s="1"/>
      <c r="AD6272" s="1"/>
      <c r="AE6272" s="1"/>
    </row>
    <row r="6273">
      <c r="A6273" s="1" t="s">
        <v>31125</v>
      </c>
      <c r="B6273" s="2" t="s">
        <v>439</v>
      </c>
      <c r="C6273" s="3" t="s">
        <v>509</v>
      </c>
      <c r="D6273" s="3"/>
      <c r="E6273" s="7" t="b">
        <v>0</v>
      </c>
      <c r="F6273" s="3" t="s">
        <v>31126</v>
      </c>
      <c r="G6273" s="1"/>
      <c r="H6273" s="1" t="s">
        <v>31127</v>
      </c>
      <c r="I6273" s="3" t="s">
        <v>31128</v>
      </c>
      <c r="J6273" s="3"/>
      <c r="K6273" s="1"/>
      <c r="L6273" s="1"/>
      <c r="M6273" s="1"/>
      <c r="N6273" s="1"/>
      <c r="O6273" s="1"/>
      <c r="P6273" s="1" t="s">
        <v>31129</v>
      </c>
      <c r="Q6273" s="1"/>
      <c r="R6273" s="1"/>
      <c r="S6273" s="1"/>
      <c r="T6273" s="1"/>
      <c r="U6273" s="1"/>
      <c r="V6273" s="1"/>
      <c r="W6273" s="1"/>
      <c r="X6273" s="1"/>
      <c r="Y6273" s="1"/>
      <c r="Z6273" s="1"/>
      <c r="AA6273" s="1"/>
      <c r="AB6273" s="1"/>
      <c r="AC6273" s="1"/>
      <c r="AD6273" s="1"/>
      <c r="AE6273" s="1"/>
    </row>
    <row r="6274">
      <c r="A6274" s="1" t="s">
        <v>31130</v>
      </c>
      <c r="B6274" s="2" t="s">
        <v>415</v>
      </c>
      <c r="C6274" s="3" t="s">
        <v>440</v>
      </c>
      <c r="D6274" s="3"/>
      <c r="E6274" s="4" t="b">
        <v>1</v>
      </c>
      <c r="F6274" s="3" t="s">
        <v>31131</v>
      </c>
      <c r="G6274" s="1"/>
      <c r="H6274" s="1" t="s">
        <v>31132</v>
      </c>
      <c r="I6274" s="1" t="s">
        <v>31133</v>
      </c>
      <c r="J6274" s="1"/>
      <c r="K6274" s="1"/>
      <c r="L6274" s="1"/>
      <c r="M6274" s="1"/>
      <c r="N6274" s="1"/>
      <c r="O6274" s="3" t="s">
        <v>445</v>
      </c>
      <c r="P6274" s="3" t="s">
        <v>31134</v>
      </c>
      <c r="Q6274" s="1"/>
      <c r="R6274" s="1"/>
      <c r="S6274" s="1"/>
      <c r="T6274" s="1"/>
      <c r="U6274" s="1"/>
      <c r="V6274" s="1"/>
      <c r="W6274" s="1"/>
      <c r="X6274" s="1"/>
      <c r="Y6274" s="1"/>
      <c r="Z6274" s="1"/>
      <c r="AA6274" s="1"/>
      <c r="AB6274" s="1"/>
      <c r="AC6274" s="1"/>
      <c r="AD6274" s="1"/>
      <c r="AE6274" s="1"/>
    </row>
    <row r="6275">
      <c r="A6275" s="1" t="s">
        <v>31135</v>
      </c>
      <c r="B6275" s="2" t="s">
        <v>439</v>
      </c>
      <c r="C6275" s="3" t="s">
        <v>101</v>
      </c>
      <c r="D6275" s="3"/>
      <c r="E6275" s="7" t="b">
        <v>0</v>
      </c>
      <c r="F6275" s="3" t="s">
        <v>31136</v>
      </c>
      <c r="G6275" s="1"/>
      <c r="H6275" s="1" t="s">
        <v>31137</v>
      </c>
      <c r="I6275" s="3" t="s">
        <v>31138</v>
      </c>
      <c r="J6275" s="3"/>
      <c r="K6275" s="1"/>
      <c r="L6275" s="1"/>
      <c r="M6275" s="1"/>
      <c r="N6275" s="1"/>
      <c r="O6275" s="1"/>
      <c r="P6275" s="1" t="s">
        <v>31139</v>
      </c>
      <c r="Q6275" s="1"/>
      <c r="R6275" s="1"/>
      <c r="S6275" s="1"/>
      <c r="T6275" s="1"/>
      <c r="U6275" s="1"/>
      <c r="V6275" s="1"/>
      <c r="W6275" s="1"/>
      <c r="X6275" s="1"/>
      <c r="Y6275" s="1"/>
      <c r="Z6275" s="1"/>
      <c r="AA6275" s="1"/>
      <c r="AB6275" s="1"/>
      <c r="AC6275" s="1"/>
      <c r="AD6275" s="1"/>
      <c r="AE6275" s="1"/>
    </row>
    <row r="6276">
      <c r="A6276" s="1" t="s">
        <v>31140</v>
      </c>
      <c r="B6276" s="2" t="s">
        <v>415</v>
      </c>
      <c r="C6276" s="3" t="s">
        <v>440</v>
      </c>
      <c r="D6276" s="3" t="s">
        <v>491</v>
      </c>
      <c r="E6276" s="4" t="b">
        <v>1</v>
      </c>
      <c r="F6276" s="3" t="s">
        <v>31141</v>
      </c>
      <c r="G6276" s="1"/>
      <c r="H6276" s="3" t="s">
        <v>31142</v>
      </c>
      <c r="I6276" s="3" t="s">
        <v>31143</v>
      </c>
      <c r="J6276" s="3"/>
      <c r="K6276" s="1"/>
      <c r="L6276" s="1"/>
      <c r="M6276" s="1"/>
      <c r="N6276" s="1"/>
      <c r="O6276" s="3" t="s">
        <v>1434</v>
      </c>
      <c r="P6276" s="1" t="s">
        <v>31144</v>
      </c>
      <c r="Q6276" s="1"/>
      <c r="R6276" s="1"/>
      <c r="S6276" s="1"/>
      <c r="T6276" s="1"/>
      <c r="U6276" s="1"/>
      <c r="V6276" s="1"/>
      <c r="W6276" s="1"/>
      <c r="X6276" s="1"/>
      <c r="Y6276" s="1"/>
      <c r="Z6276" s="1"/>
      <c r="AA6276" s="1"/>
      <c r="AB6276" s="1"/>
      <c r="AC6276" s="1"/>
      <c r="AD6276" s="1"/>
      <c r="AE6276" s="1"/>
    </row>
    <row r="6277">
      <c r="A6277" s="1" t="s">
        <v>31145</v>
      </c>
      <c r="B6277" s="2" t="s">
        <v>415</v>
      </c>
      <c r="C6277" s="3" t="s">
        <v>491</v>
      </c>
      <c r="D6277" s="3"/>
      <c r="E6277" s="4" t="b">
        <v>1</v>
      </c>
      <c r="F6277" s="3" t="s">
        <v>31146</v>
      </c>
      <c r="G6277" s="1"/>
      <c r="H6277" s="1" t="s">
        <v>31147</v>
      </c>
      <c r="I6277" s="3" t="s">
        <v>31148</v>
      </c>
      <c r="J6277" s="3"/>
      <c r="K6277" s="1"/>
      <c r="L6277" s="1"/>
      <c r="M6277" s="1"/>
      <c r="N6277" s="1"/>
      <c r="O6277" s="1"/>
      <c r="P6277" s="3" t="s">
        <v>31149</v>
      </c>
      <c r="Q6277" s="1"/>
      <c r="R6277" s="1"/>
      <c r="S6277" s="1"/>
      <c r="T6277" s="1"/>
      <c r="U6277" s="1"/>
      <c r="V6277" s="1"/>
      <c r="W6277" s="1"/>
      <c r="X6277" s="1"/>
      <c r="Y6277" s="1"/>
      <c r="Z6277" s="1"/>
      <c r="AA6277" s="1"/>
      <c r="AB6277" s="1"/>
      <c r="AC6277" s="1"/>
      <c r="AD6277" s="1"/>
      <c r="AE6277" s="1"/>
    </row>
    <row r="6278">
      <c r="A6278" s="1" t="s">
        <v>31150</v>
      </c>
      <c r="B6278" s="2" t="s">
        <v>415</v>
      </c>
      <c r="C6278" s="1" t="s">
        <v>475</v>
      </c>
      <c r="D6278" s="1"/>
      <c r="E6278" s="4" t="b">
        <v>1</v>
      </c>
      <c r="F6278" s="3" t="s">
        <v>31151</v>
      </c>
      <c r="G6278" s="1"/>
      <c r="H6278" s="1" t="s">
        <v>31152</v>
      </c>
      <c r="I6278" s="3" t="s">
        <v>31153</v>
      </c>
      <c r="J6278" s="3"/>
      <c r="K6278" s="1"/>
      <c r="L6278" s="1"/>
      <c r="M6278" s="1"/>
      <c r="N6278" s="1"/>
      <c r="O6278" s="1"/>
      <c r="P6278" s="3" t="s">
        <v>31154</v>
      </c>
      <c r="Q6278" s="1"/>
      <c r="R6278" s="1"/>
      <c r="S6278" s="1"/>
      <c r="T6278" s="1"/>
      <c r="U6278" s="1"/>
      <c r="V6278" s="1"/>
      <c r="W6278" s="1"/>
      <c r="X6278" s="1"/>
      <c r="Y6278" s="1"/>
      <c r="Z6278" s="1"/>
      <c r="AA6278" s="1"/>
      <c r="AB6278" s="1"/>
      <c r="AC6278" s="1"/>
      <c r="AD6278" s="1"/>
      <c r="AE6278" s="1"/>
    </row>
    <row r="6279">
      <c r="A6279" s="1" t="s">
        <v>31155</v>
      </c>
      <c r="B6279" s="2" t="s">
        <v>439</v>
      </c>
      <c r="C6279" s="3" t="s">
        <v>440</v>
      </c>
      <c r="D6279" s="3"/>
      <c r="E6279" s="7" t="b">
        <v>0</v>
      </c>
      <c r="F6279" s="3" t="s">
        <v>31156</v>
      </c>
      <c r="G6279" s="1"/>
      <c r="H6279" s="1" t="s">
        <v>31157</v>
      </c>
      <c r="I6279" s="3" t="s">
        <v>31158</v>
      </c>
      <c r="J6279" s="3"/>
      <c r="K6279" s="1"/>
      <c r="L6279" s="1"/>
      <c r="M6279" s="1"/>
      <c r="N6279" s="1"/>
      <c r="O6279" s="1"/>
      <c r="P6279" s="1" t="s">
        <v>31159</v>
      </c>
      <c r="Q6279" s="1"/>
      <c r="R6279" s="1"/>
      <c r="S6279" s="1"/>
      <c r="T6279" s="1"/>
      <c r="U6279" s="1"/>
      <c r="V6279" s="1"/>
      <c r="W6279" s="1"/>
      <c r="X6279" s="1"/>
      <c r="Y6279" s="1"/>
      <c r="Z6279" s="1"/>
      <c r="AA6279" s="1"/>
      <c r="AB6279" s="1"/>
      <c r="AC6279" s="1"/>
      <c r="AD6279" s="1"/>
      <c r="AE6279" s="1"/>
    </row>
    <row r="6280">
      <c r="A6280" s="1" t="s">
        <v>31160</v>
      </c>
      <c r="B6280" s="2" t="s">
        <v>415</v>
      </c>
      <c r="C6280" s="3" t="s">
        <v>101</v>
      </c>
      <c r="D6280" s="3"/>
      <c r="E6280" s="4" t="b">
        <v>1</v>
      </c>
      <c r="F6280" s="3" t="s">
        <v>31161</v>
      </c>
      <c r="G6280" s="1"/>
      <c r="H6280" s="1" t="s">
        <v>31162</v>
      </c>
      <c r="I6280" s="3" t="s">
        <v>31161</v>
      </c>
      <c r="J6280" s="3"/>
      <c r="K6280" s="1"/>
      <c r="L6280" s="1"/>
      <c r="M6280" s="1"/>
      <c r="N6280" s="1"/>
      <c r="O6280" s="3" t="s">
        <v>749</v>
      </c>
      <c r="P6280" s="3" t="s">
        <v>31163</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31164</v>
      </c>
      <c r="G6281" s="1"/>
      <c r="H6281" s="1" t="s">
        <v>31165</v>
      </c>
      <c r="I6281" s="3" t="s">
        <v>31166</v>
      </c>
      <c r="J6281" s="3"/>
      <c r="K6281" s="1"/>
      <c r="L6281" s="1"/>
      <c r="M6281" s="1"/>
      <c r="N6281" s="1"/>
      <c r="O6281" s="1"/>
      <c r="P6281" s="3" t="s">
        <v>31167</v>
      </c>
      <c r="Q6281" s="1"/>
      <c r="R6281" s="1"/>
      <c r="S6281" s="1"/>
      <c r="T6281" s="1"/>
      <c r="U6281" s="1"/>
      <c r="V6281" s="1"/>
      <c r="W6281" s="1"/>
      <c r="X6281" s="1"/>
      <c r="Y6281" s="1"/>
      <c r="Z6281" s="1"/>
      <c r="AA6281" s="1"/>
      <c r="AB6281" s="1"/>
      <c r="AC6281" s="1"/>
      <c r="AD6281" s="1"/>
      <c r="AE6281" s="1"/>
    </row>
    <row r="6282">
      <c r="A6282" s="1" t="s">
        <v>31168</v>
      </c>
      <c r="B6282" s="2" t="s">
        <v>439</v>
      </c>
      <c r="C6282" s="3" t="s">
        <v>101</v>
      </c>
      <c r="D6282" s="3"/>
      <c r="E6282" s="7" t="b">
        <v>0</v>
      </c>
      <c r="F6282" s="3" t="s">
        <v>31169</v>
      </c>
      <c r="G6282" s="1"/>
      <c r="H6282" s="3" t="s">
        <v>31170</v>
      </c>
      <c r="I6282" s="3" t="s">
        <v>31171</v>
      </c>
      <c r="J6282" s="3"/>
      <c r="K6282" s="1"/>
      <c r="L6282" s="1"/>
      <c r="M6282" s="1"/>
      <c r="N6282" s="1"/>
      <c r="O6282" s="3"/>
      <c r="P6282" s="1" t="s">
        <v>31172</v>
      </c>
      <c r="Q6282" s="1"/>
      <c r="R6282" s="1"/>
      <c r="S6282" s="1"/>
      <c r="T6282" s="1"/>
      <c r="U6282" s="1"/>
      <c r="V6282" s="1"/>
      <c r="W6282" s="1"/>
      <c r="X6282" s="1"/>
      <c r="Y6282" s="1"/>
      <c r="Z6282" s="1"/>
      <c r="AA6282" s="1"/>
      <c r="AB6282" s="1"/>
      <c r="AC6282" s="1"/>
      <c r="AD6282" s="1"/>
      <c r="AE6282" s="1"/>
    </row>
    <row r="6283">
      <c r="A6283" s="1" t="s">
        <v>31173</v>
      </c>
      <c r="B6283" s="2" t="s">
        <v>439</v>
      </c>
      <c r="C6283" s="3" t="s">
        <v>101</v>
      </c>
      <c r="D6283" s="3"/>
      <c r="E6283" s="7" t="b">
        <v>0</v>
      </c>
      <c r="F6283" s="3" t="s">
        <v>31174</v>
      </c>
      <c r="G6283" s="1"/>
      <c r="H6283" s="3" t="s">
        <v>31175</v>
      </c>
      <c r="I6283" s="3" t="s">
        <v>31176</v>
      </c>
      <c r="J6283" s="3"/>
      <c r="K6283" s="1"/>
      <c r="L6283" s="1"/>
      <c r="M6283" s="1"/>
      <c r="N6283" s="1"/>
      <c r="O6283" s="1"/>
      <c r="P6283" s="1" t="s">
        <v>31177</v>
      </c>
      <c r="Q6283" s="1"/>
      <c r="R6283" s="1"/>
      <c r="S6283" s="1"/>
      <c r="T6283" s="1"/>
      <c r="U6283" s="1"/>
      <c r="V6283" s="1"/>
      <c r="W6283" s="1"/>
      <c r="X6283" s="1"/>
      <c r="Y6283" s="1"/>
      <c r="Z6283" s="1"/>
      <c r="AA6283" s="1"/>
      <c r="AB6283" s="1"/>
      <c r="AC6283" s="1"/>
      <c r="AD6283" s="1"/>
      <c r="AE6283" s="1"/>
    </row>
    <row r="6284">
      <c r="A6284" s="1" t="s">
        <v>31178</v>
      </c>
      <c r="B6284" s="2" t="s">
        <v>439</v>
      </c>
      <c r="C6284" s="3" t="s">
        <v>101</v>
      </c>
      <c r="D6284" s="3"/>
      <c r="E6284" s="7" t="b">
        <v>0</v>
      </c>
      <c r="F6284" s="3" t="s">
        <v>31179</v>
      </c>
      <c r="G6284" s="1"/>
      <c r="H6284" s="1" t="s">
        <v>31180</v>
      </c>
      <c r="I6284" s="3" t="s">
        <v>31181</v>
      </c>
      <c r="J6284" s="3"/>
      <c r="K6284" s="1"/>
      <c r="L6284" s="1"/>
      <c r="M6284" s="1"/>
      <c r="N6284" s="1"/>
      <c r="O6284" s="1"/>
      <c r="P6284" s="1" t="s">
        <v>31182</v>
      </c>
      <c r="Q6284" s="1"/>
      <c r="R6284" s="1"/>
      <c r="S6284" s="1"/>
      <c r="T6284" s="1"/>
      <c r="U6284" s="1"/>
      <c r="V6284" s="1"/>
      <c r="W6284" s="1"/>
      <c r="X6284" s="1"/>
      <c r="Y6284" s="1"/>
      <c r="Z6284" s="1"/>
      <c r="AA6284" s="1"/>
      <c r="AB6284" s="1"/>
      <c r="AC6284" s="1"/>
      <c r="AD6284" s="1"/>
      <c r="AE6284" s="1"/>
    </row>
    <row r="6285">
      <c r="A6285" s="1" t="s">
        <v>31183</v>
      </c>
      <c r="B6285" s="2" t="s">
        <v>439</v>
      </c>
      <c r="C6285" s="3" t="s">
        <v>440</v>
      </c>
      <c r="D6285" s="3"/>
      <c r="E6285" s="7" t="b">
        <v>0</v>
      </c>
      <c r="F6285" s="3" t="s">
        <v>31184</v>
      </c>
      <c r="G6285" s="1"/>
      <c r="H6285" s="1" t="s">
        <v>31185</v>
      </c>
      <c r="I6285" s="3" t="s">
        <v>31186</v>
      </c>
      <c r="J6285" s="3"/>
      <c r="K6285" s="1"/>
      <c r="L6285" s="1"/>
      <c r="M6285" s="1"/>
      <c r="N6285" s="1"/>
      <c r="O6285" s="1"/>
      <c r="P6285" s="1" t="s">
        <v>31187</v>
      </c>
      <c r="Q6285" s="1"/>
      <c r="R6285" s="1"/>
      <c r="S6285" s="1"/>
      <c r="T6285" s="1"/>
      <c r="U6285" s="1"/>
      <c r="V6285" s="1"/>
      <c r="W6285" s="1"/>
      <c r="X6285" s="1"/>
      <c r="Y6285" s="1"/>
      <c r="Z6285" s="1"/>
      <c r="AA6285" s="1"/>
      <c r="AB6285" s="1"/>
      <c r="AC6285" s="1"/>
      <c r="AD6285" s="1"/>
      <c r="AE6285" s="1"/>
    </row>
    <row r="6286">
      <c r="A6286" s="1" t="s">
        <v>31188</v>
      </c>
      <c r="B6286" s="2" t="s">
        <v>439</v>
      </c>
      <c r="C6286" s="1" t="s">
        <v>475</v>
      </c>
      <c r="D6286" s="1"/>
      <c r="E6286" s="7" t="b">
        <v>0</v>
      </c>
      <c r="F6286" s="3" t="s">
        <v>31189</v>
      </c>
      <c r="G6286" s="1"/>
      <c r="H6286" s="1" t="s">
        <v>31190</v>
      </c>
      <c r="I6286" s="1" t="s">
        <v>31191</v>
      </c>
      <c r="J6286" s="1"/>
      <c r="K6286" s="1"/>
      <c r="L6286" s="1"/>
      <c r="M6286" s="1"/>
      <c r="N6286" s="1"/>
      <c r="O6286" s="1"/>
      <c r="P6286" s="1" t="s">
        <v>31192</v>
      </c>
      <c r="Q6286" s="1"/>
      <c r="R6286" s="1"/>
      <c r="S6286" s="1"/>
      <c r="T6286" s="1"/>
      <c r="U6286" s="1"/>
      <c r="V6286" s="1"/>
      <c r="W6286" s="1"/>
      <c r="X6286" s="1"/>
      <c r="Y6286" s="1"/>
      <c r="Z6286" s="1"/>
      <c r="AA6286" s="1"/>
      <c r="AB6286" s="1"/>
      <c r="AC6286" s="1"/>
      <c r="AD6286" s="1"/>
      <c r="AE6286" s="1"/>
    </row>
    <row r="6287">
      <c r="A6287" s="1" t="s">
        <v>31193</v>
      </c>
      <c r="B6287" s="2" t="s">
        <v>439</v>
      </c>
      <c r="C6287" s="1" t="s">
        <v>475</v>
      </c>
      <c r="D6287" s="1"/>
      <c r="E6287" s="7" t="b">
        <v>0</v>
      </c>
      <c r="F6287" s="3" t="s">
        <v>31194</v>
      </c>
      <c r="G6287" s="1"/>
      <c r="H6287" s="1" t="s">
        <v>31195</v>
      </c>
      <c r="I6287" s="3" t="s">
        <v>31196</v>
      </c>
      <c r="J6287" s="3"/>
      <c r="K6287" s="1"/>
      <c r="L6287" s="3" t="s">
        <v>31197</v>
      </c>
      <c r="M6287" s="1"/>
      <c r="N6287" s="1"/>
      <c r="O6287" s="1"/>
      <c r="P6287" s="1" t="s">
        <v>31198</v>
      </c>
      <c r="Q6287" s="1"/>
      <c r="R6287" s="1"/>
      <c r="S6287" s="1"/>
      <c r="T6287" s="1"/>
      <c r="U6287" s="1"/>
      <c r="V6287" s="1"/>
      <c r="W6287" s="1"/>
      <c r="X6287" s="1"/>
      <c r="Y6287" s="1"/>
      <c r="Z6287" s="1"/>
      <c r="AA6287" s="1"/>
      <c r="AB6287" s="1"/>
      <c r="AC6287" s="1"/>
      <c r="AD6287" s="1"/>
      <c r="AE6287" s="1"/>
    </row>
    <row r="6288">
      <c r="A6288" s="3" t="s">
        <v>31199</v>
      </c>
      <c r="B6288" s="5" t="s">
        <v>439</v>
      </c>
      <c r="C6288" s="3" t="s">
        <v>101</v>
      </c>
      <c r="D6288" s="3"/>
      <c r="E6288" s="7" t="b">
        <v>0</v>
      </c>
      <c r="F6288" s="3" t="s">
        <v>31200</v>
      </c>
      <c r="G6288" s="1"/>
      <c r="H6288" s="3" t="s">
        <v>31201</v>
      </c>
      <c r="I6288" s="3" t="s">
        <v>31202</v>
      </c>
      <c r="J6288" s="3"/>
      <c r="K6288" s="1"/>
      <c r="L6288" s="1"/>
      <c r="M6288" s="1"/>
      <c r="N6288" s="1"/>
      <c r="O6288" s="1"/>
      <c r="P6288" s="3" t="s">
        <v>31203</v>
      </c>
      <c r="Q6288" s="1"/>
      <c r="R6288" s="1"/>
      <c r="S6288" s="1"/>
      <c r="T6288" s="1"/>
      <c r="U6288" s="1"/>
      <c r="V6288" s="1"/>
      <c r="W6288" s="1"/>
      <c r="X6288" s="1"/>
      <c r="Y6288" s="1"/>
      <c r="Z6288" s="1"/>
      <c r="AA6288" s="1"/>
      <c r="AB6288" s="1"/>
      <c r="AC6288" s="1"/>
      <c r="AD6288" s="1"/>
      <c r="AE6288" s="1"/>
    </row>
    <row r="6289">
      <c r="A6289" s="3" t="s">
        <v>31204</v>
      </c>
      <c r="B6289" s="5" t="s">
        <v>439</v>
      </c>
      <c r="C6289" s="3" t="s">
        <v>101</v>
      </c>
      <c r="D6289" s="3"/>
      <c r="E6289" s="4" t="b">
        <v>0</v>
      </c>
      <c r="F6289" s="3" t="s">
        <v>31205</v>
      </c>
      <c r="G6289" s="1"/>
      <c r="H6289" s="3" t="s">
        <v>31206</v>
      </c>
      <c r="I6289" s="3" t="s">
        <v>31207</v>
      </c>
      <c r="J6289" s="3"/>
      <c r="K6289" s="1"/>
      <c r="L6289" s="1"/>
      <c r="M6289" s="1"/>
      <c r="N6289" s="1"/>
      <c r="O6289" s="3"/>
      <c r="P6289" s="3" t="s">
        <v>31208</v>
      </c>
      <c r="Q6289" s="1"/>
      <c r="R6289" s="1"/>
      <c r="S6289" s="1"/>
      <c r="T6289" s="1"/>
      <c r="U6289" s="1"/>
      <c r="V6289" s="1"/>
      <c r="W6289" s="1"/>
      <c r="X6289" s="1"/>
      <c r="Y6289" s="1"/>
      <c r="Z6289" s="1"/>
      <c r="AA6289" s="1"/>
      <c r="AB6289" s="1"/>
      <c r="AC6289" s="1"/>
      <c r="AD6289" s="1"/>
      <c r="AE6289" s="1"/>
    </row>
    <row r="6290">
      <c r="A6290" s="1" t="s">
        <v>31209</v>
      </c>
      <c r="B6290" s="2" t="s">
        <v>439</v>
      </c>
      <c r="C6290" s="1" t="s">
        <v>475</v>
      </c>
      <c r="D6290" s="1"/>
      <c r="E6290" s="7" t="b">
        <v>0</v>
      </c>
      <c r="F6290" s="3" t="s">
        <v>31210</v>
      </c>
      <c r="G6290" s="1"/>
      <c r="H6290" s="1" t="s">
        <v>31211</v>
      </c>
      <c r="I6290" s="3" t="s">
        <v>31212</v>
      </c>
      <c r="J6290" s="3"/>
      <c r="K6290" s="1"/>
      <c r="L6290" s="1"/>
      <c r="M6290" s="1"/>
      <c r="N6290" s="1"/>
      <c r="O6290" s="1"/>
      <c r="P6290" s="1" t="s">
        <v>31213</v>
      </c>
      <c r="Q6290" s="1"/>
      <c r="R6290" s="1"/>
      <c r="S6290" s="1"/>
      <c r="T6290" s="1"/>
      <c r="U6290" s="1"/>
      <c r="V6290" s="1"/>
      <c r="W6290" s="1"/>
      <c r="X6290" s="1"/>
      <c r="Y6290" s="1"/>
      <c r="Z6290" s="1"/>
      <c r="AA6290" s="1"/>
      <c r="AB6290" s="1"/>
      <c r="AC6290" s="1"/>
      <c r="AD6290" s="1"/>
      <c r="AE6290" s="1"/>
    </row>
    <row r="6291">
      <c r="A6291" s="3" t="s">
        <v>31197</v>
      </c>
      <c r="B6291" s="5" t="s">
        <v>439</v>
      </c>
      <c r="C6291" s="3" t="s">
        <v>475</v>
      </c>
      <c r="D6291" s="3"/>
      <c r="E6291" s="4" t="b">
        <v>1</v>
      </c>
      <c r="F6291" s="3" t="s">
        <v>31194</v>
      </c>
      <c r="G6291" s="1"/>
      <c r="H6291" s="3" t="s">
        <v>31195</v>
      </c>
      <c r="I6291" s="3" t="s">
        <v>31196</v>
      </c>
      <c r="J6291" s="3"/>
      <c r="K6291" s="1"/>
      <c r="L6291" s="3" t="s">
        <v>31193</v>
      </c>
      <c r="M6291" s="1"/>
      <c r="N6291" s="1"/>
      <c r="O6291" s="1"/>
      <c r="P6291" s="3" t="s">
        <v>31214</v>
      </c>
      <c r="Q6291" s="1"/>
      <c r="R6291" s="1"/>
      <c r="S6291" s="1"/>
      <c r="T6291" s="1"/>
      <c r="U6291" s="1"/>
      <c r="V6291" s="1"/>
      <c r="W6291" s="1"/>
      <c r="X6291" s="1"/>
      <c r="Y6291" s="1"/>
      <c r="Z6291" s="1"/>
      <c r="AA6291" s="1"/>
      <c r="AB6291" s="1"/>
      <c r="AC6291" s="1"/>
      <c r="AD6291" s="1"/>
      <c r="AE6291" s="1"/>
    </row>
    <row r="6292">
      <c r="A6292" s="3" t="s">
        <v>31215</v>
      </c>
      <c r="B6292" s="5" t="s">
        <v>439</v>
      </c>
      <c r="C6292" s="3" t="s">
        <v>101</v>
      </c>
      <c r="D6292" s="3"/>
      <c r="E6292" s="7" t="b">
        <v>0</v>
      </c>
      <c r="F6292" s="3" t="s">
        <v>31216</v>
      </c>
      <c r="G6292" s="1"/>
      <c r="H6292" s="3" t="s">
        <v>31217</v>
      </c>
      <c r="I6292" s="3" t="s">
        <v>31218</v>
      </c>
      <c r="J6292" s="3"/>
      <c r="K6292" s="1"/>
      <c r="L6292" s="1"/>
      <c r="M6292" s="1"/>
      <c r="N6292" s="1"/>
      <c r="O6292" s="1"/>
      <c r="P6292" s="3" t="s">
        <v>31219</v>
      </c>
      <c r="Q6292" s="1"/>
      <c r="R6292" s="1"/>
      <c r="S6292" s="1"/>
      <c r="T6292" s="1"/>
      <c r="U6292" s="1"/>
      <c r="V6292" s="1"/>
      <c r="W6292" s="1"/>
      <c r="X6292" s="1"/>
      <c r="Y6292" s="1"/>
      <c r="Z6292" s="1"/>
      <c r="AA6292" s="1"/>
      <c r="AB6292" s="1"/>
      <c r="AC6292" s="1"/>
      <c r="AD6292" s="1"/>
      <c r="AE6292" s="1"/>
    </row>
    <row r="6293">
      <c r="A6293" s="3" t="s">
        <v>31220</v>
      </c>
      <c r="B6293" s="5" t="s">
        <v>439</v>
      </c>
      <c r="C6293" s="3" t="s">
        <v>440</v>
      </c>
      <c r="D6293" s="3"/>
      <c r="E6293" s="7" t="b">
        <v>0</v>
      </c>
      <c r="F6293" s="3" t="s">
        <v>31221</v>
      </c>
      <c r="G6293" s="1"/>
      <c r="H6293" s="3" t="s">
        <v>31222</v>
      </c>
      <c r="I6293" s="3" t="s">
        <v>31223</v>
      </c>
      <c r="J6293" s="3"/>
      <c r="K6293" s="1"/>
      <c r="L6293" s="1"/>
      <c r="M6293" s="1"/>
      <c r="N6293" s="1"/>
      <c r="O6293" s="1"/>
      <c r="P6293" s="3" t="s">
        <v>31224</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31225</v>
      </c>
      <c r="G6294" s="1"/>
      <c r="H6294" s="1" t="s">
        <v>31226</v>
      </c>
      <c r="I6294" s="1" t="s">
        <v>31227</v>
      </c>
      <c r="J6294" s="1"/>
      <c r="K6294" s="1"/>
      <c r="L6294" s="1"/>
      <c r="M6294" s="1"/>
      <c r="N6294" s="1"/>
      <c r="O6294" s="1"/>
      <c r="P6294" s="1" t="s">
        <v>31228</v>
      </c>
      <c r="Q6294" s="1"/>
      <c r="R6294" s="1"/>
      <c r="S6294" s="1"/>
      <c r="T6294" s="1"/>
      <c r="U6294" s="1"/>
      <c r="V6294" s="1"/>
      <c r="W6294" s="1"/>
      <c r="X6294" s="1"/>
      <c r="Y6294" s="1"/>
      <c r="Z6294" s="1"/>
      <c r="AA6294" s="1"/>
      <c r="AB6294" s="1"/>
      <c r="AC6294" s="1"/>
      <c r="AD6294" s="1"/>
      <c r="AE6294" s="1"/>
    </row>
    <row r="6295">
      <c r="A6295" s="1" t="s">
        <v>31229</v>
      </c>
      <c r="B6295" s="2" t="s">
        <v>439</v>
      </c>
      <c r="C6295" s="3" t="s">
        <v>101</v>
      </c>
      <c r="D6295" s="3"/>
      <c r="E6295" s="7" t="b">
        <v>0</v>
      </c>
      <c r="F6295" s="3" t="s">
        <v>31230</v>
      </c>
      <c r="G6295" s="1"/>
      <c r="H6295" s="1" t="s">
        <v>31231</v>
      </c>
      <c r="I6295" s="3" t="s">
        <v>31232</v>
      </c>
      <c r="J6295" s="1"/>
      <c r="K6295" s="1"/>
      <c r="L6295" s="1"/>
      <c r="M6295" s="1"/>
      <c r="N6295" s="1"/>
      <c r="O6295" s="1"/>
      <c r="P6295" s="1" t="s">
        <v>31233</v>
      </c>
      <c r="Q6295" s="1"/>
      <c r="R6295" s="1"/>
      <c r="S6295" s="1"/>
      <c r="T6295" s="1"/>
      <c r="U6295" s="1"/>
      <c r="V6295" s="1"/>
      <c r="W6295" s="1"/>
      <c r="X6295" s="1"/>
      <c r="Y6295" s="1"/>
      <c r="Z6295" s="1"/>
      <c r="AA6295" s="1"/>
      <c r="AB6295" s="1"/>
      <c r="AC6295" s="1"/>
      <c r="AD6295" s="1"/>
      <c r="AE6295" s="1"/>
    </row>
    <row r="6296">
      <c r="A6296" s="1" t="s">
        <v>31234</v>
      </c>
      <c r="B6296" s="2" t="s">
        <v>415</v>
      </c>
      <c r="C6296" s="3" t="s">
        <v>101</v>
      </c>
      <c r="D6296" s="3"/>
      <c r="E6296" s="4" t="b">
        <v>1</v>
      </c>
      <c r="F6296" s="3" t="s">
        <v>31235</v>
      </c>
      <c r="G6296" s="1"/>
      <c r="H6296" s="1" t="s">
        <v>31236</v>
      </c>
      <c r="I6296" s="1" t="s">
        <v>31237</v>
      </c>
      <c r="J6296" s="1"/>
      <c r="K6296" s="1"/>
      <c r="L6296" s="1"/>
      <c r="M6296" s="1"/>
      <c r="N6296" s="1"/>
      <c r="O6296" s="1"/>
      <c r="P6296" s="1" t="s">
        <v>31238</v>
      </c>
      <c r="Q6296" s="1"/>
      <c r="R6296" s="1"/>
      <c r="S6296" s="1"/>
      <c r="T6296" s="1"/>
      <c r="U6296" s="1"/>
      <c r="V6296" s="1"/>
      <c r="W6296" s="1"/>
      <c r="X6296" s="1"/>
      <c r="Y6296" s="1"/>
      <c r="Z6296" s="1"/>
      <c r="AA6296" s="1"/>
      <c r="AB6296" s="1"/>
      <c r="AC6296" s="1"/>
      <c r="AD6296" s="1"/>
      <c r="AE6296" s="1"/>
    </row>
    <row r="6297">
      <c r="A6297" s="1" t="s">
        <v>31239</v>
      </c>
      <c r="B6297" s="2" t="s">
        <v>415</v>
      </c>
      <c r="C6297" s="3" t="s">
        <v>440</v>
      </c>
      <c r="D6297" s="3"/>
      <c r="E6297" s="4" t="b">
        <v>1</v>
      </c>
      <c r="F6297" s="3" t="s">
        <v>31240</v>
      </c>
      <c r="G6297" s="1"/>
      <c r="H6297" s="1" t="s">
        <v>31241</v>
      </c>
      <c r="I6297" s="1" t="s">
        <v>31242</v>
      </c>
      <c r="J6297" s="1"/>
      <c r="K6297" s="1"/>
      <c r="L6297" s="1"/>
      <c r="M6297" s="1"/>
      <c r="N6297" s="1"/>
      <c r="O6297" s="1"/>
      <c r="P6297" s="1" t="s">
        <v>31243</v>
      </c>
      <c r="Q6297" s="1"/>
      <c r="R6297" s="1"/>
      <c r="S6297" s="1"/>
      <c r="T6297" s="1"/>
      <c r="U6297" s="1"/>
      <c r="V6297" s="1"/>
      <c r="W6297" s="1"/>
      <c r="X6297" s="1"/>
      <c r="Y6297" s="1"/>
      <c r="Z6297" s="1"/>
      <c r="AA6297" s="1"/>
      <c r="AB6297" s="1"/>
      <c r="AC6297" s="1"/>
      <c r="AD6297" s="1"/>
      <c r="AE6297" s="1"/>
    </row>
    <row r="6298">
      <c r="A6298" s="3" t="s">
        <v>31244</v>
      </c>
      <c r="B6298" s="5" t="s">
        <v>415</v>
      </c>
      <c r="C6298" s="3" t="s">
        <v>101</v>
      </c>
      <c r="D6298" s="3"/>
      <c r="E6298" s="4" t="b">
        <v>1</v>
      </c>
      <c r="F6298" s="3" t="s">
        <v>31245</v>
      </c>
      <c r="G6298" s="1"/>
      <c r="H6298" s="3" t="s">
        <v>31246</v>
      </c>
      <c r="I6298" s="3" t="s">
        <v>31247</v>
      </c>
      <c r="J6298" s="3"/>
      <c r="K6298" s="1"/>
      <c r="L6298" s="1"/>
      <c r="M6298" s="1"/>
      <c r="N6298" s="1"/>
      <c r="O6298" s="3" t="s">
        <v>727</v>
      </c>
      <c r="P6298" s="3" t="s">
        <v>31248</v>
      </c>
      <c r="Q6298" s="1"/>
      <c r="R6298" s="1"/>
      <c r="S6298" s="1"/>
      <c r="T6298" s="1"/>
      <c r="U6298" s="1"/>
      <c r="V6298" s="1"/>
      <c r="W6298" s="1"/>
      <c r="X6298" s="1"/>
      <c r="Y6298" s="1"/>
      <c r="Z6298" s="1"/>
      <c r="AA6298" s="1"/>
      <c r="AB6298" s="1"/>
      <c r="AC6298" s="1"/>
      <c r="AD6298" s="1"/>
      <c r="AE6298" s="1"/>
    </row>
    <row r="6299">
      <c r="A6299" s="3" t="s">
        <v>31249</v>
      </c>
      <c r="B6299" s="5" t="s">
        <v>415</v>
      </c>
      <c r="C6299" s="3" t="s">
        <v>101</v>
      </c>
      <c r="D6299" s="3"/>
      <c r="E6299" s="7" t="b">
        <v>0</v>
      </c>
      <c r="F6299" s="3" t="s">
        <v>31250</v>
      </c>
      <c r="G6299" s="1"/>
      <c r="H6299" s="3" t="s">
        <v>31251</v>
      </c>
      <c r="I6299" s="3" t="s">
        <v>31252</v>
      </c>
      <c r="J6299" s="3"/>
      <c r="K6299" s="1"/>
      <c r="L6299" s="1"/>
      <c r="M6299" s="1"/>
      <c r="N6299" s="1"/>
      <c r="O6299" s="3" t="s">
        <v>2586</v>
      </c>
      <c r="P6299" s="3" t="s">
        <v>31253</v>
      </c>
      <c r="Q6299" s="1"/>
      <c r="R6299" s="1"/>
      <c r="S6299" s="1"/>
      <c r="T6299" s="1"/>
      <c r="U6299" s="1"/>
      <c r="V6299" s="1"/>
      <c r="W6299" s="1"/>
      <c r="X6299" s="1"/>
      <c r="Y6299" s="1"/>
      <c r="Z6299" s="1"/>
      <c r="AA6299" s="1"/>
      <c r="AB6299" s="1"/>
      <c r="AC6299" s="1"/>
      <c r="AD6299" s="1"/>
      <c r="AE6299" s="1"/>
    </row>
    <row r="6300">
      <c r="A6300" s="3" t="s">
        <v>31254</v>
      </c>
      <c r="B6300" s="5" t="s">
        <v>415</v>
      </c>
      <c r="C6300" s="3" t="s">
        <v>101</v>
      </c>
      <c r="D6300" s="3"/>
      <c r="E6300" s="4" t="b">
        <v>1</v>
      </c>
      <c r="F6300" s="3" t="s">
        <v>31255</v>
      </c>
      <c r="G6300" s="1"/>
      <c r="H6300" s="3" t="s">
        <v>31256</v>
      </c>
      <c r="I6300" s="3" t="s">
        <v>31254</v>
      </c>
      <c r="J6300" s="3"/>
      <c r="K6300" s="1"/>
      <c r="L6300" s="1"/>
      <c r="M6300" s="1"/>
      <c r="N6300" s="1"/>
      <c r="O6300" s="3" t="s">
        <v>2646</v>
      </c>
      <c r="P6300" s="3" t="s">
        <v>31257</v>
      </c>
      <c r="Q6300" s="1"/>
      <c r="R6300" s="1"/>
      <c r="S6300" s="1"/>
      <c r="T6300" s="1"/>
      <c r="U6300" s="1"/>
      <c r="V6300" s="1"/>
      <c r="W6300" s="1"/>
      <c r="X6300" s="1"/>
      <c r="Y6300" s="1"/>
      <c r="Z6300" s="1"/>
      <c r="AA6300" s="1"/>
      <c r="AB6300" s="1"/>
      <c r="AC6300" s="1"/>
      <c r="AD6300" s="1"/>
      <c r="AE6300" s="1"/>
    </row>
    <row r="6301">
      <c r="A6301" s="3" t="s">
        <v>31258</v>
      </c>
      <c r="B6301" s="5" t="s">
        <v>415</v>
      </c>
      <c r="C6301" s="3" t="s">
        <v>101</v>
      </c>
      <c r="D6301" s="3"/>
      <c r="E6301" s="4" t="b">
        <v>1</v>
      </c>
      <c r="F6301" s="3" t="s">
        <v>31259</v>
      </c>
      <c r="G6301" s="1"/>
      <c r="H6301" s="3" t="s">
        <v>31260</v>
      </c>
      <c r="I6301" s="3" t="s">
        <v>31261</v>
      </c>
      <c r="J6301" s="3"/>
      <c r="K6301" s="1"/>
      <c r="L6301" s="1"/>
      <c r="M6301" s="1"/>
      <c r="N6301" s="1"/>
      <c r="O6301" s="3" t="s">
        <v>567</v>
      </c>
      <c r="P6301" s="3" t="s">
        <v>31262</v>
      </c>
      <c r="Q6301" s="1"/>
      <c r="R6301" s="1"/>
      <c r="S6301" s="1"/>
      <c r="T6301" s="1"/>
      <c r="U6301" s="1"/>
      <c r="V6301" s="1"/>
      <c r="W6301" s="1"/>
      <c r="X6301" s="1"/>
      <c r="Y6301" s="1"/>
      <c r="Z6301" s="1"/>
      <c r="AA6301" s="1"/>
      <c r="AB6301" s="1"/>
      <c r="AC6301" s="1"/>
      <c r="AD6301" s="1"/>
      <c r="AE6301" s="1"/>
    </row>
    <row r="6302">
      <c r="A6302" s="1" t="s">
        <v>31263</v>
      </c>
      <c r="B6302" s="2" t="s">
        <v>415</v>
      </c>
      <c r="C6302" s="3" t="s">
        <v>101</v>
      </c>
      <c r="D6302" s="3"/>
      <c r="E6302" s="4" t="b">
        <v>1</v>
      </c>
      <c r="F6302" s="3" t="s">
        <v>31264</v>
      </c>
      <c r="G6302" s="1"/>
      <c r="H6302" s="1" t="s">
        <v>31265</v>
      </c>
      <c r="I6302" s="1" t="s">
        <v>31266</v>
      </c>
      <c r="J6302" s="1"/>
      <c r="K6302" s="1"/>
      <c r="L6302" s="1"/>
      <c r="M6302" s="1"/>
      <c r="N6302" s="1"/>
      <c r="O6302" s="3" t="s">
        <v>436</v>
      </c>
      <c r="P6302" s="1" t="s">
        <v>31267</v>
      </c>
      <c r="Q6302" s="1"/>
      <c r="R6302" s="1"/>
      <c r="S6302" s="1"/>
      <c r="T6302" s="1"/>
      <c r="U6302" s="1"/>
      <c r="V6302" s="1"/>
      <c r="W6302" s="1"/>
      <c r="X6302" s="1"/>
      <c r="Y6302" s="1"/>
      <c r="Z6302" s="1"/>
      <c r="AA6302" s="1"/>
      <c r="AB6302" s="1"/>
      <c r="AC6302" s="1"/>
      <c r="AD6302" s="1"/>
      <c r="AE6302" s="1"/>
    </row>
    <row r="6303">
      <c r="A6303" s="1" t="s">
        <v>31268</v>
      </c>
      <c r="B6303" s="5" t="s">
        <v>609</v>
      </c>
      <c r="C6303" s="3" t="s">
        <v>638</v>
      </c>
      <c r="D6303" s="3"/>
      <c r="E6303" s="4" t="b">
        <v>1</v>
      </c>
      <c r="F6303" s="3" t="s">
        <v>31269</v>
      </c>
      <c r="G6303" s="1"/>
      <c r="H6303" s="1" t="s">
        <v>31270</v>
      </c>
      <c r="I6303" s="3" t="s">
        <v>31271</v>
      </c>
      <c r="J6303" s="3"/>
      <c r="K6303" s="1"/>
      <c r="L6303" s="1"/>
      <c r="M6303" s="1"/>
      <c r="N6303" s="1"/>
      <c r="O6303" s="1"/>
      <c r="P6303" s="1" t="s">
        <v>31272</v>
      </c>
      <c r="Q6303" s="1"/>
      <c r="R6303" s="1"/>
      <c r="S6303" s="1"/>
      <c r="T6303" s="1"/>
      <c r="U6303" s="1"/>
      <c r="V6303" s="1"/>
      <c r="W6303" s="1"/>
      <c r="X6303" s="1"/>
      <c r="Y6303" s="1"/>
      <c r="Z6303" s="1"/>
      <c r="AA6303" s="1"/>
      <c r="AB6303" s="1"/>
      <c r="AC6303" s="1"/>
      <c r="AD6303" s="1"/>
      <c r="AE6303" s="1"/>
    </row>
    <row r="6304">
      <c r="A6304" s="1" t="s">
        <v>31273</v>
      </c>
      <c r="B6304" s="2" t="s">
        <v>439</v>
      </c>
      <c r="C6304" s="3" t="s">
        <v>101</v>
      </c>
      <c r="D6304" s="3"/>
      <c r="E6304" s="7" t="b">
        <v>0</v>
      </c>
      <c r="F6304" s="3" t="s">
        <v>31274</v>
      </c>
      <c r="G6304" s="1"/>
      <c r="H6304" s="1" t="s">
        <v>31275</v>
      </c>
      <c r="I6304" s="3" t="s">
        <v>31276</v>
      </c>
      <c r="J6304" s="3"/>
      <c r="K6304" s="1"/>
      <c r="L6304" s="1"/>
      <c r="M6304" s="1"/>
      <c r="N6304" s="1"/>
      <c r="O6304" s="1"/>
      <c r="P6304" s="1" t="s">
        <v>31277</v>
      </c>
      <c r="Q6304" s="1"/>
      <c r="R6304" s="1"/>
      <c r="S6304" s="1"/>
      <c r="T6304" s="1"/>
      <c r="U6304" s="1"/>
      <c r="V6304" s="1"/>
      <c r="W6304" s="1"/>
      <c r="X6304" s="1"/>
      <c r="Y6304" s="1"/>
      <c r="Z6304" s="1"/>
      <c r="AA6304" s="1"/>
      <c r="AB6304" s="1"/>
      <c r="AC6304" s="1"/>
      <c r="AD6304" s="1"/>
      <c r="AE6304" s="1"/>
    </row>
    <row r="6305">
      <c r="A6305" s="1" t="s">
        <v>31278</v>
      </c>
      <c r="B6305" s="2" t="s">
        <v>439</v>
      </c>
      <c r="C6305" s="3" t="s">
        <v>101</v>
      </c>
      <c r="D6305" s="3"/>
      <c r="E6305" s="7" t="b">
        <v>0</v>
      </c>
      <c r="F6305" s="3" t="s">
        <v>31279</v>
      </c>
      <c r="G6305" s="1"/>
      <c r="H6305" s="1" t="s">
        <v>31280</v>
      </c>
      <c r="I6305" s="3" t="s">
        <v>31281</v>
      </c>
      <c r="J6305" s="3"/>
      <c r="K6305" s="1"/>
      <c r="L6305" s="1"/>
      <c r="M6305" s="1"/>
      <c r="N6305" s="1"/>
      <c r="O6305" s="1"/>
      <c r="P6305" s="1" t="s">
        <v>31282</v>
      </c>
      <c r="Q6305" s="1"/>
      <c r="R6305" s="1"/>
      <c r="S6305" s="1"/>
      <c r="T6305" s="1"/>
      <c r="U6305" s="1"/>
      <c r="V6305" s="1"/>
      <c r="W6305" s="1"/>
      <c r="X6305" s="1"/>
      <c r="Y6305" s="1"/>
      <c r="Z6305" s="1"/>
      <c r="AA6305" s="1"/>
      <c r="AB6305" s="1"/>
      <c r="AC6305" s="1"/>
      <c r="AD6305" s="1"/>
      <c r="AE6305" s="1"/>
    </row>
    <row r="6306">
      <c r="A6306" s="1" t="s">
        <v>31283</v>
      </c>
      <c r="B6306" s="5" t="s">
        <v>609</v>
      </c>
      <c r="C6306" s="3" t="s">
        <v>610</v>
      </c>
      <c r="D6306" s="3"/>
      <c r="E6306" s="4" t="b">
        <v>1</v>
      </c>
      <c r="F6306" s="3" t="s">
        <v>31283</v>
      </c>
      <c r="G6306" s="1"/>
      <c r="H6306" s="1" t="s">
        <v>31284</v>
      </c>
      <c r="I6306" s="1" t="s">
        <v>31283</v>
      </c>
      <c r="J6306" s="1"/>
      <c r="K6306" s="1"/>
      <c r="L6306" s="1"/>
      <c r="M6306" s="1"/>
      <c r="N6306" s="1"/>
      <c r="O6306" s="1" t="s">
        <v>614</v>
      </c>
      <c r="P6306" s="1" t="s">
        <v>31285</v>
      </c>
      <c r="Q6306" s="1"/>
      <c r="R6306" s="1"/>
      <c r="S6306" s="1"/>
      <c r="T6306" s="1"/>
      <c r="U6306" s="1"/>
      <c r="V6306" s="1"/>
      <c r="W6306" s="1"/>
      <c r="X6306" s="1"/>
      <c r="Y6306" s="1"/>
      <c r="Z6306" s="1"/>
      <c r="AA6306" s="1"/>
      <c r="AB6306" s="1"/>
      <c r="AC6306" s="1"/>
      <c r="AD6306" s="1"/>
      <c r="AE6306" s="1"/>
    </row>
    <row r="6307">
      <c r="A6307" s="1" t="s">
        <v>31286</v>
      </c>
      <c r="B6307" s="2" t="s">
        <v>415</v>
      </c>
      <c r="C6307" s="3" t="s">
        <v>101</v>
      </c>
      <c r="D6307" s="3"/>
      <c r="E6307" s="4" t="b">
        <v>1</v>
      </c>
      <c r="F6307" s="3" t="s">
        <v>31287</v>
      </c>
      <c r="G6307" s="1"/>
      <c r="H6307" s="1" t="s">
        <v>31288</v>
      </c>
      <c r="I6307" s="3" t="s">
        <v>31289</v>
      </c>
      <c r="J6307" s="3"/>
      <c r="K6307" s="1"/>
      <c r="L6307" s="1" t="s">
        <v>3579</v>
      </c>
      <c r="M6307" s="1"/>
      <c r="N6307" s="1"/>
      <c r="O6307" s="1"/>
      <c r="P6307" s="3" t="s">
        <v>31290</v>
      </c>
      <c r="Q6307" s="1"/>
      <c r="R6307" s="1"/>
      <c r="S6307" s="1"/>
      <c r="T6307" s="1"/>
      <c r="U6307" s="1"/>
      <c r="V6307" s="1"/>
      <c r="W6307" s="1"/>
      <c r="X6307" s="1"/>
      <c r="Y6307" s="1"/>
      <c r="Z6307" s="1"/>
      <c r="AA6307" s="1"/>
      <c r="AB6307" s="1"/>
      <c r="AC6307" s="1"/>
      <c r="AD6307" s="1"/>
      <c r="AE6307" s="1"/>
    </row>
    <row r="6308">
      <c r="A6308" s="3" t="s">
        <v>31291</v>
      </c>
      <c r="B6308" s="5" t="s">
        <v>415</v>
      </c>
      <c r="C6308" s="3" t="s">
        <v>101</v>
      </c>
      <c r="D6308" s="3"/>
      <c r="E6308" s="4" t="b">
        <v>1</v>
      </c>
      <c r="F6308" s="3" t="s">
        <v>31292</v>
      </c>
      <c r="G6308" s="1"/>
      <c r="H6308" s="3" t="s">
        <v>31293</v>
      </c>
      <c r="I6308" s="3" t="s">
        <v>31294</v>
      </c>
      <c r="J6308" s="3"/>
      <c r="K6308" s="1"/>
      <c r="L6308" s="1"/>
      <c r="M6308" s="1"/>
      <c r="N6308" s="1"/>
      <c r="O6308" s="1" t="s">
        <v>573</v>
      </c>
      <c r="P6308" s="3" t="s">
        <v>31295</v>
      </c>
      <c r="Q6308" s="1"/>
      <c r="R6308" s="1"/>
      <c r="S6308" s="1"/>
      <c r="T6308" s="1"/>
      <c r="U6308" s="1"/>
      <c r="V6308" s="1"/>
      <c r="W6308" s="1"/>
      <c r="X6308" s="1"/>
      <c r="Y6308" s="1"/>
      <c r="Z6308" s="1"/>
      <c r="AA6308" s="1"/>
      <c r="AB6308" s="1"/>
      <c r="AC6308" s="1"/>
      <c r="AD6308" s="1"/>
      <c r="AE6308" s="1"/>
    </row>
    <row r="6309">
      <c r="A6309" s="3" t="s">
        <v>31296</v>
      </c>
      <c r="B6309" s="5" t="s">
        <v>439</v>
      </c>
      <c r="C6309" s="3" t="s">
        <v>475</v>
      </c>
      <c r="D6309" s="3"/>
      <c r="E6309" s="7" t="b">
        <v>0</v>
      </c>
      <c r="F6309" s="3" t="s">
        <v>31297</v>
      </c>
      <c r="G6309" s="1"/>
      <c r="H6309" s="3" t="s">
        <v>31298</v>
      </c>
      <c r="I6309" s="3" t="s">
        <v>31299</v>
      </c>
      <c r="J6309" s="3"/>
      <c r="K6309" s="1"/>
      <c r="L6309" s="1"/>
      <c r="M6309" s="1"/>
      <c r="N6309" s="1"/>
      <c r="O6309" s="1"/>
      <c r="P6309" s="3" t="s">
        <v>31300</v>
      </c>
      <c r="Q6309" s="1"/>
      <c r="R6309" s="1"/>
      <c r="S6309" s="1"/>
      <c r="T6309" s="1"/>
      <c r="U6309" s="1"/>
      <c r="V6309" s="1"/>
      <c r="W6309" s="1"/>
      <c r="X6309" s="1"/>
      <c r="Y6309" s="1"/>
      <c r="Z6309" s="1"/>
      <c r="AA6309" s="1"/>
      <c r="AB6309" s="1"/>
      <c r="AC6309" s="1"/>
      <c r="AD6309" s="1"/>
      <c r="AE6309" s="1"/>
    </row>
    <row r="6310">
      <c r="A6310" s="1" t="s">
        <v>31301</v>
      </c>
      <c r="B6310" s="2" t="s">
        <v>415</v>
      </c>
      <c r="C6310" s="1" t="s">
        <v>475</v>
      </c>
      <c r="D6310" s="1"/>
      <c r="E6310" s="4" t="b">
        <v>1</v>
      </c>
      <c r="F6310" s="3" t="s">
        <v>31302</v>
      </c>
      <c r="G6310" s="1"/>
      <c r="H6310" s="1" t="s">
        <v>31303</v>
      </c>
      <c r="I6310" s="3" t="s">
        <v>31304</v>
      </c>
      <c r="J6310" s="3"/>
      <c r="K6310" s="1"/>
      <c r="L6310" s="1"/>
      <c r="M6310" s="1"/>
      <c r="N6310" s="1"/>
      <c r="O6310" s="1"/>
      <c r="P6310" s="1" t="s">
        <v>31305</v>
      </c>
      <c r="Q6310" s="1"/>
      <c r="R6310" s="1"/>
      <c r="S6310" s="1"/>
      <c r="T6310" s="1"/>
      <c r="U6310" s="1"/>
      <c r="V6310" s="1"/>
      <c r="W6310" s="1"/>
      <c r="X6310" s="1"/>
      <c r="Y6310" s="1"/>
      <c r="Z6310" s="1"/>
      <c r="AA6310" s="1"/>
      <c r="AB6310" s="1"/>
      <c r="AC6310" s="1"/>
      <c r="AD6310" s="1"/>
      <c r="AE6310" s="1"/>
    </row>
    <row r="6311">
      <c r="A6311" s="3" t="s">
        <v>31306</v>
      </c>
      <c r="B6311" s="2" t="s">
        <v>415</v>
      </c>
      <c r="C6311" s="3" t="s">
        <v>101</v>
      </c>
      <c r="D6311" s="3"/>
      <c r="E6311" s="4" t="b">
        <v>1</v>
      </c>
      <c r="F6311" s="3" t="s">
        <v>31307</v>
      </c>
      <c r="G6311" s="1"/>
      <c r="H6311" s="3" t="s">
        <v>31308</v>
      </c>
      <c r="I6311" s="3" t="s">
        <v>31307</v>
      </c>
      <c r="J6311" s="3"/>
      <c r="K6311" s="3" t="s">
        <v>31309</v>
      </c>
      <c r="L6311" s="1"/>
      <c r="M6311" s="1"/>
      <c r="N6311" s="1"/>
      <c r="O6311" s="3" t="s">
        <v>907</v>
      </c>
      <c r="P6311" s="3" t="s">
        <v>31310</v>
      </c>
      <c r="Q6311" s="1"/>
      <c r="R6311" s="1"/>
      <c r="S6311" s="1"/>
      <c r="T6311" s="1"/>
      <c r="U6311" s="1"/>
      <c r="V6311" s="1"/>
      <c r="W6311" s="1"/>
      <c r="X6311" s="1"/>
      <c r="Y6311" s="1"/>
      <c r="Z6311" s="1"/>
      <c r="AA6311" s="1"/>
      <c r="AB6311" s="1"/>
      <c r="AC6311" s="1"/>
      <c r="AD6311" s="1"/>
      <c r="AE6311" s="1"/>
    </row>
    <row r="6312">
      <c r="A6312" s="1" t="s">
        <v>31311</v>
      </c>
      <c r="B6312" s="2" t="s">
        <v>415</v>
      </c>
      <c r="C6312" s="3" t="s">
        <v>101</v>
      </c>
      <c r="D6312" s="3"/>
      <c r="E6312" s="4" t="b">
        <v>1</v>
      </c>
      <c r="F6312" s="3" t="s">
        <v>31312</v>
      </c>
      <c r="G6312" s="1"/>
      <c r="H6312" s="1" t="s">
        <v>31313</v>
      </c>
      <c r="I6312" s="3" t="s">
        <v>31314</v>
      </c>
      <c r="J6312" s="3"/>
      <c r="K6312" s="1"/>
      <c r="L6312" s="1"/>
      <c r="M6312" s="1"/>
      <c r="N6312" s="1"/>
      <c r="O6312" s="1" t="s">
        <v>573</v>
      </c>
      <c r="P6312" s="1" t="s">
        <v>31315</v>
      </c>
      <c r="Q6312" s="1"/>
      <c r="R6312" s="1"/>
      <c r="S6312" s="1"/>
      <c r="T6312" s="1"/>
      <c r="U6312" s="1"/>
      <c r="V6312" s="1"/>
      <c r="W6312" s="1"/>
      <c r="X6312" s="1"/>
      <c r="Y6312" s="1"/>
      <c r="Z6312" s="1"/>
      <c r="AA6312" s="1"/>
      <c r="AB6312" s="1"/>
      <c r="AC6312" s="1"/>
      <c r="AD6312" s="1"/>
      <c r="AE6312" s="1"/>
    </row>
    <row r="6313">
      <c r="A6313" s="1" t="s">
        <v>31316</v>
      </c>
      <c r="B6313" s="2" t="s">
        <v>415</v>
      </c>
      <c r="C6313" s="3" t="s">
        <v>101</v>
      </c>
      <c r="D6313" s="3"/>
      <c r="E6313" s="4" t="b">
        <v>1</v>
      </c>
      <c r="F6313" s="3" t="s">
        <v>31317</v>
      </c>
      <c r="G6313" s="1"/>
      <c r="H6313" s="1" t="s">
        <v>31318</v>
      </c>
      <c r="I6313" s="3" t="s">
        <v>31319</v>
      </c>
      <c r="J6313" s="3"/>
      <c r="K6313" s="1"/>
      <c r="L6313" s="1"/>
      <c r="M6313" s="1"/>
      <c r="N6313" s="1"/>
      <c r="O6313" s="1" t="s">
        <v>1100</v>
      </c>
      <c r="P6313" s="3" t="s">
        <v>31320</v>
      </c>
      <c r="Q6313" s="1"/>
      <c r="R6313" s="1"/>
      <c r="S6313" s="1"/>
      <c r="T6313" s="1"/>
      <c r="U6313" s="1"/>
      <c r="V6313" s="1"/>
      <c r="W6313" s="1"/>
      <c r="X6313" s="1"/>
      <c r="Y6313" s="1"/>
      <c r="Z6313" s="1"/>
      <c r="AA6313" s="1"/>
      <c r="AB6313" s="1"/>
      <c r="AC6313" s="1"/>
      <c r="AD6313" s="1"/>
      <c r="AE6313" s="1"/>
    </row>
    <row r="6314">
      <c r="A6314" s="1" t="s">
        <v>31321</v>
      </c>
      <c r="B6314" s="2" t="s">
        <v>415</v>
      </c>
      <c r="C6314" s="3" t="s">
        <v>101</v>
      </c>
      <c r="D6314" s="3"/>
      <c r="E6314" s="4" t="b">
        <v>1</v>
      </c>
      <c r="F6314" s="3" t="s">
        <v>31321</v>
      </c>
      <c r="G6314" s="1"/>
      <c r="H6314" s="1" t="s">
        <v>31322</v>
      </c>
      <c r="I6314" s="1" t="s">
        <v>31321</v>
      </c>
      <c r="J6314" s="1"/>
      <c r="K6314" s="1"/>
      <c r="L6314" s="1"/>
      <c r="M6314" s="1"/>
      <c r="N6314" s="1"/>
      <c r="O6314" s="1"/>
      <c r="P6314" s="3" t="s">
        <v>31323</v>
      </c>
      <c r="Q6314" s="1"/>
      <c r="R6314" s="1"/>
      <c r="S6314" s="1"/>
      <c r="T6314" s="1"/>
      <c r="U6314" s="1"/>
      <c r="V6314" s="1"/>
      <c r="W6314" s="1"/>
      <c r="X6314" s="1"/>
      <c r="Y6314" s="1"/>
      <c r="Z6314" s="1"/>
      <c r="AA6314" s="1"/>
      <c r="AB6314" s="1"/>
      <c r="AC6314" s="1"/>
      <c r="AD6314" s="1"/>
      <c r="AE6314" s="1"/>
    </row>
    <row r="6315">
      <c r="A6315" s="1" t="s">
        <v>31324</v>
      </c>
      <c r="B6315" s="2" t="s">
        <v>415</v>
      </c>
      <c r="C6315" s="3" t="s">
        <v>101</v>
      </c>
      <c r="D6315" s="3"/>
      <c r="E6315" s="4" t="b">
        <v>1</v>
      </c>
      <c r="F6315" s="3" t="s">
        <v>31325</v>
      </c>
      <c r="G6315" s="1"/>
      <c r="H6315" s="1" t="s">
        <v>31326</v>
      </c>
      <c r="I6315" s="3" t="s">
        <v>31327</v>
      </c>
      <c r="J6315" s="1"/>
      <c r="K6315" s="1"/>
      <c r="L6315" s="1"/>
      <c r="M6315" s="1"/>
      <c r="N6315" s="1"/>
      <c r="O6315" s="3" t="s">
        <v>1786</v>
      </c>
      <c r="P6315" s="1" t="s">
        <v>31328</v>
      </c>
      <c r="Q6315" s="1"/>
      <c r="R6315" s="1"/>
      <c r="S6315" s="1"/>
      <c r="T6315" s="1"/>
      <c r="U6315" s="1"/>
      <c r="V6315" s="1"/>
      <c r="W6315" s="1"/>
      <c r="X6315" s="1"/>
      <c r="Y6315" s="1"/>
      <c r="Z6315" s="1"/>
      <c r="AA6315" s="1"/>
      <c r="AB6315" s="1"/>
      <c r="AC6315" s="1"/>
      <c r="AD6315" s="1"/>
      <c r="AE6315" s="1"/>
    </row>
    <row r="6316">
      <c r="A6316" s="1" t="s">
        <v>31329</v>
      </c>
      <c r="B6316" s="2" t="s">
        <v>415</v>
      </c>
      <c r="C6316" s="3" t="s">
        <v>440</v>
      </c>
      <c r="D6316" s="3"/>
      <c r="E6316" s="4" t="b">
        <v>1</v>
      </c>
      <c r="F6316" s="3" t="s">
        <v>31330</v>
      </c>
      <c r="G6316" s="1"/>
      <c r="H6316" s="1" t="s">
        <v>31331</v>
      </c>
      <c r="I6316" s="1" t="s">
        <v>31332</v>
      </c>
      <c r="J6316" s="1"/>
      <c r="K6316" s="1"/>
      <c r="L6316" s="1"/>
      <c r="M6316" s="1"/>
      <c r="N6316" s="1"/>
      <c r="O6316" s="1"/>
      <c r="P6316" s="1" t="s">
        <v>31333</v>
      </c>
      <c r="Q6316" s="1"/>
      <c r="R6316" s="1"/>
      <c r="S6316" s="1"/>
      <c r="T6316" s="1"/>
      <c r="U6316" s="1"/>
      <c r="V6316" s="1"/>
      <c r="W6316" s="1"/>
      <c r="X6316" s="1"/>
      <c r="Y6316" s="1"/>
      <c r="Z6316" s="1"/>
      <c r="AA6316" s="1"/>
      <c r="AB6316" s="1"/>
      <c r="AC6316" s="1"/>
      <c r="AD6316" s="1"/>
      <c r="AE6316" s="1"/>
    </row>
    <row r="6317">
      <c r="A6317" s="1" t="s">
        <v>31334</v>
      </c>
      <c r="B6317" s="2" t="s">
        <v>439</v>
      </c>
      <c r="C6317" s="1" t="s">
        <v>475</v>
      </c>
      <c r="D6317" s="1"/>
      <c r="E6317" s="7" t="b">
        <v>0</v>
      </c>
      <c r="F6317" s="3" t="s">
        <v>31335</v>
      </c>
      <c r="G6317" s="1"/>
      <c r="H6317" s="1" t="s">
        <v>31336</v>
      </c>
      <c r="I6317" s="3" t="s">
        <v>31337</v>
      </c>
      <c r="J6317" s="3"/>
      <c r="K6317" s="1"/>
      <c r="L6317" s="1"/>
      <c r="M6317" s="1"/>
      <c r="N6317" s="1"/>
      <c r="O6317" s="1"/>
      <c r="P6317" s="1" t="s">
        <v>31338</v>
      </c>
      <c r="Q6317" s="1"/>
      <c r="R6317" s="1"/>
      <c r="S6317" s="1"/>
      <c r="T6317" s="1"/>
      <c r="U6317" s="1"/>
      <c r="V6317" s="1"/>
      <c r="W6317" s="1"/>
      <c r="X6317" s="1"/>
      <c r="Y6317" s="1"/>
      <c r="Z6317" s="1"/>
      <c r="AA6317" s="1"/>
      <c r="AB6317" s="1"/>
      <c r="AC6317" s="1"/>
      <c r="AD6317" s="1"/>
      <c r="AE6317" s="1"/>
    </row>
    <row r="6318">
      <c r="A6318" s="1" t="s">
        <v>31339</v>
      </c>
      <c r="B6318" s="2" t="s">
        <v>415</v>
      </c>
      <c r="C6318" s="3" t="s">
        <v>491</v>
      </c>
      <c r="D6318" s="3"/>
      <c r="E6318" s="4" t="b">
        <v>1</v>
      </c>
      <c r="F6318" s="3" t="s">
        <v>31340</v>
      </c>
      <c r="G6318" s="1"/>
      <c r="H6318" s="1" t="s">
        <v>31341</v>
      </c>
      <c r="I6318" s="1" t="s">
        <v>31342</v>
      </c>
      <c r="J6318" s="1"/>
      <c r="K6318" s="1"/>
      <c r="L6318" s="1"/>
      <c r="M6318" s="1"/>
      <c r="N6318" s="1"/>
      <c r="O6318" s="1"/>
      <c r="P6318" s="1" t="s">
        <v>31343</v>
      </c>
      <c r="Q6318" s="1"/>
      <c r="R6318" s="1"/>
      <c r="S6318" s="1"/>
      <c r="T6318" s="1"/>
      <c r="U6318" s="1"/>
      <c r="V6318" s="1"/>
      <c r="W6318" s="1"/>
      <c r="X6318" s="1"/>
      <c r="Y6318" s="1"/>
      <c r="Z6318" s="1"/>
      <c r="AA6318" s="1"/>
      <c r="AB6318" s="1"/>
      <c r="AC6318" s="1"/>
      <c r="AD6318" s="1"/>
      <c r="AE6318" s="1"/>
    </row>
    <row r="6319">
      <c r="A6319" s="1" t="s">
        <v>31344</v>
      </c>
      <c r="B6319" s="2" t="s">
        <v>439</v>
      </c>
      <c r="C6319" s="1" t="s">
        <v>475</v>
      </c>
      <c r="D6319" s="1"/>
      <c r="E6319" s="7" t="b">
        <v>0</v>
      </c>
      <c r="F6319" s="3" t="s">
        <v>31345</v>
      </c>
      <c r="G6319" s="1"/>
      <c r="H6319" s="3" t="s">
        <v>31346</v>
      </c>
      <c r="I6319" s="3" t="s">
        <v>31347</v>
      </c>
      <c r="J6319" s="3"/>
      <c r="K6319" s="1"/>
      <c r="L6319" s="1"/>
      <c r="M6319" s="1"/>
      <c r="N6319" s="1"/>
      <c r="O6319" s="1"/>
      <c r="P6319" s="1" t="s">
        <v>31348</v>
      </c>
      <c r="Q6319" s="1"/>
      <c r="R6319" s="1"/>
      <c r="S6319" s="1"/>
      <c r="T6319" s="1"/>
      <c r="U6319" s="1"/>
      <c r="V6319" s="1"/>
      <c r="W6319" s="1"/>
      <c r="X6319" s="1"/>
      <c r="Y6319" s="1"/>
      <c r="Z6319" s="1"/>
      <c r="AA6319" s="1"/>
      <c r="AB6319" s="1"/>
      <c r="AC6319" s="1"/>
      <c r="AD6319" s="1"/>
      <c r="AE6319" s="1"/>
    </row>
    <row r="6320">
      <c r="A6320" s="3" t="s">
        <v>31349</v>
      </c>
      <c r="B6320" s="5" t="s">
        <v>415</v>
      </c>
      <c r="C6320" s="3" t="s">
        <v>101</v>
      </c>
      <c r="D6320" s="3"/>
      <c r="E6320" s="4" t="b">
        <v>1</v>
      </c>
      <c r="F6320" s="3" t="s">
        <v>31350</v>
      </c>
      <c r="G6320" s="1"/>
      <c r="H6320" s="3" t="s">
        <v>31351</v>
      </c>
      <c r="I6320" s="3" t="s">
        <v>31352</v>
      </c>
      <c r="J6320" s="3"/>
      <c r="K6320" s="1"/>
      <c r="L6320" s="1"/>
      <c r="M6320" s="1"/>
      <c r="N6320" s="1"/>
      <c r="O6320" s="3" t="s">
        <v>1065</v>
      </c>
      <c r="P6320" s="3" t="s">
        <v>31353</v>
      </c>
      <c r="Q6320" s="1"/>
      <c r="R6320" s="1"/>
      <c r="S6320" s="1"/>
      <c r="T6320" s="1"/>
      <c r="U6320" s="1"/>
      <c r="V6320" s="1"/>
      <c r="W6320" s="1"/>
      <c r="X6320" s="1"/>
      <c r="Y6320" s="1"/>
      <c r="Z6320" s="1"/>
      <c r="AA6320" s="1"/>
      <c r="AB6320" s="1"/>
      <c r="AC6320" s="1"/>
      <c r="AD6320" s="1"/>
      <c r="AE6320" s="1"/>
    </row>
    <row r="6321">
      <c r="A6321" s="1" t="s">
        <v>31354</v>
      </c>
      <c r="B6321" s="2" t="s">
        <v>415</v>
      </c>
      <c r="C6321" s="1" t="s">
        <v>1461</v>
      </c>
      <c r="D6321" s="1"/>
      <c r="E6321" s="4" t="b">
        <v>1</v>
      </c>
      <c r="F6321" s="3" t="s">
        <v>31355</v>
      </c>
      <c r="G6321" s="1"/>
      <c r="H6321" s="1" t="s">
        <v>23266</v>
      </c>
      <c r="I6321" s="3" t="s">
        <v>31356</v>
      </c>
      <c r="J6321" s="3"/>
      <c r="K6321" s="1"/>
      <c r="L6321" s="1"/>
      <c r="M6321" s="3" t="s">
        <v>21342</v>
      </c>
      <c r="N6321" s="1"/>
      <c r="O6321" s="1"/>
      <c r="P6321" s="3" t="s">
        <v>31357</v>
      </c>
      <c r="Q6321" s="1"/>
      <c r="R6321" s="1"/>
      <c r="S6321" s="1"/>
      <c r="T6321" s="1"/>
      <c r="U6321" s="1"/>
      <c r="V6321" s="1"/>
      <c r="W6321" s="1"/>
      <c r="X6321" s="1"/>
      <c r="Y6321" s="1"/>
      <c r="Z6321" s="1"/>
      <c r="AA6321" s="1"/>
      <c r="AB6321" s="1"/>
      <c r="AC6321" s="1"/>
      <c r="AD6321" s="1"/>
      <c r="AE6321" s="1"/>
    </row>
    <row r="6322">
      <c r="A6322" s="1" t="s">
        <v>31358</v>
      </c>
      <c r="B6322" s="2" t="s">
        <v>439</v>
      </c>
      <c r="C6322" s="1" t="s">
        <v>3057</v>
      </c>
      <c r="D6322" s="1"/>
      <c r="E6322" s="7" t="b">
        <v>0</v>
      </c>
      <c r="F6322" s="3" t="s">
        <v>31359</v>
      </c>
      <c r="G6322" s="1"/>
      <c r="H6322" s="1" t="s">
        <v>31360</v>
      </c>
      <c r="I6322" s="3" t="s">
        <v>31361</v>
      </c>
      <c r="J6322" s="3"/>
      <c r="K6322" s="1"/>
      <c r="L6322" s="1"/>
      <c r="M6322" s="1"/>
      <c r="N6322" s="1"/>
      <c r="O6322" s="1"/>
      <c r="P6322" s="1" t="s">
        <v>31362</v>
      </c>
      <c r="Q6322" s="1"/>
      <c r="R6322" s="1"/>
      <c r="S6322" s="1"/>
      <c r="T6322" s="1"/>
      <c r="U6322" s="1"/>
      <c r="V6322" s="1"/>
      <c r="W6322" s="1"/>
      <c r="X6322" s="1"/>
      <c r="Y6322" s="1"/>
      <c r="Z6322" s="1"/>
      <c r="AA6322" s="1"/>
      <c r="AB6322" s="1"/>
      <c r="AC6322" s="1"/>
      <c r="AD6322" s="1"/>
      <c r="AE6322" s="1"/>
    </row>
    <row r="6323">
      <c r="A6323" s="3" t="s">
        <v>31363</v>
      </c>
      <c r="B6323" s="5" t="s">
        <v>21</v>
      </c>
      <c r="C6323" s="3" t="s">
        <v>923</v>
      </c>
      <c r="D6323" s="3"/>
      <c r="E6323" s="4" t="b">
        <v>1</v>
      </c>
      <c r="F6323" s="3" t="s">
        <v>31355</v>
      </c>
      <c r="G6323" s="1"/>
      <c r="H6323" s="1" t="s">
        <v>23266</v>
      </c>
      <c r="I6323" s="3" t="s">
        <v>31356</v>
      </c>
      <c r="J6323" s="3"/>
      <c r="K6323" s="1"/>
      <c r="L6323" s="1"/>
      <c r="M6323" s="3" t="s">
        <v>21342</v>
      </c>
      <c r="N6323" s="1"/>
      <c r="O6323" s="1"/>
      <c r="P6323" s="3" t="s">
        <v>31357</v>
      </c>
      <c r="Q6323" s="1"/>
      <c r="R6323" s="1"/>
      <c r="S6323" s="1"/>
      <c r="T6323" s="1"/>
      <c r="U6323" s="1"/>
      <c r="V6323" s="1"/>
      <c r="W6323" s="1"/>
      <c r="X6323" s="1"/>
      <c r="Y6323" s="1"/>
      <c r="Z6323" s="1"/>
      <c r="AA6323" s="1"/>
      <c r="AB6323" s="1"/>
      <c r="AC6323" s="1"/>
      <c r="AD6323" s="1"/>
      <c r="AE6323" s="1"/>
    </row>
    <row r="6324">
      <c r="A6324" s="3" t="s">
        <v>31364</v>
      </c>
      <c r="B6324" s="5" t="s">
        <v>439</v>
      </c>
      <c r="C6324" s="3" t="s">
        <v>440</v>
      </c>
      <c r="D6324" s="3"/>
      <c r="E6324" s="7" t="b">
        <v>0</v>
      </c>
      <c r="F6324" s="3" t="s">
        <v>31365</v>
      </c>
      <c r="G6324" s="1"/>
      <c r="H6324" s="3" t="s">
        <v>31366</v>
      </c>
      <c r="I6324" s="3" t="s">
        <v>31367</v>
      </c>
      <c r="J6324" s="3"/>
      <c r="K6324" s="1"/>
      <c r="L6324" s="1"/>
      <c r="M6324" s="1"/>
      <c r="N6324" s="1"/>
      <c r="O6324" s="1"/>
      <c r="P6324" s="3" t="s">
        <v>31368</v>
      </c>
      <c r="Q6324" s="1"/>
      <c r="R6324" s="1"/>
      <c r="S6324" s="1"/>
      <c r="T6324" s="1"/>
      <c r="U6324" s="1"/>
      <c r="V6324" s="1"/>
      <c r="W6324" s="1"/>
      <c r="X6324" s="1"/>
      <c r="Y6324" s="1"/>
      <c r="Z6324" s="1"/>
      <c r="AA6324" s="1"/>
      <c r="AB6324" s="1"/>
      <c r="AC6324" s="1"/>
      <c r="AD6324" s="1"/>
      <c r="AE6324" s="1"/>
    </row>
    <row r="6325">
      <c r="A6325" s="1" t="s">
        <v>31369</v>
      </c>
      <c r="B6325" s="2" t="s">
        <v>415</v>
      </c>
      <c r="C6325" s="3" t="s">
        <v>440</v>
      </c>
      <c r="D6325" s="3"/>
      <c r="E6325" s="4" t="b">
        <v>1</v>
      </c>
      <c r="F6325" s="3" t="s">
        <v>31370</v>
      </c>
      <c r="G6325" s="1"/>
      <c r="H6325" s="1" t="s">
        <v>31371</v>
      </c>
      <c r="I6325" s="3" t="s">
        <v>31372</v>
      </c>
      <c r="J6325" s="3"/>
      <c r="K6325" s="1"/>
      <c r="L6325" s="1"/>
      <c r="M6325" s="1"/>
      <c r="N6325" s="1"/>
      <c r="O6325" s="1"/>
      <c r="P6325" s="3" t="s">
        <v>31373</v>
      </c>
      <c r="Q6325" s="1"/>
      <c r="R6325" s="1"/>
      <c r="S6325" s="1"/>
      <c r="T6325" s="1"/>
      <c r="U6325" s="1"/>
      <c r="V6325" s="1"/>
      <c r="W6325" s="1"/>
      <c r="X6325" s="1"/>
      <c r="Y6325" s="1"/>
      <c r="Z6325" s="1"/>
      <c r="AA6325" s="1"/>
      <c r="AB6325" s="1"/>
      <c r="AC6325" s="1"/>
      <c r="AD6325" s="1"/>
      <c r="AE6325" s="1"/>
    </row>
    <row r="6326">
      <c r="A6326" s="1" t="s">
        <v>31374</v>
      </c>
      <c r="B6326" s="2" t="s">
        <v>439</v>
      </c>
      <c r="C6326" s="1" t="s">
        <v>475</v>
      </c>
      <c r="D6326" s="1"/>
      <c r="E6326" s="7" t="b">
        <v>0</v>
      </c>
      <c r="F6326" s="3" t="s">
        <v>31375</v>
      </c>
      <c r="G6326" s="1"/>
      <c r="H6326" s="3" t="s">
        <v>31376</v>
      </c>
      <c r="I6326" s="3" t="s">
        <v>31377</v>
      </c>
      <c r="J6326" s="3"/>
      <c r="K6326" s="1"/>
      <c r="L6326" s="1"/>
      <c r="M6326" s="1"/>
      <c r="N6326" s="1"/>
      <c r="O6326" s="1"/>
      <c r="P6326" s="1" t="s">
        <v>31378</v>
      </c>
      <c r="Q6326" s="1"/>
      <c r="R6326" s="1"/>
      <c r="S6326" s="1"/>
      <c r="T6326" s="1"/>
      <c r="U6326" s="1"/>
      <c r="V6326" s="1"/>
      <c r="W6326" s="1"/>
      <c r="X6326" s="1"/>
      <c r="Y6326" s="1"/>
      <c r="Z6326" s="1"/>
      <c r="AA6326" s="1"/>
      <c r="AB6326" s="1"/>
      <c r="AC6326" s="1"/>
      <c r="AD6326" s="1"/>
      <c r="AE6326" s="1"/>
    </row>
    <row r="6327">
      <c r="A6327" s="1" t="s">
        <v>31379</v>
      </c>
      <c r="B6327" s="2" t="s">
        <v>439</v>
      </c>
      <c r="C6327" s="1" t="s">
        <v>475</v>
      </c>
      <c r="D6327" s="1"/>
      <c r="E6327" s="7" t="b">
        <v>0</v>
      </c>
      <c r="F6327" s="3" t="s">
        <v>31380</v>
      </c>
      <c r="G6327" s="1"/>
      <c r="H6327" s="1" t="s">
        <v>31381</v>
      </c>
      <c r="I6327" s="1" t="s">
        <v>31382</v>
      </c>
      <c r="J6327" s="1"/>
      <c r="K6327" s="1"/>
      <c r="L6327" s="1"/>
      <c r="M6327" s="1"/>
      <c r="N6327" s="1"/>
      <c r="O6327" s="1"/>
      <c r="P6327" s="1" t="s">
        <v>31383</v>
      </c>
      <c r="Q6327" s="1"/>
      <c r="R6327" s="1"/>
      <c r="S6327" s="1"/>
      <c r="T6327" s="1"/>
      <c r="U6327" s="1"/>
      <c r="V6327" s="1"/>
      <c r="W6327" s="1"/>
      <c r="X6327" s="1"/>
      <c r="Y6327" s="1"/>
      <c r="Z6327" s="1"/>
      <c r="AA6327" s="1"/>
      <c r="AB6327" s="1"/>
      <c r="AC6327" s="1"/>
      <c r="AD6327" s="1"/>
      <c r="AE6327" s="1"/>
    </row>
    <row r="6328">
      <c r="A6328" s="3" t="s">
        <v>31384</v>
      </c>
      <c r="B6328" s="5" t="s">
        <v>439</v>
      </c>
      <c r="C6328" s="3" t="s">
        <v>101</v>
      </c>
      <c r="D6328" s="3"/>
      <c r="E6328" s="7" t="b">
        <v>0</v>
      </c>
      <c r="F6328" s="3" t="s">
        <v>31385</v>
      </c>
      <c r="G6328" s="1"/>
      <c r="H6328" s="3" t="s">
        <v>31386</v>
      </c>
      <c r="I6328" s="3" t="s">
        <v>31387</v>
      </c>
      <c r="J6328" s="3"/>
      <c r="K6328" s="1"/>
      <c r="L6328" s="1"/>
      <c r="M6328" s="1"/>
      <c r="N6328" s="1"/>
      <c r="O6328" s="1"/>
      <c r="P6328" s="3" t="s">
        <v>31388</v>
      </c>
      <c r="Q6328" s="1"/>
      <c r="R6328" s="1"/>
      <c r="S6328" s="1"/>
      <c r="T6328" s="1"/>
      <c r="U6328" s="1"/>
      <c r="V6328" s="1"/>
      <c r="W6328" s="1"/>
      <c r="X6328" s="1"/>
      <c r="Y6328" s="1"/>
      <c r="Z6328" s="1"/>
      <c r="AA6328" s="1"/>
      <c r="AB6328" s="1"/>
      <c r="AC6328" s="1"/>
      <c r="AD6328" s="1"/>
      <c r="AE6328" s="1"/>
    </row>
    <row r="6329">
      <c r="A6329" s="1" t="s">
        <v>31389</v>
      </c>
      <c r="B6329" s="2" t="s">
        <v>415</v>
      </c>
      <c r="C6329" s="3" t="s">
        <v>491</v>
      </c>
      <c r="D6329" s="3"/>
      <c r="E6329" s="4" t="b">
        <v>1</v>
      </c>
      <c r="F6329" s="1" t="s">
        <v>31390</v>
      </c>
      <c r="G6329" s="1"/>
      <c r="H6329" s="1" t="s">
        <v>31391</v>
      </c>
      <c r="I6329" s="3" t="s">
        <v>31392</v>
      </c>
      <c r="J6329" s="3"/>
      <c r="K6329" s="1"/>
      <c r="L6329" s="1"/>
      <c r="M6329" s="1"/>
      <c r="N6329" s="1"/>
      <c r="O6329" s="1"/>
      <c r="P6329" s="3" t="s">
        <v>31393</v>
      </c>
      <c r="Q6329" s="1"/>
      <c r="R6329" s="1"/>
      <c r="S6329" s="1"/>
      <c r="T6329" s="1"/>
      <c r="U6329" s="1"/>
      <c r="V6329" s="1"/>
      <c r="W6329" s="1"/>
      <c r="X6329" s="1"/>
      <c r="Y6329" s="1"/>
      <c r="Z6329" s="1"/>
      <c r="AA6329" s="1"/>
      <c r="AB6329" s="1"/>
      <c r="AC6329" s="1"/>
      <c r="AD6329" s="1"/>
      <c r="AE6329" s="1"/>
    </row>
    <row r="6330">
      <c r="A6330" s="3" t="s">
        <v>31394</v>
      </c>
      <c r="B6330" s="5" t="s">
        <v>439</v>
      </c>
      <c r="C6330" s="3" t="s">
        <v>440</v>
      </c>
      <c r="D6330" s="3"/>
      <c r="E6330" s="7" t="b">
        <v>0</v>
      </c>
      <c r="F6330" s="3" t="s">
        <v>31395</v>
      </c>
      <c r="G6330" s="1"/>
      <c r="H6330" s="3" t="s">
        <v>31396</v>
      </c>
      <c r="I6330" s="3" t="s">
        <v>31397</v>
      </c>
      <c r="J6330" s="3"/>
      <c r="K6330" s="1"/>
      <c r="L6330" s="1"/>
      <c r="M6330" s="1"/>
      <c r="N6330" s="1"/>
      <c r="O6330" s="1"/>
      <c r="P6330" s="3" t="s">
        <v>31398</v>
      </c>
      <c r="Q6330" s="1"/>
      <c r="R6330" s="1"/>
      <c r="S6330" s="1"/>
      <c r="T6330" s="1"/>
      <c r="U6330" s="1"/>
      <c r="V6330" s="1"/>
      <c r="W6330" s="1"/>
      <c r="X6330" s="1"/>
      <c r="Y6330" s="1"/>
      <c r="Z6330" s="1"/>
      <c r="AA6330" s="1"/>
      <c r="AB6330" s="1"/>
      <c r="AC6330" s="1"/>
      <c r="AD6330" s="1"/>
      <c r="AE6330" s="1"/>
    </row>
    <row r="6331">
      <c r="A6331" s="1" t="s">
        <v>31399</v>
      </c>
      <c r="B6331" s="2" t="s">
        <v>439</v>
      </c>
      <c r="C6331" s="3" t="s">
        <v>440</v>
      </c>
      <c r="D6331" s="3"/>
      <c r="E6331" s="7" t="b">
        <v>0</v>
      </c>
      <c r="F6331" s="3" t="s">
        <v>31400</v>
      </c>
      <c r="G6331" s="1"/>
      <c r="H6331" s="1" t="s">
        <v>31401</v>
      </c>
      <c r="I6331" s="3" t="s">
        <v>31402</v>
      </c>
      <c r="J6331" s="3"/>
      <c r="K6331" s="1"/>
      <c r="L6331" s="1"/>
      <c r="M6331" s="1"/>
      <c r="N6331" s="1"/>
      <c r="O6331" s="1"/>
      <c r="P6331" s="3" t="s">
        <v>31403</v>
      </c>
      <c r="Q6331" s="1"/>
      <c r="R6331" s="1"/>
      <c r="S6331" s="1"/>
      <c r="T6331" s="1"/>
      <c r="U6331" s="1"/>
      <c r="V6331" s="1"/>
      <c r="W6331" s="1"/>
      <c r="X6331" s="1"/>
      <c r="Y6331" s="1"/>
      <c r="Z6331" s="1"/>
      <c r="AA6331" s="1"/>
      <c r="AB6331" s="1"/>
      <c r="AC6331" s="1"/>
      <c r="AD6331" s="1"/>
      <c r="AE6331" s="1"/>
    </row>
    <row r="6332">
      <c r="A6332" s="3" t="s">
        <v>31404</v>
      </c>
      <c r="B6332" s="5" t="s">
        <v>415</v>
      </c>
      <c r="C6332" s="3" t="s">
        <v>491</v>
      </c>
      <c r="D6332" s="1"/>
      <c r="E6332" s="7" t="b">
        <v>0</v>
      </c>
      <c r="F6332" s="3" t="s">
        <v>31405</v>
      </c>
      <c r="G6332" s="1"/>
      <c r="H6332" s="3" t="s">
        <v>31406</v>
      </c>
      <c r="I6332" s="3" t="s">
        <v>31407</v>
      </c>
      <c r="J6332" s="1"/>
      <c r="K6332" s="1"/>
      <c r="L6332" s="1"/>
      <c r="M6332" s="1"/>
      <c r="N6332" s="1"/>
      <c r="O6332" s="1"/>
      <c r="P6332" s="3" t="s">
        <v>31408</v>
      </c>
      <c r="Q6332" s="1"/>
      <c r="R6332" s="1"/>
      <c r="S6332" s="1"/>
      <c r="T6332" s="1"/>
      <c r="U6332" s="1"/>
      <c r="V6332" s="1"/>
      <c r="W6332" s="1"/>
      <c r="X6332" s="1"/>
      <c r="Y6332" s="1"/>
      <c r="Z6332" s="1"/>
      <c r="AA6332" s="1"/>
      <c r="AB6332" s="1"/>
      <c r="AC6332" s="1"/>
      <c r="AD6332" s="1"/>
      <c r="AE6332" s="1"/>
    </row>
    <row r="6333">
      <c r="A6333" s="1" t="s">
        <v>31409</v>
      </c>
      <c r="B6333" s="2" t="s">
        <v>415</v>
      </c>
      <c r="C6333" s="3" t="s">
        <v>101</v>
      </c>
      <c r="D6333" s="3"/>
      <c r="E6333" s="4" t="b">
        <v>1</v>
      </c>
      <c r="F6333" s="3" t="s">
        <v>31410</v>
      </c>
      <c r="G6333" s="1"/>
      <c r="H6333" s="1" t="s">
        <v>31411</v>
      </c>
      <c r="I6333" s="3" t="s">
        <v>31412</v>
      </c>
      <c r="J6333" s="1"/>
      <c r="K6333" s="1"/>
      <c r="L6333" s="1"/>
      <c r="M6333" s="1"/>
      <c r="N6333" s="1"/>
      <c r="O6333" s="3"/>
      <c r="P6333" s="1" t="s">
        <v>31413</v>
      </c>
      <c r="Q6333" s="1"/>
      <c r="R6333" s="1"/>
      <c r="S6333" s="1"/>
      <c r="T6333" s="1"/>
      <c r="U6333" s="1"/>
      <c r="V6333" s="1"/>
      <c r="W6333" s="1"/>
      <c r="X6333" s="1"/>
      <c r="Y6333" s="1"/>
      <c r="Z6333" s="1"/>
      <c r="AA6333" s="1"/>
      <c r="AB6333" s="1"/>
      <c r="AC6333" s="1"/>
      <c r="AD6333" s="1"/>
      <c r="AE6333" s="1"/>
    </row>
    <row r="6334">
      <c r="A6334" s="1" t="s">
        <v>31414</v>
      </c>
      <c r="B6334" s="2" t="s">
        <v>415</v>
      </c>
      <c r="C6334" s="3" t="s">
        <v>101</v>
      </c>
      <c r="D6334" s="3"/>
      <c r="E6334" s="4" t="b">
        <v>1</v>
      </c>
      <c r="F6334" s="3" t="s">
        <v>31415</v>
      </c>
      <c r="G6334" s="1"/>
      <c r="H6334" s="1" t="s">
        <v>31416</v>
      </c>
      <c r="I6334" s="3" t="s">
        <v>31417</v>
      </c>
      <c r="J6334" s="3"/>
      <c r="K6334" s="1"/>
      <c r="L6334" s="1"/>
      <c r="M6334" s="1"/>
      <c r="N6334" s="1"/>
      <c r="O6334" s="1"/>
      <c r="P6334" s="1" t="s">
        <v>31418</v>
      </c>
      <c r="Q6334" s="1"/>
      <c r="R6334" s="1"/>
      <c r="S6334" s="1"/>
      <c r="T6334" s="1"/>
      <c r="U6334" s="1"/>
      <c r="V6334" s="1"/>
      <c r="W6334" s="1"/>
      <c r="X6334" s="1"/>
      <c r="Y6334" s="1"/>
      <c r="Z6334" s="1"/>
      <c r="AA6334" s="1"/>
      <c r="AB6334" s="1"/>
      <c r="AC6334" s="1"/>
      <c r="AD6334" s="1"/>
      <c r="AE6334" s="1"/>
    </row>
    <row r="6335">
      <c r="A6335" s="1" t="s">
        <v>31419</v>
      </c>
      <c r="B6335" s="2" t="s">
        <v>415</v>
      </c>
      <c r="C6335" s="3" t="s">
        <v>440</v>
      </c>
      <c r="D6335" s="3" t="s">
        <v>491</v>
      </c>
      <c r="E6335" s="4" t="b">
        <v>1</v>
      </c>
      <c r="F6335" s="3" t="s">
        <v>31420</v>
      </c>
      <c r="G6335" s="1"/>
      <c r="H6335" s="1" t="s">
        <v>31421</v>
      </c>
      <c r="I6335" s="1" t="s">
        <v>31422</v>
      </c>
      <c r="J6335" s="1"/>
      <c r="K6335" s="1"/>
      <c r="L6335" s="1"/>
      <c r="M6335" s="1"/>
      <c r="N6335" s="1"/>
      <c r="O6335" s="1"/>
      <c r="P6335" s="1" t="s">
        <v>31423</v>
      </c>
      <c r="Q6335" s="1"/>
      <c r="R6335" s="1"/>
      <c r="S6335" s="1"/>
      <c r="T6335" s="1"/>
      <c r="U6335" s="1"/>
      <c r="V6335" s="1"/>
      <c r="W6335" s="1"/>
      <c r="X6335" s="1"/>
      <c r="Y6335" s="1"/>
      <c r="Z6335" s="1"/>
      <c r="AA6335" s="1"/>
      <c r="AB6335" s="1"/>
      <c r="AC6335" s="1"/>
      <c r="AD6335" s="1"/>
      <c r="AE6335" s="1"/>
    </row>
    <row r="6336">
      <c r="A6336" s="1" t="s">
        <v>31424</v>
      </c>
      <c r="B6336" s="2" t="s">
        <v>439</v>
      </c>
      <c r="C6336" s="1" t="s">
        <v>475</v>
      </c>
      <c r="D6336" s="1"/>
      <c r="E6336" s="7" t="b">
        <v>0</v>
      </c>
      <c r="F6336" s="3" t="s">
        <v>31425</v>
      </c>
      <c r="G6336" s="1"/>
      <c r="H6336" s="1" t="s">
        <v>31426</v>
      </c>
      <c r="I6336" s="3" t="s">
        <v>31427</v>
      </c>
      <c r="J6336" s="1"/>
      <c r="K6336" s="1"/>
      <c r="L6336" s="3" t="s">
        <v>31428</v>
      </c>
      <c r="M6336" s="1"/>
      <c r="N6336" s="1"/>
      <c r="O6336" s="1"/>
      <c r="P6336" s="1" t="s">
        <v>31429</v>
      </c>
      <c r="Q6336" s="1"/>
      <c r="R6336" s="1"/>
      <c r="S6336" s="1"/>
      <c r="T6336" s="1"/>
      <c r="U6336" s="1"/>
      <c r="V6336" s="1"/>
      <c r="W6336" s="1"/>
      <c r="X6336" s="1"/>
      <c r="Y6336" s="1"/>
      <c r="Z6336" s="1"/>
      <c r="AA6336" s="1"/>
      <c r="AB6336" s="1"/>
      <c r="AC6336" s="1"/>
      <c r="AD6336" s="1"/>
      <c r="AE6336" s="1"/>
    </row>
    <row r="6337">
      <c r="A6337" s="1" t="s">
        <v>31430</v>
      </c>
      <c r="B6337" s="2" t="s">
        <v>439</v>
      </c>
      <c r="C6337" s="3" t="s">
        <v>440</v>
      </c>
      <c r="D6337" s="3"/>
      <c r="E6337" s="7" t="b">
        <v>0</v>
      </c>
      <c r="F6337" s="3" t="s">
        <v>31431</v>
      </c>
      <c r="G6337" s="1"/>
      <c r="H6337" s="1" t="s">
        <v>31432</v>
      </c>
      <c r="I6337" s="1" t="s">
        <v>31433</v>
      </c>
      <c r="J6337" s="1"/>
      <c r="K6337" s="1"/>
      <c r="L6337" s="1"/>
      <c r="M6337" s="1"/>
      <c r="N6337" s="1"/>
      <c r="O6337" s="1"/>
      <c r="P6337" s="1" t="s">
        <v>31434</v>
      </c>
      <c r="Q6337" s="1"/>
      <c r="R6337" s="1"/>
      <c r="S6337" s="1"/>
      <c r="T6337" s="1"/>
      <c r="U6337" s="1"/>
      <c r="V6337" s="1"/>
      <c r="W6337" s="1"/>
      <c r="X6337" s="1"/>
      <c r="Y6337" s="1"/>
      <c r="Z6337" s="1"/>
      <c r="AA6337" s="1"/>
      <c r="AB6337" s="1"/>
      <c r="AC6337" s="1"/>
      <c r="AD6337" s="1"/>
      <c r="AE6337" s="1"/>
    </row>
    <row r="6338">
      <c r="A6338" s="1" t="s">
        <v>31428</v>
      </c>
      <c r="B6338" s="2" t="s">
        <v>439</v>
      </c>
      <c r="C6338" s="1" t="s">
        <v>475</v>
      </c>
      <c r="D6338" s="1"/>
      <c r="E6338" s="7" t="b">
        <v>0</v>
      </c>
      <c r="F6338" s="3" t="s">
        <v>31435</v>
      </c>
      <c r="G6338" s="1"/>
      <c r="H6338" s="1" t="s">
        <v>31436</v>
      </c>
      <c r="I6338" s="3" t="s">
        <v>31437</v>
      </c>
      <c r="J6338" s="3"/>
      <c r="K6338" s="1"/>
      <c r="L6338" s="3" t="s">
        <v>31438</v>
      </c>
      <c r="M6338" s="1"/>
      <c r="N6338" s="1"/>
      <c r="O6338" s="1"/>
      <c r="P6338" s="1" t="s">
        <v>31439</v>
      </c>
      <c r="Q6338" s="1"/>
      <c r="R6338" s="1"/>
      <c r="S6338" s="1"/>
      <c r="T6338" s="1"/>
      <c r="U6338" s="1"/>
      <c r="V6338" s="1"/>
      <c r="W6338" s="1"/>
      <c r="X6338" s="1"/>
      <c r="Y6338" s="1"/>
      <c r="Z6338" s="1"/>
      <c r="AA6338" s="1"/>
      <c r="AB6338" s="1"/>
      <c r="AC6338" s="1"/>
      <c r="AD6338" s="1"/>
      <c r="AE6338" s="1"/>
    </row>
    <row r="6339">
      <c r="A6339" s="1" t="s">
        <v>31440</v>
      </c>
      <c r="B6339" s="2" t="s">
        <v>415</v>
      </c>
      <c r="C6339" s="3" t="s">
        <v>950</v>
      </c>
      <c r="D6339" s="3"/>
      <c r="E6339" s="4" t="b">
        <v>1</v>
      </c>
      <c r="F6339" s="3" t="s">
        <v>31441</v>
      </c>
      <c r="G6339" s="1"/>
      <c r="H6339" s="3" t="s">
        <v>31442</v>
      </c>
      <c r="I6339" s="3" t="s">
        <v>31443</v>
      </c>
      <c r="J6339" s="3"/>
      <c r="K6339" s="1"/>
      <c r="L6339" s="1"/>
      <c r="M6339" s="1"/>
      <c r="N6339" s="1"/>
      <c r="O6339" s="1"/>
      <c r="P6339" s="1" t="s">
        <v>31444</v>
      </c>
      <c r="Q6339" s="1"/>
      <c r="R6339" s="1"/>
      <c r="S6339" s="1"/>
      <c r="T6339" s="1"/>
      <c r="U6339" s="1"/>
      <c r="V6339" s="1"/>
      <c r="W6339" s="1"/>
      <c r="X6339" s="1"/>
      <c r="Y6339" s="1"/>
      <c r="Z6339" s="1"/>
      <c r="AA6339" s="1"/>
      <c r="AB6339" s="1"/>
      <c r="AC6339" s="1"/>
      <c r="AD6339" s="1"/>
      <c r="AE6339" s="1"/>
    </row>
    <row r="6340">
      <c r="A6340" s="3" t="s">
        <v>31445</v>
      </c>
      <c r="B6340" s="5" t="s">
        <v>415</v>
      </c>
      <c r="C6340" s="3" t="s">
        <v>101</v>
      </c>
      <c r="D6340" s="3"/>
      <c r="E6340" s="4" t="b">
        <v>1</v>
      </c>
      <c r="F6340" s="3" t="s">
        <v>31446</v>
      </c>
      <c r="G6340" s="1"/>
      <c r="H6340" s="3" t="s">
        <v>31447</v>
      </c>
      <c r="I6340" s="3" t="s">
        <v>31445</v>
      </c>
      <c r="J6340" s="3"/>
      <c r="K6340" s="1"/>
      <c r="L6340" s="1"/>
      <c r="M6340" s="1"/>
      <c r="N6340" s="1"/>
      <c r="O6340" s="3" t="s">
        <v>436</v>
      </c>
      <c r="P6340" s="3" t="s">
        <v>31448</v>
      </c>
      <c r="Q6340" s="1"/>
      <c r="R6340" s="1"/>
      <c r="S6340" s="1"/>
      <c r="T6340" s="1"/>
      <c r="U6340" s="1"/>
      <c r="V6340" s="1"/>
      <c r="W6340" s="1"/>
      <c r="X6340" s="1"/>
      <c r="Y6340" s="1"/>
      <c r="Z6340" s="1"/>
      <c r="AA6340" s="1"/>
      <c r="AB6340" s="1"/>
      <c r="AC6340" s="1"/>
      <c r="AD6340" s="1"/>
      <c r="AE6340" s="1"/>
    </row>
    <row r="6341">
      <c r="A6341" s="1" t="s">
        <v>31449</v>
      </c>
      <c r="B6341" s="2" t="s">
        <v>415</v>
      </c>
      <c r="C6341" s="1" t="s">
        <v>475</v>
      </c>
      <c r="D6341" s="1"/>
      <c r="E6341" s="4" t="b">
        <v>1</v>
      </c>
      <c r="F6341" s="3" t="s">
        <v>31450</v>
      </c>
      <c r="G6341" s="1"/>
      <c r="H6341" s="1" t="s">
        <v>31451</v>
      </c>
      <c r="I6341" s="1" t="s">
        <v>31452</v>
      </c>
      <c r="J6341" s="1"/>
      <c r="K6341" s="1"/>
      <c r="L6341" s="1"/>
      <c r="M6341" s="1"/>
      <c r="N6341" s="1" t="s">
        <v>31453</v>
      </c>
      <c r="O6341" s="1"/>
      <c r="P6341" s="1" t="s">
        <v>31454</v>
      </c>
      <c r="Q6341" s="1"/>
      <c r="R6341" s="1"/>
      <c r="S6341" s="1"/>
      <c r="T6341" s="1"/>
      <c r="U6341" s="1"/>
      <c r="V6341" s="1"/>
      <c r="W6341" s="1"/>
      <c r="X6341" s="1"/>
      <c r="Y6341" s="1"/>
      <c r="Z6341" s="1"/>
      <c r="AA6341" s="1"/>
      <c r="AB6341" s="1"/>
      <c r="AC6341" s="1"/>
      <c r="AD6341" s="1"/>
      <c r="AE6341" s="1"/>
    </row>
    <row r="6342">
      <c r="A6342" s="1" t="s">
        <v>31455</v>
      </c>
      <c r="B6342" s="2" t="s">
        <v>415</v>
      </c>
      <c r="C6342" s="3" t="s">
        <v>101</v>
      </c>
      <c r="D6342" s="3"/>
      <c r="E6342" s="4" t="b">
        <v>1</v>
      </c>
      <c r="F6342" s="3" t="s">
        <v>31456</v>
      </c>
      <c r="G6342" s="1"/>
      <c r="H6342" s="1" t="s">
        <v>31457</v>
      </c>
      <c r="I6342" s="3" t="s">
        <v>31458</v>
      </c>
      <c r="J6342" s="3"/>
      <c r="K6342" s="1"/>
      <c r="L6342" s="1"/>
      <c r="M6342" s="1"/>
      <c r="N6342" s="1"/>
      <c r="O6342" s="3" t="s">
        <v>4629</v>
      </c>
      <c r="P6342" s="3" t="s">
        <v>31459</v>
      </c>
      <c r="Q6342" s="1"/>
      <c r="R6342" s="1"/>
      <c r="S6342" s="1"/>
      <c r="T6342" s="1"/>
      <c r="U6342" s="1"/>
      <c r="V6342" s="1"/>
      <c r="W6342" s="1"/>
      <c r="X6342" s="1"/>
      <c r="Y6342" s="1"/>
      <c r="Z6342" s="1"/>
      <c r="AA6342" s="1"/>
      <c r="AB6342" s="1"/>
      <c r="AC6342" s="1"/>
      <c r="AD6342" s="1"/>
      <c r="AE6342" s="1"/>
    </row>
    <row r="6343">
      <c r="A6343" s="1" t="s">
        <v>31460</v>
      </c>
      <c r="B6343" s="2" t="s">
        <v>415</v>
      </c>
      <c r="C6343" s="3" t="s">
        <v>101</v>
      </c>
      <c r="D6343" s="3"/>
      <c r="E6343" s="4" t="b">
        <v>1</v>
      </c>
      <c r="F6343" s="3" t="s">
        <v>31461</v>
      </c>
      <c r="G6343" s="1"/>
      <c r="H6343" s="1" t="s">
        <v>31462</v>
      </c>
      <c r="I6343" s="1" t="s">
        <v>31463</v>
      </c>
      <c r="J6343" s="1"/>
      <c r="K6343" s="1"/>
      <c r="L6343" s="1"/>
      <c r="M6343" s="1"/>
      <c r="N6343" s="1"/>
      <c r="O6343" s="3" t="s">
        <v>573</v>
      </c>
      <c r="P6343" s="1" t="s">
        <v>31464</v>
      </c>
      <c r="Q6343" s="1"/>
      <c r="R6343" s="1"/>
      <c r="S6343" s="1"/>
      <c r="T6343" s="1"/>
      <c r="U6343" s="1"/>
      <c r="V6343" s="1"/>
      <c r="W6343" s="1"/>
      <c r="X6343" s="1"/>
      <c r="Y6343" s="1"/>
      <c r="Z6343" s="1"/>
      <c r="AA6343" s="1"/>
      <c r="AB6343" s="1"/>
      <c r="AC6343" s="1"/>
      <c r="AD6343" s="1"/>
      <c r="AE6343" s="1"/>
    </row>
    <row r="6344">
      <c r="A6344" s="1" t="s">
        <v>31465</v>
      </c>
      <c r="B6344" s="2" t="s">
        <v>439</v>
      </c>
      <c r="C6344" s="3" t="s">
        <v>101</v>
      </c>
      <c r="D6344" s="3"/>
      <c r="E6344" s="7" t="b">
        <v>0</v>
      </c>
      <c r="F6344" s="3" t="s">
        <v>31466</v>
      </c>
      <c r="G6344" s="1"/>
      <c r="H6344" s="1" t="s">
        <v>31467</v>
      </c>
      <c r="I6344" s="1" t="s">
        <v>31468</v>
      </c>
      <c r="J6344" s="1"/>
      <c r="K6344" s="1"/>
      <c r="L6344" s="1"/>
      <c r="M6344" s="1"/>
      <c r="N6344" s="1"/>
      <c r="O6344" s="1"/>
      <c r="P6344" s="1" t="s">
        <v>31469</v>
      </c>
      <c r="Q6344" s="1"/>
      <c r="R6344" s="1"/>
      <c r="S6344" s="1"/>
      <c r="T6344" s="1"/>
      <c r="U6344" s="1"/>
      <c r="V6344" s="1"/>
      <c r="W6344" s="1"/>
      <c r="X6344" s="1"/>
      <c r="Y6344" s="1"/>
      <c r="Z6344" s="1"/>
      <c r="AA6344" s="1"/>
      <c r="AB6344" s="1"/>
      <c r="AC6344" s="1"/>
      <c r="AD6344" s="1"/>
      <c r="AE6344" s="1"/>
    </row>
    <row r="6345">
      <c r="A6345" s="1" t="s">
        <v>31470</v>
      </c>
      <c r="B6345" s="2" t="s">
        <v>415</v>
      </c>
      <c r="C6345" s="3" t="s">
        <v>509</v>
      </c>
      <c r="D6345" s="3"/>
      <c r="E6345" s="4" t="b">
        <v>1</v>
      </c>
      <c r="F6345" s="1" t="s">
        <v>31471</v>
      </c>
      <c r="G6345" s="1" t="s">
        <v>31472</v>
      </c>
      <c r="H6345" s="1" t="s">
        <v>31473</v>
      </c>
      <c r="I6345" s="1" t="s">
        <v>31474</v>
      </c>
      <c r="J6345" s="1"/>
      <c r="K6345" s="1"/>
      <c r="L6345" s="1"/>
      <c r="M6345" s="1"/>
      <c r="N6345" s="1"/>
      <c r="O6345" s="1"/>
      <c r="P6345" s="1" t="s">
        <v>31475</v>
      </c>
      <c r="Q6345" s="1"/>
      <c r="R6345" s="1"/>
      <c r="S6345" s="1"/>
      <c r="T6345" s="1"/>
      <c r="U6345" s="1"/>
      <c r="V6345" s="1"/>
      <c r="W6345" s="1"/>
      <c r="X6345" s="1"/>
      <c r="Y6345" s="1"/>
      <c r="Z6345" s="1"/>
      <c r="AA6345" s="1"/>
      <c r="AB6345" s="1"/>
      <c r="AC6345" s="1"/>
      <c r="AD6345" s="1"/>
      <c r="AE6345" s="1"/>
    </row>
    <row r="6346">
      <c r="A6346" s="1" t="s">
        <v>31476</v>
      </c>
      <c r="B6346" s="2" t="s">
        <v>415</v>
      </c>
      <c r="C6346" s="3" t="s">
        <v>440</v>
      </c>
      <c r="D6346" s="3" t="s">
        <v>491</v>
      </c>
      <c r="E6346" s="4" t="b">
        <v>1</v>
      </c>
      <c r="F6346" s="3" t="s">
        <v>31477</v>
      </c>
      <c r="G6346" s="1"/>
      <c r="H6346" s="1" t="s">
        <v>31478</v>
      </c>
      <c r="I6346" s="1" t="s">
        <v>31479</v>
      </c>
      <c r="J6346" s="1"/>
      <c r="K6346" s="1"/>
      <c r="L6346" s="1"/>
      <c r="M6346" s="1"/>
      <c r="N6346" s="1"/>
      <c r="O6346" s="1"/>
      <c r="P6346" s="1" t="s">
        <v>31480</v>
      </c>
      <c r="Q6346" s="1"/>
      <c r="R6346" s="1"/>
      <c r="S6346" s="1"/>
      <c r="T6346" s="1"/>
      <c r="U6346" s="1"/>
      <c r="V6346" s="1"/>
      <c r="W6346" s="1"/>
      <c r="X6346" s="1"/>
      <c r="Y6346" s="1"/>
      <c r="Z6346" s="1"/>
      <c r="AA6346" s="1"/>
      <c r="AB6346" s="1"/>
      <c r="AC6346" s="1"/>
      <c r="AD6346" s="1"/>
      <c r="AE6346" s="1"/>
    </row>
    <row r="6347">
      <c r="A6347" s="1" t="s">
        <v>31481</v>
      </c>
      <c r="B6347" s="2" t="s">
        <v>439</v>
      </c>
      <c r="C6347" s="3" t="s">
        <v>509</v>
      </c>
      <c r="D6347" s="3"/>
      <c r="E6347" s="7" t="b">
        <v>0</v>
      </c>
      <c r="F6347" s="3" t="s">
        <v>31482</v>
      </c>
      <c r="G6347" s="1"/>
      <c r="H6347" s="1" t="s">
        <v>31483</v>
      </c>
      <c r="I6347" s="3" t="s">
        <v>31484</v>
      </c>
      <c r="J6347" s="3"/>
      <c r="K6347" s="1"/>
      <c r="L6347" s="1"/>
      <c r="M6347" s="1"/>
      <c r="N6347" s="1"/>
      <c r="O6347" s="1"/>
      <c r="P6347" s="1" t="s">
        <v>31485</v>
      </c>
      <c r="Q6347" s="1"/>
      <c r="R6347" s="1"/>
      <c r="S6347" s="1"/>
      <c r="T6347" s="1"/>
      <c r="U6347" s="1"/>
      <c r="V6347" s="1"/>
      <c r="W6347" s="1"/>
      <c r="X6347" s="1"/>
      <c r="Y6347" s="1"/>
      <c r="Z6347" s="1"/>
      <c r="AA6347" s="1"/>
      <c r="AB6347" s="1"/>
      <c r="AC6347" s="1"/>
      <c r="AD6347" s="1"/>
      <c r="AE6347" s="1"/>
    </row>
    <row r="6348">
      <c r="A6348" s="1" t="s">
        <v>31486</v>
      </c>
      <c r="B6348" s="2" t="s">
        <v>439</v>
      </c>
      <c r="C6348" s="3" t="s">
        <v>440</v>
      </c>
      <c r="D6348" s="3"/>
      <c r="E6348" s="7" t="b">
        <v>0</v>
      </c>
      <c r="F6348" s="3" t="s">
        <v>31487</v>
      </c>
      <c r="G6348" s="1"/>
      <c r="H6348" s="1" t="s">
        <v>31488</v>
      </c>
      <c r="I6348" s="3" t="s">
        <v>31489</v>
      </c>
      <c r="J6348" s="3"/>
      <c r="K6348" s="1"/>
      <c r="L6348" s="1"/>
      <c r="M6348" s="1"/>
      <c r="N6348" s="1"/>
      <c r="O6348" s="1"/>
      <c r="P6348" s="1" t="s">
        <v>31490</v>
      </c>
      <c r="Q6348" s="1"/>
      <c r="R6348" s="1"/>
      <c r="S6348" s="1"/>
      <c r="T6348" s="1"/>
      <c r="U6348" s="1"/>
      <c r="V6348" s="1"/>
      <c r="W6348" s="1"/>
      <c r="X6348" s="1"/>
      <c r="Y6348" s="1"/>
      <c r="Z6348" s="1"/>
      <c r="AA6348" s="1"/>
      <c r="AB6348" s="1"/>
      <c r="AC6348" s="1"/>
      <c r="AD6348" s="1"/>
      <c r="AE6348" s="1"/>
    </row>
    <row r="6349">
      <c r="A6349" s="1" t="s">
        <v>31491</v>
      </c>
      <c r="B6349" s="2" t="s">
        <v>439</v>
      </c>
      <c r="C6349" s="1" t="s">
        <v>475</v>
      </c>
      <c r="D6349" s="1"/>
      <c r="E6349" s="7" t="b">
        <v>0</v>
      </c>
      <c r="F6349" s="3" t="s">
        <v>31492</v>
      </c>
      <c r="G6349" s="1"/>
      <c r="H6349" s="1" t="s">
        <v>31493</v>
      </c>
      <c r="I6349" s="3" t="s">
        <v>31494</v>
      </c>
      <c r="J6349" s="1"/>
      <c r="K6349" s="1"/>
      <c r="L6349" s="1"/>
      <c r="M6349" s="1"/>
      <c r="N6349" s="1"/>
      <c r="O6349" s="1"/>
      <c r="P6349" s="1" t="s">
        <v>31495</v>
      </c>
      <c r="Q6349" s="1"/>
      <c r="R6349" s="1"/>
      <c r="S6349" s="1"/>
      <c r="T6349" s="1"/>
      <c r="U6349" s="1"/>
      <c r="V6349" s="1"/>
      <c r="W6349" s="1"/>
      <c r="X6349" s="1"/>
      <c r="Y6349" s="1"/>
      <c r="Z6349" s="1"/>
      <c r="AA6349" s="1"/>
      <c r="AB6349" s="1"/>
      <c r="AC6349" s="1"/>
      <c r="AD6349" s="1"/>
      <c r="AE6349" s="1"/>
    </row>
    <row r="6350">
      <c r="A6350" s="1" t="s">
        <v>31496</v>
      </c>
      <c r="B6350" s="2" t="s">
        <v>439</v>
      </c>
      <c r="C6350" s="1" t="s">
        <v>6188</v>
      </c>
      <c r="D6350" s="1"/>
      <c r="E6350" s="7" t="b">
        <v>0</v>
      </c>
      <c r="F6350" s="3" t="s">
        <v>31497</v>
      </c>
      <c r="G6350" s="1"/>
      <c r="H6350" s="1" t="s">
        <v>31498</v>
      </c>
      <c r="I6350" s="3" t="s">
        <v>31499</v>
      </c>
      <c r="J6350" s="1"/>
      <c r="K6350" s="1"/>
      <c r="L6350" s="1"/>
      <c r="M6350" s="1"/>
      <c r="N6350" s="1"/>
      <c r="O6350" s="1"/>
      <c r="P6350" s="1" t="s">
        <v>31500</v>
      </c>
      <c r="Q6350" s="1"/>
      <c r="R6350" s="1"/>
      <c r="S6350" s="1"/>
      <c r="T6350" s="1"/>
      <c r="U6350" s="1"/>
      <c r="V6350" s="1"/>
      <c r="W6350" s="1"/>
      <c r="X6350" s="1"/>
      <c r="Y6350" s="1"/>
      <c r="Z6350" s="1"/>
      <c r="AA6350" s="1"/>
      <c r="AB6350" s="1"/>
      <c r="AC6350" s="1"/>
      <c r="AD6350" s="1"/>
      <c r="AE6350" s="1"/>
    </row>
    <row r="6351">
      <c r="A6351" s="1" t="s">
        <v>31501</v>
      </c>
      <c r="B6351" s="5" t="s">
        <v>348</v>
      </c>
      <c r="C6351" s="3" t="s">
        <v>8344</v>
      </c>
      <c r="D6351" s="3"/>
      <c r="E6351" s="7" t="b">
        <v>0</v>
      </c>
      <c r="F6351" s="3" t="s">
        <v>31502</v>
      </c>
      <c r="G6351" s="1"/>
      <c r="H6351" s="3" t="s">
        <v>29746</v>
      </c>
      <c r="I6351" s="3" t="s">
        <v>31503</v>
      </c>
      <c r="J6351" s="3"/>
      <c r="K6351" s="1"/>
      <c r="L6351" s="1"/>
      <c r="M6351" s="1"/>
      <c r="N6351" s="1"/>
      <c r="O6351" s="1"/>
      <c r="P6351" s="1" t="s">
        <v>31504</v>
      </c>
      <c r="Q6351" s="1"/>
      <c r="R6351" s="1"/>
      <c r="S6351" s="1"/>
      <c r="T6351" s="1"/>
      <c r="U6351" s="1"/>
      <c r="V6351" s="1"/>
      <c r="W6351" s="1"/>
      <c r="X6351" s="1"/>
      <c r="Y6351" s="1"/>
      <c r="Z6351" s="1"/>
      <c r="AA6351" s="1"/>
      <c r="AB6351" s="1"/>
      <c r="AC6351" s="1"/>
      <c r="AD6351" s="1"/>
      <c r="AE6351" s="1"/>
    </row>
    <row r="6352">
      <c r="A6352" s="1" t="s">
        <v>31505</v>
      </c>
      <c r="B6352" s="5" t="s">
        <v>348</v>
      </c>
      <c r="C6352" s="3" t="s">
        <v>8344</v>
      </c>
      <c r="D6352" s="3"/>
      <c r="E6352" s="7" t="b">
        <v>0</v>
      </c>
      <c r="F6352" s="3" t="s">
        <v>31506</v>
      </c>
      <c r="G6352" s="1"/>
      <c r="H6352" s="3" t="s">
        <v>29746</v>
      </c>
      <c r="I6352" s="3" t="s">
        <v>31507</v>
      </c>
      <c r="J6352" s="3"/>
      <c r="K6352" s="1"/>
      <c r="L6352" s="1"/>
      <c r="M6352" s="1"/>
      <c r="N6352" s="1"/>
      <c r="O6352" s="1"/>
      <c r="P6352" s="1" t="s">
        <v>31508</v>
      </c>
      <c r="Q6352" s="1"/>
      <c r="R6352" s="1"/>
      <c r="S6352" s="1"/>
      <c r="T6352" s="1"/>
      <c r="U6352" s="1"/>
      <c r="V6352" s="1"/>
      <c r="W6352" s="1"/>
      <c r="X6352" s="1"/>
      <c r="Y6352" s="1"/>
      <c r="Z6352" s="1"/>
      <c r="AA6352" s="1"/>
      <c r="AB6352" s="1"/>
      <c r="AC6352" s="1"/>
      <c r="AD6352" s="1"/>
      <c r="AE6352" s="1"/>
    </row>
    <row r="6353">
      <c r="A6353" s="1" t="s">
        <v>31509</v>
      </c>
      <c r="B6353" s="5" t="s">
        <v>348</v>
      </c>
      <c r="C6353" s="3" t="s">
        <v>8344</v>
      </c>
      <c r="D6353" s="3"/>
      <c r="E6353" s="7" t="b">
        <v>0</v>
      </c>
      <c r="F6353" s="3" t="s">
        <v>31510</v>
      </c>
      <c r="G6353" s="1"/>
      <c r="H6353" s="3" t="s">
        <v>29755</v>
      </c>
      <c r="I6353" s="3" t="s">
        <v>31511</v>
      </c>
      <c r="J6353" s="3"/>
      <c r="K6353" s="1"/>
      <c r="L6353" s="1"/>
      <c r="M6353" s="1"/>
      <c r="N6353" s="1"/>
      <c r="O6353" s="1"/>
      <c r="P6353" s="1" t="s">
        <v>31512</v>
      </c>
      <c r="Q6353" s="1"/>
      <c r="R6353" s="1"/>
      <c r="S6353" s="1"/>
      <c r="T6353" s="1"/>
      <c r="U6353" s="1"/>
      <c r="V6353" s="1"/>
      <c r="W6353" s="1"/>
      <c r="X6353" s="1"/>
      <c r="Y6353" s="1"/>
      <c r="Z6353" s="1"/>
      <c r="AA6353" s="1"/>
      <c r="AB6353" s="1"/>
      <c r="AC6353" s="1"/>
      <c r="AD6353" s="1"/>
      <c r="AE6353" s="1"/>
    </row>
    <row r="6354">
      <c r="A6354" s="1" t="s">
        <v>31513</v>
      </c>
      <c r="B6354" s="5" t="s">
        <v>348</v>
      </c>
      <c r="C6354" s="3" t="s">
        <v>8344</v>
      </c>
      <c r="D6354" s="3"/>
      <c r="E6354" s="7" t="b">
        <v>0</v>
      </c>
      <c r="F6354" s="3" t="s">
        <v>31514</v>
      </c>
      <c r="G6354" s="1"/>
      <c r="H6354" s="3" t="s">
        <v>29755</v>
      </c>
      <c r="I6354" s="3" t="s">
        <v>31515</v>
      </c>
      <c r="J6354" s="3"/>
      <c r="K6354" s="1"/>
      <c r="L6354" s="1"/>
      <c r="M6354" s="1"/>
      <c r="N6354" s="1"/>
      <c r="O6354" s="1"/>
      <c r="P6354" s="1" t="s">
        <v>31516</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31517</v>
      </c>
      <c r="G6355" s="1"/>
      <c r="H6355" s="1" t="s">
        <v>31518</v>
      </c>
      <c r="I6355" s="1" t="s">
        <v>31519</v>
      </c>
      <c r="J6355" s="1"/>
      <c r="K6355" s="1"/>
      <c r="L6355" s="1"/>
      <c r="M6355" s="1"/>
      <c r="N6355" s="1"/>
      <c r="O6355" s="1"/>
      <c r="P6355" s="1" t="s">
        <v>31520</v>
      </c>
      <c r="Q6355" s="1"/>
      <c r="R6355" s="1"/>
      <c r="S6355" s="1"/>
      <c r="T6355" s="1"/>
      <c r="U6355" s="1"/>
      <c r="V6355" s="1"/>
      <c r="W6355" s="1"/>
      <c r="X6355" s="1"/>
      <c r="Y6355" s="1"/>
      <c r="Z6355" s="1"/>
      <c r="AA6355" s="1"/>
      <c r="AB6355" s="1"/>
      <c r="AC6355" s="1"/>
      <c r="AD6355" s="1"/>
      <c r="AE6355" s="1"/>
    </row>
    <row r="6356">
      <c r="A6356" s="1" t="s">
        <v>31521</v>
      </c>
      <c r="B6356" s="2" t="s">
        <v>439</v>
      </c>
      <c r="C6356" s="1" t="s">
        <v>475</v>
      </c>
      <c r="D6356" s="1"/>
      <c r="E6356" s="7" t="b">
        <v>0</v>
      </c>
      <c r="F6356" s="3" t="s">
        <v>31522</v>
      </c>
      <c r="G6356" s="1"/>
      <c r="H6356" s="1" t="s">
        <v>31523</v>
      </c>
      <c r="I6356" s="3" t="s">
        <v>31524</v>
      </c>
      <c r="J6356" s="3"/>
      <c r="K6356" s="1"/>
      <c r="L6356" s="1"/>
      <c r="M6356" s="1"/>
      <c r="N6356" s="1"/>
      <c r="O6356" s="1"/>
      <c r="P6356" s="1" t="s">
        <v>31525</v>
      </c>
      <c r="Q6356" s="1"/>
      <c r="R6356" s="1"/>
      <c r="S6356" s="1"/>
      <c r="T6356" s="1"/>
      <c r="U6356" s="1"/>
      <c r="V6356" s="1"/>
      <c r="W6356" s="1"/>
      <c r="X6356" s="1"/>
      <c r="Y6356" s="1"/>
      <c r="Z6356" s="1"/>
      <c r="AA6356" s="1"/>
      <c r="AB6356" s="1"/>
      <c r="AC6356" s="1"/>
      <c r="AD6356" s="1"/>
      <c r="AE6356" s="1"/>
    </row>
    <row r="6357">
      <c r="A6357" s="3" t="s">
        <v>31526</v>
      </c>
      <c r="B6357" s="2" t="s">
        <v>439</v>
      </c>
      <c r="C6357" s="3" t="s">
        <v>101</v>
      </c>
      <c r="D6357" s="3"/>
      <c r="E6357" s="7" t="b">
        <v>0</v>
      </c>
      <c r="F6357" s="3" t="s">
        <v>31527</v>
      </c>
      <c r="G6357" s="1"/>
      <c r="H6357" s="1" t="s">
        <v>31528</v>
      </c>
      <c r="I6357" s="3" t="s">
        <v>31529</v>
      </c>
      <c r="J6357" s="3"/>
      <c r="K6357" s="1"/>
      <c r="L6357" s="1"/>
      <c r="M6357" s="1"/>
      <c r="N6357" s="1"/>
      <c r="O6357" s="1"/>
      <c r="P6357" s="3" t="s">
        <v>31530</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31531</v>
      </c>
      <c r="G6358" s="1"/>
      <c r="H6358" s="1" t="s">
        <v>31532</v>
      </c>
      <c r="I6358" s="1" t="s">
        <v>31533</v>
      </c>
      <c r="J6358" s="1"/>
      <c r="K6358" s="1"/>
      <c r="L6358" s="1"/>
      <c r="M6358" s="1"/>
      <c r="N6358" s="1"/>
      <c r="O6358" s="1"/>
      <c r="P6358" s="1" t="s">
        <v>31534</v>
      </c>
      <c r="Q6358" s="1"/>
      <c r="R6358" s="1"/>
      <c r="S6358" s="1"/>
      <c r="T6358" s="1"/>
      <c r="U6358" s="1"/>
      <c r="V6358" s="1"/>
      <c r="W6358" s="1"/>
      <c r="X6358" s="1"/>
      <c r="Y6358" s="1"/>
      <c r="Z6358" s="1"/>
      <c r="AA6358" s="1"/>
      <c r="AB6358" s="1"/>
      <c r="AC6358" s="1"/>
      <c r="AD6358" s="1"/>
      <c r="AE6358" s="1"/>
    </row>
    <row r="6359">
      <c r="A6359" s="1" t="s">
        <v>31535</v>
      </c>
      <c r="B6359" s="2" t="s">
        <v>439</v>
      </c>
      <c r="C6359" s="3" t="s">
        <v>101</v>
      </c>
      <c r="D6359" s="3"/>
      <c r="E6359" s="7" t="b">
        <v>0</v>
      </c>
      <c r="F6359" s="3" t="s">
        <v>31536</v>
      </c>
      <c r="G6359" s="1"/>
      <c r="H6359" s="1" t="s">
        <v>31537</v>
      </c>
      <c r="I6359" s="3" t="s">
        <v>31538</v>
      </c>
      <c r="J6359" s="3"/>
      <c r="K6359" s="1"/>
      <c r="L6359" s="1"/>
      <c r="M6359" s="1"/>
      <c r="N6359" s="1"/>
      <c r="O6359" s="1"/>
      <c r="P6359" s="1" t="s">
        <v>31539</v>
      </c>
      <c r="Q6359" s="1"/>
      <c r="R6359" s="1"/>
      <c r="S6359" s="1"/>
      <c r="T6359" s="1"/>
      <c r="U6359" s="1"/>
      <c r="V6359" s="1"/>
      <c r="W6359" s="1"/>
      <c r="X6359" s="1"/>
      <c r="Y6359" s="1"/>
      <c r="Z6359" s="1"/>
      <c r="AA6359" s="1"/>
      <c r="AB6359" s="1"/>
      <c r="AC6359" s="1"/>
      <c r="AD6359" s="1"/>
      <c r="AE6359" s="1"/>
    </row>
    <row r="6360">
      <c r="A6360" s="1" t="s">
        <v>31540</v>
      </c>
      <c r="B6360" s="2" t="s">
        <v>439</v>
      </c>
      <c r="C6360" s="3" t="s">
        <v>101</v>
      </c>
      <c r="D6360" s="3"/>
      <c r="E6360" s="7" t="b">
        <v>0</v>
      </c>
      <c r="F6360" s="3" t="s">
        <v>31541</v>
      </c>
      <c r="G6360" s="1"/>
      <c r="H6360" s="1" t="s">
        <v>31542</v>
      </c>
      <c r="I6360" s="3" t="s">
        <v>31543</v>
      </c>
      <c r="J6360" s="3"/>
      <c r="K6360" s="1"/>
      <c r="L6360" s="1"/>
      <c r="M6360" s="1"/>
      <c r="N6360" s="1"/>
      <c r="O6360" s="1"/>
      <c r="P6360" s="1" t="s">
        <v>31544</v>
      </c>
      <c r="Q6360" s="1"/>
      <c r="R6360" s="1"/>
      <c r="S6360" s="1"/>
      <c r="T6360" s="1"/>
      <c r="U6360" s="1"/>
      <c r="V6360" s="1"/>
      <c r="W6360" s="1"/>
      <c r="X6360" s="1"/>
      <c r="Y6360" s="1"/>
      <c r="Z6360" s="1"/>
      <c r="AA6360" s="1"/>
      <c r="AB6360" s="1"/>
      <c r="AC6360" s="1"/>
      <c r="AD6360" s="1"/>
      <c r="AE6360" s="1"/>
    </row>
    <row r="6361">
      <c r="A6361" s="1" t="s">
        <v>31545</v>
      </c>
      <c r="B6361" s="2" t="s">
        <v>439</v>
      </c>
      <c r="C6361" s="3" t="s">
        <v>101</v>
      </c>
      <c r="D6361" s="3"/>
      <c r="E6361" s="7" t="b">
        <v>0</v>
      </c>
      <c r="F6361" s="3" t="s">
        <v>31546</v>
      </c>
      <c r="G6361" s="1"/>
      <c r="H6361" s="1" t="s">
        <v>31547</v>
      </c>
      <c r="I6361" s="3" t="s">
        <v>31548</v>
      </c>
      <c r="J6361" s="3"/>
      <c r="K6361" s="1"/>
      <c r="L6361" s="1"/>
      <c r="M6361" s="1"/>
      <c r="N6361" s="1"/>
      <c r="O6361" s="1"/>
      <c r="P6361" s="1" t="s">
        <v>31549</v>
      </c>
      <c r="Q6361" s="1"/>
      <c r="R6361" s="1"/>
      <c r="S6361" s="1"/>
      <c r="T6361" s="1"/>
      <c r="U6361" s="1"/>
      <c r="V6361" s="1"/>
      <c r="W6361" s="1"/>
      <c r="X6361" s="1"/>
      <c r="Y6361" s="1"/>
      <c r="Z6361" s="1"/>
      <c r="AA6361" s="1"/>
      <c r="AB6361" s="1"/>
      <c r="AC6361" s="1"/>
      <c r="AD6361" s="1"/>
      <c r="AE6361" s="1"/>
    </row>
    <row r="6362">
      <c r="A6362" s="3" t="s">
        <v>31550</v>
      </c>
      <c r="B6362" s="5" t="s">
        <v>415</v>
      </c>
      <c r="C6362" s="3" t="s">
        <v>101</v>
      </c>
      <c r="D6362" s="3"/>
      <c r="E6362" s="7" t="b">
        <v>0</v>
      </c>
      <c r="F6362" s="3" t="s">
        <v>31551</v>
      </c>
      <c r="G6362" s="1"/>
      <c r="H6362" s="3" t="s">
        <v>31552</v>
      </c>
      <c r="I6362" s="3" t="s">
        <v>31553</v>
      </c>
      <c r="J6362" s="3"/>
      <c r="K6362" s="1"/>
      <c r="L6362" s="1"/>
      <c r="M6362" s="1"/>
      <c r="N6362" s="1"/>
      <c r="O6362" s="3" t="s">
        <v>749</v>
      </c>
      <c r="P6362" s="3" t="s">
        <v>31554</v>
      </c>
      <c r="Q6362" s="1"/>
      <c r="R6362" s="1"/>
      <c r="S6362" s="1"/>
      <c r="T6362" s="1"/>
      <c r="U6362" s="1"/>
      <c r="V6362" s="1"/>
      <c r="W6362" s="1"/>
      <c r="X6362" s="1"/>
      <c r="Y6362" s="1"/>
      <c r="Z6362" s="1"/>
      <c r="AA6362" s="1"/>
      <c r="AB6362" s="1"/>
      <c r="AC6362" s="1"/>
      <c r="AD6362" s="1"/>
      <c r="AE6362" s="1"/>
    </row>
    <row r="6363">
      <c r="A6363" s="1" t="s">
        <v>31555</v>
      </c>
      <c r="B6363" s="2" t="s">
        <v>415</v>
      </c>
      <c r="C6363" s="3" t="s">
        <v>440</v>
      </c>
      <c r="D6363" s="3"/>
      <c r="E6363" s="4" t="b">
        <v>1</v>
      </c>
      <c r="F6363" s="3" t="s">
        <v>31556</v>
      </c>
      <c r="G6363" s="1"/>
      <c r="H6363" s="1" t="s">
        <v>31557</v>
      </c>
      <c r="I6363" s="1" t="s">
        <v>31558</v>
      </c>
      <c r="J6363" s="1"/>
      <c r="K6363" s="1"/>
      <c r="L6363" s="1"/>
      <c r="M6363" s="1"/>
      <c r="N6363" s="1"/>
      <c r="O6363" s="1"/>
      <c r="P6363" s="1" t="s">
        <v>31559</v>
      </c>
      <c r="Q6363" s="1"/>
      <c r="R6363" s="1"/>
      <c r="S6363" s="1"/>
      <c r="T6363" s="1"/>
      <c r="U6363" s="1"/>
      <c r="V6363" s="1"/>
      <c r="W6363" s="1"/>
      <c r="X6363" s="1"/>
      <c r="Y6363" s="1"/>
      <c r="Z6363" s="1"/>
      <c r="AA6363" s="1"/>
      <c r="AB6363" s="1"/>
      <c r="AC6363" s="1"/>
      <c r="AD6363" s="1"/>
      <c r="AE6363" s="1"/>
    </row>
    <row r="6364">
      <c r="A6364" s="1" t="s">
        <v>31560</v>
      </c>
      <c r="B6364" s="5" t="s">
        <v>609</v>
      </c>
      <c r="C6364" s="3" t="s">
        <v>610</v>
      </c>
      <c r="D6364" s="3"/>
      <c r="E6364" s="4" t="b">
        <v>1</v>
      </c>
      <c r="F6364" s="3" t="s">
        <v>31561</v>
      </c>
      <c r="G6364" s="1"/>
      <c r="H6364" s="1" t="s">
        <v>31562</v>
      </c>
      <c r="I6364" s="1" t="s">
        <v>31561</v>
      </c>
      <c r="J6364" s="1"/>
      <c r="K6364" s="1"/>
      <c r="L6364" s="1"/>
      <c r="M6364" s="1"/>
      <c r="N6364" s="1"/>
      <c r="O6364" s="1" t="s">
        <v>614</v>
      </c>
      <c r="P6364" s="1" t="s">
        <v>31563</v>
      </c>
      <c r="Q6364" s="1"/>
      <c r="R6364" s="1"/>
      <c r="S6364" s="1"/>
      <c r="T6364" s="1"/>
      <c r="U6364" s="1"/>
      <c r="V6364" s="1"/>
      <c r="W6364" s="1"/>
      <c r="X6364" s="1"/>
      <c r="Y6364" s="1"/>
      <c r="Z6364" s="1"/>
      <c r="AA6364" s="1"/>
      <c r="AB6364" s="1"/>
      <c r="AC6364" s="1"/>
      <c r="AD6364" s="1"/>
      <c r="AE6364" s="1"/>
    </row>
    <row r="6365">
      <c r="A6365" s="1" t="s">
        <v>31564</v>
      </c>
      <c r="B6365" s="2" t="s">
        <v>439</v>
      </c>
      <c r="C6365" s="1" t="s">
        <v>475</v>
      </c>
      <c r="D6365" s="1"/>
      <c r="E6365" s="7" t="b">
        <v>0</v>
      </c>
      <c r="F6365" s="3" t="s">
        <v>31565</v>
      </c>
      <c r="G6365" s="1"/>
      <c r="H6365" s="1" t="s">
        <v>31566</v>
      </c>
      <c r="I6365" s="3" t="s">
        <v>31567</v>
      </c>
      <c r="J6365" s="3"/>
      <c r="K6365" s="1"/>
      <c r="L6365" s="1"/>
      <c r="M6365" s="1"/>
      <c r="N6365" s="1"/>
      <c r="O6365" s="1"/>
      <c r="P6365" s="1" t="s">
        <v>31568</v>
      </c>
      <c r="Q6365" s="1"/>
      <c r="R6365" s="1"/>
      <c r="S6365" s="1"/>
      <c r="T6365" s="1"/>
      <c r="U6365" s="1"/>
      <c r="V6365" s="1"/>
      <c r="W6365" s="1"/>
      <c r="X6365" s="1"/>
      <c r="Y6365" s="1"/>
      <c r="Z6365" s="1"/>
      <c r="AA6365" s="1"/>
      <c r="AB6365" s="1"/>
      <c r="AC6365" s="1"/>
      <c r="AD6365" s="1"/>
      <c r="AE6365" s="1"/>
    </row>
    <row r="6366">
      <c r="A6366" s="1" t="s">
        <v>31569</v>
      </c>
      <c r="B6366" s="2" t="s">
        <v>439</v>
      </c>
      <c r="C6366" s="3" t="s">
        <v>101</v>
      </c>
      <c r="D6366" s="3"/>
      <c r="E6366" s="7" t="b">
        <v>0</v>
      </c>
      <c r="F6366" s="3" t="s">
        <v>31565</v>
      </c>
      <c r="G6366" s="1"/>
      <c r="H6366" s="1" t="s">
        <v>31570</v>
      </c>
      <c r="I6366" s="3" t="s">
        <v>31571</v>
      </c>
      <c r="J6366" s="3"/>
      <c r="K6366" s="1"/>
      <c r="L6366" s="1"/>
      <c r="M6366" s="1"/>
      <c r="N6366" s="1"/>
      <c r="O6366" s="1"/>
      <c r="P6366" s="1" t="s">
        <v>31572</v>
      </c>
      <c r="Q6366" s="1"/>
      <c r="R6366" s="1"/>
      <c r="S6366" s="1"/>
      <c r="T6366" s="1"/>
      <c r="U6366" s="1"/>
      <c r="V6366" s="1"/>
      <c r="W6366" s="1"/>
      <c r="X6366" s="1"/>
      <c r="Y6366" s="1"/>
      <c r="Z6366" s="1"/>
      <c r="AA6366" s="1"/>
      <c r="AB6366" s="1"/>
      <c r="AC6366" s="1"/>
      <c r="AD6366" s="1"/>
      <c r="AE6366" s="1"/>
    </row>
    <row r="6367">
      <c r="A6367" s="1" t="s">
        <v>31573</v>
      </c>
      <c r="B6367" s="2" t="s">
        <v>415</v>
      </c>
      <c r="C6367" s="3" t="s">
        <v>101</v>
      </c>
      <c r="D6367" s="3"/>
      <c r="E6367" s="4" t="b">
        <v>1</v>
      </c>
      <c r="F6367" s="3" t="s">
        <v>31574</v>
      </c>
      <c r="G6367" s="1"/>
      <c r="H6367" s="1" t="s">
        <v>31575</v>
      </c>
      <c r="I6367" s="3" t="s">
        <v>31576</v>
      </c>
      <c r="J6367" s="3"/>
      <c r="K6367" s="1"/>
      <c r="L6367" s="1"/>
      <c r="M6367" s="1"/>
      <c r="N6367" s="1"/>
      <c r="O6367" s="1"/>
      <c r="P6367" s="3" t="s">
        <v>31577</v>
      </c>
      <c r="Q6367" s="1"/>
      <c r="R6367" s="1"/>
      <c r="S6367" s="1"/>
      <c r="T6367" s="1"/>
      <c r="U6367" s="1"/>
      <c r="V6367" s="1"/>
      <c r="W6367" s="1"/>
      <c r="X6367" s="1"/>
      <c r="Y6367" s="1"/>
      <c r="Z6367" s="1"/>
      <c r="AA6367" s="1"/>
      <c r="AB6367" s="1"/>
      <c r="AC6367" s="1"/>
      <c r="AD6367" s="1"/>
      <c r="AE6367" s="1"/>
    </row>
    <row r="6368">
      <c r="A6368" s="3" t="s">
        <v>31578</v>
      </c>
      <c r="B6368" s="5" t="s">
        <v>415</v>
      </c>
      <c r="C6368" s="3" t="s">
        <v>475</v>
      </c>
      <c r="D6368" s="3"/>
      <c r="E6368" s="4" t="b">
        <v>1</v>
      </c>
      <c r="F6368" s="3" t="s">
        <v>31579</v>
      </c>
      <c r="G6368" s="1"/>
      <c r="H6368" s="3" t="s">
        <v>31580</v>
      </c>
      <c r="I6368" s="3" t="s">
        <v>31581</v>
      </c>
      <c r="J6368" s="3"/>
      <c r="K6368" s="1"/>
      <c r="L6368" s="1"/>
      <c r="M6368" s="1"/>
      <c r="N6368" s="1"/>
      <c r="O6368" s="1"/>
      <c r="P6368" s="3" t="s">
        <v>31582</v>
      </c>
      <c r="Q6368" s="1"/>
      <c r="R6368" s="1"/>
      <c r="S6368" s="1"/>
      <c r="T6368" s="1"/>
      <c r="U6368" s="1"/>
      <c r="V6368" s="1"/>
      <c r="W6368" s="1"/>
      <c r="X6368" s="1"/>
      <c r="Y6368" s="1"/>
      <c r="Z6368" s="1"/>
      <c r="AA6368" s="1"/>
      <c r="AB6368" s="1"/>
      <c r="AC6368" s="1"/>
      <c r="AD6368" s="1"/>
      <c r="AE6368" s="1"/>
    </row>
    <row r="6369">
      <c r="A6369" s="1" t="s">
        <v>31583</v>
      </c>
      <c r="B6369" s="2" t="s">
        <v>415</v>
      </c>
      <c r="C6369" s="3" t="s">
        <v>101</v>
      </c>
      <c r="D6369" s="3"/>
      <c r="E6369" s="4" t="b">
        <v>1</v>
      </c>
      <c r="F6369" s="3" t="s">
        <v>31584</v>
      </c>
      <c r="G6369" s="1"/>
      <c r="H6369" s="1" t="s">
        <v>31585</v>
      </c>
      <c r="I6369" s="1" t="s">
        <v>31586</v>
      </c>
      <c r="J6369" s="1"/>
      <c r="K6369" s="1"/>
      <c r="L6369" s="1"/>
      <c r="M6369" s="1"/>
      <c r="N6369" s="1"/>
      <c r="O6369" s="1"/>
      <c r="P6369" s="1" t="s">
        <v>31587</v>
      </c>
      <c r="Q6369" s="1"/>
      <c r="R6369" s="1"/>
      <c r="S6369" s="1"/>
      <c r="T6369" s="1"/>
      <c r="U6369" s="1"/>
      <c r="V6369" s="1"/>
      <c r="W6369" s="1"/>
      <c r="X6369" s="1"/>
      <c r="Y6369" s="1"/>
      <c r="Z6369" s="1"/>
      <c r="AA6369" s="1"/>
      <c r="AB6369" s="1"/>
      <c r="AC6369" s="1"/>
      <c r="AD6369" s="1"/>
      <c r="AE6369" s="1"/>
    </row>
    <row r="6370">
      <c r="A6370" s="1" t="s">
        <v>31588</v>
      </c>
      <c r="B6370" s="2" t="s">
        <v>415</v>
      </c>
      <c r="C6370" s="3" t="s">
        <v>101</v>
      </c>
      <c r="D6370" s="3"/>
      <c r="E6370" s="4" t="b">
        <v>1</v>
      </c>
      <c r="F6370" s="3" t="s">
        <v>31589</v>
      </c>
      <c r="G6370" s="1"/>
      <c r="H6370" s="1" t="s">
        <v>31590</v>
      </c>
      <c r="I6370" s="3" t="s">
        <v>31591</v>
      </c>
      <c r="J6370" s="3"/>
      <c r="K6370" s="1"/>
      <c r="L6370" s="1"/>
      <c r="M6370" s="1"/>
      <c r="N6370" s="1"/>
      <c r="O6370" s="3" t="s">
        <v>749</v>
      </c>
      <c r="P6370" s="3" t="s">
        <v>31592</v>
      </c>
      <c r="Q6370" s="1"/>
      <c r="R6370" s="1"/>
      <c r="S6370" s="1"/>
      <c r="T6370" s="1"/>
      <c r="U6370" s="1"/>
      <c r="V6370" s="1"/>
      <c r="W6370" s="1"/>
      <c r="X6370" s="1"/>
      <c r="Y6370" s="1"/>
      <c r="Z6370" s="1"/>
      <c r="AA6370" s="1"/>
      <c r="AB6370" s="1"/>
      <c r="AC6370" s="1"/>
      <c r="AD6370" s="1"/>
      <c r="AE6370" s="1"/>
    </row>
    <row r="6371">
      <c r="A6371" s="1" t="s">
        <v>31593</v>
      </c>
      <c r="B6371" s="2" t="s">
        <v>415</v>
      </c>
      <c r="C6371" s="3" t="s">
        <v>440</v>
      </c>
      <c r="D6371" s="3"/>
      <c r="E6371" s="4" t="b">
        <v>1</v>
      </c>
      <c r="F6371" s="3" t="s">
        <v>31594</v>
      </c>
      <c r="G6371" s="1"/>
      <c r="H6371" s="1" t="s">
        <v>31595</v>
      </c>
      <c r="I6371" s="1" t="s">
        <v>31596</v>
      </c>
      <c r="J6371" s="1"/>
      <c r="K6371" s="1"/>
      <c r="L6371" s="1"/>
      <c r="M6371" s="1"/>
      <c r="N6371" s="1"/>
      <c r="O6371" s="1"/>
      <c r="P6371" s="20" t="s">
        <v>31597</v>
      </c>
      <c r="Q6371" s="1"/>
      <c r="R6371" s="1"/>
      <c r="S6371" s="1"/>
      <c r="T6371" s="1"/>
      <c r="U6371" s="1"/>
      <c r="V6371" s="1"/>
      <c r="W6371" s="1"/>
      <c r="X6371" s="1"/>
      <c r="Y6371" s="1"/>
      <c r="Z6371" s="1"/>
      <c r="AA6371" s="1"/>
      <c r="AB6371" s="1"/>
      <c r="AC6371" s="1"/>
      <c r="AD6371" s="1"/>
      <c r="AE6371" s="1"/>
    </row>
    <row r="6372">
      <c r="A6372" s="1" t="s">
        <v>31598</v>
      </c>
      <c r="B6372" s="2" t="s">
        <v>415</v>
      </c>
      <c r="C6372" s="3" t="s">
        <v>101</v>
      </c>
      <c r="D6372" s="3"/>
      <c r="E6372" s="4" t="b">
        <v>1</v>
      </c>
      <c r="F6372" s="3" t="s">
        <v>31599</v>
      </c>
      <c r="G6372" s="1"/>
      <c r="H6372" s="1" t="s">
        <v>31600</v>
      </c>
      <c r="I6372" s="1" t="s">
        <v>31601</v>
      </c>
      <c r="J6372" s="1"/>
      <c r="K6372" s="1"/>
      <c r="L6372" s="1"/>
      <c r="M6372" s="1"/>
      <c r="N6372" s="1"/>
      <c r="O6372" s="3" t="s">
        <v>1564</v>
      </c>
      <c r="P6372" s="1" t="s">
        <v>31602</v>
      </c>
      <c r="Q6372" s="1"/>
      <c r="R6372" s="1"/>
      <c r="S6372" s="1"/>
      <c r="T6372" s="1"/>
      <c r="U6372" s="1"/>
      <c r="V6372" s="1"/>
      <c r="W6372" s="1"/>
      <c r="X6372" s="1"/>
      <c r="Y6372" s="1"/>
      <c r="Z6372" s="1"/>
      <c r="AA6372" s="1"/>
      <c r="AB6372" s="1"/>
      <c r="AC6372" s="1"/>
      <c r="AD6372" s="1"/>
      <c r="AE6372" s="1"/>
    </row>
    <row r="6373">
      <c r="A6373" s="1" t="s">
        <v>31603</v>
      </c>
      <c r="B6373" s="2" t="s">
        <v>415</v>
      </c>
      <c r="C6373" s="3" t="s">
        <v>101</v>
      </c>
      <c r="D6373" s="3"/>
      <c r="E6373" s="4" t="b">
        <v>1</v>
      </c>
      <c r="F6373" s="3" t="s">
        <v>31604</v>
      </c>
      <c r="G6373" s="1"/>
      <c r="H6373" s="1" t="s">
        <v>31605</v>
      </c>
      <c r="I6373" s="3" t="s">
        <v>31606</v>
      </c>
      <c r="J6373" s="3"/>
      <c r="K6373" s="1"/>
      <c r="L6373" s="1"/>
      <c r="M6373" s="1"/>
      <c r="N6373" s="1"/>
      <c r="O6373" s="3" t="s">
        <v>5560</v>
      </c>
      <c r="P6373" s="3" t="s">
        <v>31607</v>
      </c>
      <c r="Q6373" s="1"/>
      <c r="R6373" s="1"/>
      <c r="S6373" s="1"/>
      <c r="T6373" s="1"/>
      <c r="U6373" s="1"/>
      <c r="V6373" s="1"/>
      <c r="W6373" s="1"/>
      <c r="X6373" s="1"/>
      <c r="Y6373" s="1"/>
      <c r="Z6373" s="1"/>
      <c r="AA6373" s="1"/>
      <c r="AB6373" s="1"/>
      <c r="AC6373" s="1"/>
      <c r="AD6373" s="1"/>
      <c r="AE6373" s="1"/>
    </row>
    <row r="6374">
      <c r="A6374" s="1" t="s">
        <v>31608</v>
      </c>
      <c r="B6374" s="2" t="s">
        <v>415</v>
      </c>
      <c r="C6374" s="3" t="s">
        <v>101</v>
      </c>
      <c r="D6374" s="3"/>
      <c r="E6374" s="4" t="b">
        <v>1</v>
      </c>
      <c r="F6374" s="3" t="s">
        <v>31609</v>
      </c>
      <c r="G6374" s="1"/>
      <c r="H6374" s="1" t="s">
        <v>31610</v>
      </c>
      <c r="I6374" s="3" t="s">
        <v>31611</v>
      </c>
      <c r="J6374" s="3"/>
      <c r="K6374" s="1"/>
      <c r="L6374" s="1"/>
      <c r="M6374" s="1"/>
      <c r="N6374" s="1"/>
      <c r="O6374" s="3" t="s">
        <v>11260</v>
      </c>
      <c r="P6374" s="3" t="s">
        <v>31612</v>
      </c>
      <c r="Q6374" s="1"/>
      <c r="R6374" s="1"/>
      <c r="S6374" s="1"/>
      <c r="T6374" s="1"/>
      <c r="U6374" s="1"/>
      <c r="V6374" s="1"/>
      <c r="W6374" s="1"/>
      <c r="X6374" s="1"/>
      <c r="Y6374" s="1"/>
      <c r="Z6374" s="1"/>
      <c r="AA6374" s="1"/>
      <c r="AB6374" s="1"/>
      <c r="AC6374" s="1"/>
      <c r="AD6374" s="1"/>
      <c r="AE6374" s="1"/>
    </row>
    <row r="6375">
      <c r="A6375" s="1" t="s">
        <v>31613</v>
      </c>
      <c r="B6375" s="2" t="s">
        <v>439</v>
      </c>
      <c r="C6375" s="3" t="s">
        <v>101</v>
      </c>
      <c r="D6375" s="3"/>
      <c r="E6375" s="7" t="b">
        <v>0</v>
      </c>
      <c r="F6375" s="3" t="s">
        <v>31614</v>
      </c>
      <c r="G6375" s="1"/>
      <c r="H6375" s="1" t="s">
        <v>31615</v>
      </c>
      <c r="I6375" s="3" t="s">
        <v>31616</v>
      </c>
      <c r="J6375" s="3"/>
      <c r="K6375" s="1"/>
      <c r="L6375" s="1"/>
      <c r="M6375" s="1"/>
      <c r="N6375" s="1"/>
      <c r="O6375" s="1"/>
      <c r="P6375" s="1" t="s">
        <v>31617</v>
      </c>
      <c r="Q6375" s="1"/>
      <c r="R6375" s="1"/>
      <c r="S6375" s="1"/>
      <c r="T6375" s="1"/>
      <c r="U6375" s="1"/>
      <c r="V6375" s="1"/>
      <c r="W6375" s="1"/>
      <c r="X6375" s="1"/>
      <c r="Y6375" s="1"/>
      <c r="Z6375" s="1"/>
      <c r="AA6375" s="1"/>
      <c r="AB6375" s="1"/>
      <c r="AC6375" s="1"/>
      <c r="AD6375" s="1"/>
      <c r="AE6375" s="1"/>
    </row>
    <row r="6376">
      <c r="A6376" s="1" t="s">
        <v>31618</v>
      </c>
      <c r="B6376" s="5" t="s">
        <v>609</v>
      </c>
      <c r="C6376" s="3" t="s">
        <v>610</v>
      </c>
      <c r="D6376" s="3"/>
      <c r="E6376" s="4" t="b">
        <v>1</v>
      </c>
      <c r="F6376" s="3" t="s">
        <v>31618</v>
      </c>
      <c r="G6376" s="1"/>
      <c r="H6376" s="1" t="s">
        <v>31619</v>
      </c>
      <c r="I6376" s="1" t="s">
        <v>31620</v>
      </c>
      <c r="J6376" s="1"/>
      <c r="K6376" s="1"/>
      <c r="L6376" s="1"/>
      <c r="M6376" s="1"/>
      <c r="N6376" s="1"/>
      <c r="O6376" s="1" t="s">
        <v>614</v>
      </c>
      <c r="P6376" s="3" t="s">
        <v>31621</v>
      </c>
      <c r="Q6376" s="1"/>
      <c r="R6376" s="1"/>
      <c r="S6376" s="1"/>
      <c r="T6376" s="1"/>
      <c r="U6376" s="1"/>
      <c r="V6376" s="1"/>
      <c r="W6376" s="1"/>
      <c r="X6376" s="1"/>
      <c r="Y6376" s="1"/>
      <c r="Z6376" s="1"/>
      <c r="AA6376" s="1"/>
      <c r="AB6376" s="1"/>
      <c r="AC6376" s="1"/>
      <c r="AD6376" s="1"/>
      <c r="AE6376" s="1"/>
    </row>
    <row r="6377">
      <c r="A6377" s="1" t="s">
        <v>31622</v>
      </c>
      <c r="B6377" s="2" t="s">
        <v>439</v>
      </c>
      <c r="C6377" s="1" t="s">
        <v>475</v>
      </c>
      <c r="D6377" s="1"/>
      <c r="E6377" s="7" t="b">
        <v>0</v>
      </c>
      <c r="F6377" s="3" t="s">
        <v>31623</v>
      </c>
      <c r="G6377" s="1"/>
      <c r="H6377" s="1" t="s">
        <v>31624</v>
      </c>
      <c r="I6377" s="1" t="s">
        <v>31625</v>
      </c>
      <c r="J6377" s="1"/>
      <c r="K6377" s="1"/>
      <c r="L6377" s="1"/>
      <c r="M6377" s="1"/>
      <c r="N6377" s="1"/>
      <c r="O6377" s="1"/>
      <c r="P6377" s="1" t="s">
        <v>31626</v>
      </c>
      <c r="Q6377" s="1"/>
      <c r="R6377" s="1"/>
      <c r="S6377" s="1"/>
      <c r="T6377" s="1"/>
      <c r="U6377" s="1"/>
      <c r="V6377" s="1"/>
      <c r="W6377" s="1"/>
      <c r="X6377" s="1"/>
      <c r="Y6377" s="1"/>
      <c r="Z6377" s="1"/>
      <c r="AA6377" s="1"/>
      <c r="AB6377" s="1"/>
      <c r="AC6377" s="1"/>
      <c r="AD6377" s="1"/>
      <c r="AE6377" s="1"/>
    </row>
    <row r="6378">
      <c r="A6378" s="1" t="s">
        <v>31627</v>
      </c>
      <c r="B6378" s="2" t="s">
        <v>439</v>
      </c>
      <c r="C6378" s="3" t="s">
        <v>101</v>
      </c>
      <c r="D6378" s="3"/>
      <c r="E6378" s="7" t="b">
        <v>0</v>
      </c>
      <c r="F6378" s="3" t="s">
        <v>31623</v>
      </c>
      <c r="G6378" s="1"/>
      <c r="H6378" s="1" t="s">
        <v>31628</v>
      </c>
      <c r="I6378" s="3" t="s">
        <v>31629</v>
      </c>
      <c r="J6378" s="3"/>
      <c r="K6378" s="1"/>
      <c r="L6378" s="1"/>
      <c r="M6378" s="1"/>
      <c r="N6378" s="1"/>
      <c r="O6378" s="1"/>
      <c r="P6378" s="1" t="s">
        <v>31630</v>
      </c>
      <c r="Q6378" s="1"/>
      <c r="R6378" s="1"/>
      <c r="S6378" s="1"/>
      <c r="T6378" s="1"/>
      <c r="U6378" s="1"/>
      <c r="V6378" s="1"/>
      <c r="W6378" s="1"/>
      <c r="X6378" s="1"/>
      <c r="Y6378" s="1"/>
      <c r="Z6378" s="1"/>
      <c r="AA6378" s="1"/>
      <c r="AB6378" s="1"/>
      <c r="AC6378" s="1"/>
      <c r="AD6378" s="1"/>
      <c r="AE6378" s="1"/>
    </row>
    <row r="6379">
      <c r="A6379" s="1" t="s">
        <v>31631</v>
      </c>
      <c r="B6379" s="2" t="s">
        <v>415</v>
      </c>
      <c r="C6379" s="3" t="s">
        <v>101</v>
      </c>
      <c r="D6379" s="3"/>
      <c r="E6379" s="4" t="b">
        <v>1</v>
      </c>
      <c r="F6379" s="3" t="s">
        <v>31632</v>
      </c>
      <c r="G6379" s="1"/>
      <c r="H6379" s="1" t="s">
        <v>31631</v>
      </c>
      <c r="I6379" s="3" t="s">
        <v>31633</v>
      </c>
      <c r="J6379" s="3"/>
      <c r="K6379" s="1"/>
      <c r="L6379" s="1"/>
      <c r="M6379" s="1"/>
      <c r="N6379" s="1"/>
      <c r="O6379" s="1" t="s">
        <v>1100</v>
      </c>
      <c r="P6379" s="3" t="s">
        <v>31634</v>
      </c>
      <c r="Q6379" s="1"/>
      <c r="R6379" s="1"/>
      <c r="S6379" s="1"/>
      <c r="T6379" s="1"/>
      <c r="U6379" s="1"/>
      <c r="V6379" s="1"/>
      <c r="W6379" s="1"/>
      <c r="X6379" s="1"/>
      <c r="Y6379" s="1"/>
      <c r="Z6379" s="1"/>
      <c r="AA6379" s="1"/>
      <c r="AB6379" s="1"/>
      <c r="AC6379" s="1"/>
      <c r="AD6379" s="1"/>
      <c r="AE6379" s="1"/>
    </row>
    <row r="6380">
      <c r="A6380" s="3" t="s">
        <v>31635</v>
      </c>
      <c r="B6380" s="5" t="s">
        <v>415</v>
      </c>
      <c r="C6380" s="3" t="s">
        <v>101</v>
      </c>
      <c r="D6380" s="3"/>
      <c r="E6380" s="4" t="b">
        <v>1</v>
      </c>
      <c r="F6380" s="3" t="s">
        <v>31636</v>
      </c>
      <c r="G6380" s="1"/>
      <c r="H6380" s="3" t="s">
        <v>31637</v>
      </c>
      <c r="I6380" s="3" t="s">
        <v>31638</v>
      </c>
      <c r="J6380" s="3"/>
      <c r="K6380" s="1"/>
      <c r="L6380" s="1"/>
      <c r="M6380" s="1"/>
      <c r="N6380" s="1"/>
      <c r="O6380" s="3" t="s">
        <v>5560</v>
      </c>
      <c r="P6380" s="3" t="s">
        <v>31639</v>
      </c>
      <c r="Q6380" s="1"/>
      <c r="R6380" s="1"/>
      <c r="S6380" s="1"/>
      <c r="T6380" s="1"/>
      <c r="U6380" s="1"/>
      <c r="V6380" s="1"/>
      <c r="W6380" s="1"/>
      <c r="X6380" s="1"/>
      <c r="Y6380" s="1"/>
      <c r="Z6380" s="1"/>
      <c r="AA6380" s="1"/>
      <c r="AB6380" s="1"/>
      <c r="AC6380" s="1"/>
      <c r="AD6380" s="1"/>
      <c r="AE6380" s="1"/>
    </row>
    <row r="6381">
      <c r="A6381" s="1" t="s">
        <v>31640</v>
      </c>
      <c r="B6381" s="2" t="s">
        <v>415</v>
      </c>
      <c r="C6381" s="3" t="s">
        <v>101</v>
      </c>
      <c r="D6381" s="3"/>
      <c r="E6381" s="4" t="b">
        <v>1</v>
      </c>
      <c r="F6381" s="3" t="s">
        <v>31641</v>
      </c>
      <c r="G6381" s="1"/>
      <c r="H6381" s="1" t="s">
        <v>31642</v>
      </c>
      <c r="I6381" s="1" t="s">
        <v>31643</v>
      </c>
      <c r="J6381" s="1"/>
      <c r="K6381" s="1"/>
      <c r="L6381" s="1"/>
      <c r="M6381" s="1"/>
      <c r="N6381" s="1"/>
      <c r="O6381" s="3" t="s">
        <v>3711</v>
      </c>
      <c r="P6381" s="1" t="s">
        <v>31644</v>
      </c>
      <c r="Q6381" s="1"/>
      <c r="R6381" s="1"/>
      <c r="S6381" s="1"/>
      <c r="T6381" s="1"/>
      <c r="U6381" s="1"/>
      <c r="V6381" s="1"/>
      <c r="W6381" s="1"/>
      <c r="X6381" s="1"/>
      <c r="Y6381" s="1"/>
      <c r="Z6381" s="1"/>
      <c r="AA6381" s="1"/>
      <c r="AB6381" s="1"/>
      <c r="AC6381" s="1"/>
      <c r="AD6381" s="1"/>
      <c r="AE6381" s="1"/>
    </row>
    <row r="6382">
      <c r="A6382" s="1" t="s">
        <v>31645</v>
      </c>
      <c r="B6382" s="2" t="s">
        <v>415</v>
      </c>
      <c r="C6382" s="3" t="s">
        <v>101</v>
      </c>
      <c r="D6382" s="3"/>
      <c r="E6382" s="4" t="b">
        <v>1</v>
      </c>
      <c r="F6382" s="3" t="s">
        <v>31646</v>
      </c>
      <c r="G6382" s="1"/>
      <c r="H6382" s="1" t="s">
        <v>31647</v>
      </c>
      <c r="I6382" s="3" t="s">
        <v>31648</v>
      </c>
      <c r="J6382" s="3"/>
      <c r="K6382" s="1"/>
      <c r="L6382" s="1"/>
      <c r="M6382" s="1"/>
      <c r="N6382" s="1"/>
      <c r="O6382" s="1" t="s">
        <v>1100</v>
      </c>
      <c r="P6382" s="3" t="s">
        <v>31649</v>
      </c>
      <c r="Q6382" s="1"/>
      <c r="R6382" s="1"/>
      <c r="S6382" s="1"/>
      <c r="T6382" s="1"/>
      <c r="U6382" s="1"/>
      <c r="V6382" s="1"/>
      <c r="W6382" s="1"/>
      <c r="X6382" s="1"/>
      <c r="Y6382" s="1"/>
      <c r="Z6382" s="1"/>
      <c r="AA6382" s="1"/>
      <c r="AB6382" s="1"/>
      <c r="AC6382" s="1"/>
      <c r="AD6382" s="1"/>
      <c r="AE6382" s="1"/>
    </row>
    <row r="6383">
      <c r="A6383" s="1" t="s">
        <v>31650</v>
      </c>
      <c r="B6383" s="2" t="s">
        <v>415</v>
      </c>
      <c r="C6383" s="3" t="s">
        <v>101</v>
      </c>
      <c r="D6383" s="3"/>
      <c r="E6383" s="4" t="b">
        <v>1</v>
      </c>
      <c r="F6383" s="3" t="s">
        <v>31651</v>
      </c>
      <c r="G6383" s="1"/>
      <c r="H6383" s="1" t="s">
        <v>31652</v>
      </c>
      <c r="I6383" s="1" t="s">
        <v>31650</v>
      </c>
      <c r="J6383" s="1"/>
      <c r="K6383" s="1"/>
      <c r="L6383" s="1"/>
      <c r="M6383" s="1"/>
      <c r="N6383" s="1"/>
      <c r="O6383" s="3" t="s">
        <v>7309</v>
      </c>
      <c r="P6383" s="3" t="s">
        <v>31653</v>
      </c>
      <c r="Q6383" s="1"/>
      <c r="R6383" s="1"/>
      <c r="S6383" s="1"/>
      <c r="T6383" s="1"/>
      <c r="U6383" s="1"/>
      <c r="V6383" s="1"/>
      <c r="W6383" s="1"/>
      <c r="X6383" s="1"/>
      <c r="Y6383" s="1"/>
      <c r="Z6383" s="1"/>
      <c r="AA6383" s="1"/>
      <c r="AB6383" s="1"/>
      <c r="AC6383" s="1"/>
      <c r="AD6383" s="1"/>
      <c r="AE6383" s="1"/>
    </row>
    <row r="6384">
      <c r="A6384" s="1" t="s">
        <v>31654</v>
      </c>
      <c r="B6384" s="2" t="s">
        <v>415</v>
      </c>
      <c r="C6384" s="3" t="s">
        <v>101</v>
      </c>
      <c r="D6384" s="3"/>
      <c r="E6384" s="4" t="b">
        <v>1</v>
      </c>
      <c r="F6384" s="3" t="s">
        <v>31655</v>
      </c>
      <c r="G6384" s="1"/>
      <c r="H6384" s="1" t="s">
        <v>31656</v>
      </c>
      <c r="I6384" s="1" t="s">
        <v>31657</v>
      </c>
      <c r="J6384" s="1"/>
      <c r="K6384" s="1"/>
      <c r="L6384" s="1"/>
      <c r="M6384" s="1"/>
      <c r="N6384" s="1"/>
      <c r="O6384" s="1"/>
      <c r="P6384" s="3" t="s">
        <v>31658</v>
      </c>
      <c r="Q6384" s="1"/>
      <c r="R6384" s="1"/>
      <c r="S6384" s="1"/>
      <c r="T6384" s="1"/>
      <c r="U6384" s="1"/>
      <c r="V6384" s="1"/>
      <c r="W6384" s="1"/>
      <c r="X6384" s="1"/>
      <c r="Y6384" s="1"/>
      <c r="Z6384" s="1"/>
      <c r="AA6384" s="1"/>
      <c r="AB6384" s="1"/>
      <c r="AC6384" s="1"/>
      <c r="AD6384" s="1"/>
      <c r="AE6384" s="1"/>
    </row>
    <row r="6385">
      <c r="A6385" s="3" t="s">
        <v>31659</v>
      </c>
      <c r="B6385" s="5" t="s">
        <v>439</v>
      </c>
      <c r="C6385" s="3" t="s">
        <v>475</v>
      </c>
      <c r="D6385" s="3"/>
      <c r="E6385" s="7" t="b">
        <v>0</v>
      </c>
      <c r="F6385" s="3" t="s">
        <v>31660</v>
      </c>
      <c r="G6385" s="1"/>
      <c r="H6385" s="3" t="s">
        <v>31661</v>
      </c>
      <c r="I6385" s="3" t="s">
        <v>31662</v>
      </c>
      <c r="J6385" s="3"/>
      <c r="K6385" s="1"/>
      <c r="L6385" s="1"/>
      <c r="M6385" s="1"/>
      <c r="N6385" s="1"/>
      <c r="O6385" s="1"/>
      <c r="P6385" s="3" t="s">
        <v>31663</v>
      </c>
      <c r="Q6385" s="1"/>
      <c r="R6385" s="1"/>
      <c r="S6385" s="1"/>
      <c r="T6385" s="1"/>
      <c r="U6385" s="1"/>
      <c r="V6385" s="1"/>
      <c r="W6385" s="1"/>
      <c r="X6385" s="1"/>
      <c r="Y6385" s="1"/>
      <c r="Z6385" s="1"/>
      <c r="AA6385" s="1"/>
      <c r="AB6385" s="1"/>
      <c r="AC6385" s="1"/>
      <c r="AD6385" s="1"/>
      <c r="AE6385" s="1"/>
    </row>
    <row r="6386">
      <c r="A6386" s="1" t="s">
        <v>31664</v>
      </c>
      <c r="B6386" s="2" t="s">
        <v>415</v>
      </c>
      <c r="C6386" s="3" t="s">
        <v>101</v>
      </c>
      <c r="D6386" s="3"/>
      <c r="E6386" s="4" t="b">
        <v>1</v>
      </c>
      <c r="F6386" s="3" t="s">
        <v>31665</v>
      </c>
      <c r="G6386" s="1"/>
      <c r="H6386" s="1" t="s">
        <v>31666</v>
      </c>
      <c r="I6386" s="3" t="s">
        <v>31667</v>
      </c>
      <c r="J6386" s="3"/>
      <c r="K6386" s="1"/>
      <c r="L6386" s="1"/>
      <c r="M6386" s="1"/>
      <c r="N6386" s="1"/>
      <c r="O6386" s="1"/>
      <c r="P6386" s="3" t="s">
        <v>31668</v>
      </c>
      <c r="Q6386" s="1"/>
      <c r="R6386" s="1"/>
      <c r="S6386" s="1"/>
      <c r="T6386" s="1"/>
      <c r="U6386" s="1"/>
      <c r="V6386" s="1"/>
      <c r="W6386" s="1"/>
      <c r="X6386" s="1"/>
      <c r="Y6386" s="1"/>
      <c r="Z6386" s="1"/>
      <c r="AA6386" s="1"/>
      <c r="AB6386" s="1"/>
      <c r="AC6386" s="1"/>
      <c r="AD6386" s="1"/>
      <c r="AE6386" s="1"/>
    </row>
    <row r="6387">
      <c r="A6387" s="3" t="s">
        <v>31669</v>
      </c>
      <c r="B6387" s="5" t="s">
        <v>415</v>
      </c>
      <c r="C6387" s="3" t="s">
        <v>491</v>
      </c>
      <c r="D6387" s="1"/>
      <c r="E6387" s="7" t="b">
        <v>0</v>
      </c>
      <c r="F6387" s="3" t="s">
        <v>31670</v>
      </c>
      <c r="G6387" s="1"/>
      <c r="H6387" s="3" t="s">
        <v>31671</v>
      </c>
      <c r="I6387" s="3" t="s">
        <v>31672</v>
      </c>
      <c r="J6387" s="1"/>
      <c r="K6387" s="1"/>
      <c r="L6387" s="1"/>
      <c r="M6387" s="1"/>
      <c r="N6387" s="1"/>
      <c r="O6387" s="1"/>
      <c r="P6387" s="3" t="s">
        <v>31673</v>
      </c>
      <c r="Q6387" s="1"/>
      <c r="R6387" s="1"/>
      <c r="S6387" s="1"/>
      <c r="T6387" s="1"/>
      <c r="U6387" s="1"/>
      <c r="V6387" s="1"/>
      <c r="W6387" s="1"/>
      <c r="X6387" s="1"/>
      <c r="Y6387" s="1"/>
      <c r="Z6387" s="1"/>
      <c r="AA6387" s="1"/>
      <c r="AB6387" s="1"/>
      <c r="AC6387" s="1"/>
      <c r="AD6387" s="1"/>
      <c r="AE6387" s="1"/>
    </row>
    <row r="6388">
      <c r="A6388" s="1" t="s">
        <v>31674</v>
      </c>
      <c r="B6388" s="5" t="s">
        <v>609</v>
      </c>
      <c r="C6388" s="3" t="s">
        <v>610</v>
      </c>
      <c r="D6388" s="3"/>
      <c r="E6388" s="4" t="b">
        <v>1</v>
      </c>
      <c r="F6388" s="3" t="s">
        <v>31675</v>
      </c>
      <c r="G6388" s="1"/>
      <c r="H6388" s="1" t="s">
        <v>31676</v>
      </c>
      <c r="I6388" s="3" t="s">
        <v>31677</v>
      </c>
      <c r="J6388" s="3"/>
      <c r="K6388" s="1"/>
      <c r="L6388" s="1"/>
      <c r="M6388" s="1"/>
      <c r="N6388" s="1"/>
      <c r="O6388" s="1" t="s">
        <v>4160</v>
      </c>
      <c r="P6388" s="1" t="s">
        <v>31678</v>
      </c>
      <c r="Q6388" s="1"/>
      <c r="R6388" s="1"/>
      <c r="S6388" s="1"/>
      <c r="T6388" s="1"/>
      <c r="U6388" s="1"/>
      <c r="V6388" s="1"/>
      <c r="W6388" s="1"/>
      <c r="X6388" s="1"/>
      <c r="Y6388" s="1"/>
      <c r="Z6388" s="1"/>
      <c r="AA6388" s="1"/>
      <c r="AB6388" s="1"/>
      <c r="AC6388" s="1"/>
      <c r="AD6388" s="1"/>
      <c r="AE6388" s="1"/>
    </row>
    <row r="6389">
      <c r="A6389" s="1" t="s">
        <v>31679</v>
      </c>
      <c r="B6389" s="2" t="s">
        <v>439</v>
      </c>
      <c r="C6389" s="3" t="s">
        <v>101</v>
      </c>
      <c r="D6389" s="3"/>
      <c r="E6389" s="7" t="b">
        <v>0</v>
      </c>
      <c r="F6389" s="3" t="s">
        <v>31680</v>
      </c>
      <c r="G6389" s="1"/>
      <c r="H6389" s="1" t="s">
        <v>31681</v>
      </c>
      <c r="I6389" s="1" t="s">
        <v>31682</v>
      </c>
      <c r="J6389" s="1"/>
      <c r="K6389" s="1"/>
      <c r="L6389" s="1"/>
      <c r="M6389" s="1"/>
      <c r="N6389" s="1"/>
      <c r="O6389" s="1"/>
      <c r="P6389" s="1" t="s">
        <v>31683</v>
      </c>
      <c r="Q6389" s="1"/>
      <c r="R6389" s="1"/>
      <c r="S6389" s="1"/>
      <c r="T6389" s="1"/>
      <c r="U6389" s="1"/>
      <c r="V6389" s="1"/>
      <c r="W6389" s="1"/>
      <c r="X6389" s="1"/>
      <c r="Y6389" s="1"/>
      <c r="Z6389" s="1"/>
      <c r="AA6389" s="1"/>
      <c r="AB6389" s="1"/>
      <c r="AC6389" s="1"/>
      <c r="AD6389" s="1"/>
      <c r="AE6389" s="1"/>
    </row>
    <row r="6390">
      <c r="A6390" s="1" t="s">
        <v>31684</v>
      </c>
      <c r="B6390" s="2" t="s">
        <v>415</v>
      </c>
      <c r="C6390" s="3" t="s">
        <v>101</v>
      </c>
      <c r="D6390" s="3"/>
      <c r="E6390" s="4" t="b">
        <v>1</v>
      </c>
      <c r="F6390" s="3" t="s">
        <v>31685</v>
      </c>
      <c r="G6390" s="1"/>
      <c r="H6390" s="1" t="s">
        <v>31686</v>
      </c>
      <c r="I6390" s="3" t="s">
        <v>31687</v>
      </c>
      <c r="J6390" s="3"/>
      <c r="K6390" s="1"/>
      <c r="L6390" s="1"/>
      <c r="M6390" s="1"/>
      <c r="N6390" s="1"/>
      <c r="O6390" s="3" t="s">
        <v>802</v>
      </c>
      <c r="P6390" s="3" t="s">
        <v>31688</v>
      </c>
      <c r="Q6390" s="1"/>
      <c r="R6390" s="1"/>
      <c r="S6390" s="1"/>
      <c r="T6390" s="1"/>
      <c r="U6390" s="1"/>
      <c r="V6390" s="1"/>
      <c r="W6390" s="1"/>
      <c r="X6390" s="1"/>
      <c r="Y6390" s="1"/>
      <c r="Z6390" s="1"/>
      <c r="AA6390" s="1"/>
      <c r="AB6390" s="1"/>
      <c r="AC6390" s="1"/>
      <c r="AD6390" s="1"/>
      <c r="AE6390" s="1"/>
    </row>
    <row r="6391">
      <c r="A6391" s="1" t="s">
        <v>31689</v>
      </c>
      <c r="B6391" s="2" t="s">
        <v>415</v>
      </c>
      <c r="C6391" s="3" t="s">
        <v>101</v>
      </c>
      <c r="D6391" s="3"/>
      <c r="E6391" s="4" t="b">
        <v>1</v>
      </c>
      <c r="F6391" s="3" t="s">
        <v>31690</v>
      </c>
      <c r="G6391" s="1"/>
      <c r="H6391" s="3" t="s">
        <v>31691</v>
      </c>
      <c r="I6391" s="3" t="s">
        <v>31692</v>
      </c>
      <c r="J6391" s="3"/>
      <c r="K6391" s="1"/>
      <c r="L6391" s="1"/>
      <c r="M6391" s="1"/>
      <c r="N6391" s="1"/>
      <c r="O6391" s="3" t="s">
        <v>11260</v>
      </c>
      <c r="P6391" s="3" t="s">
        <v>31693</v>
      </c>
      <c r="Q6391" s="1"/>
      <c r="R6391" s="1"/>
      <c r="S6391" s="1"/>
      <c r="T6391" s="1"/>
      <c r="U6391" s="1"/>
      <c r="V6391" s="1"/>
      <c r="W6391" s="1"/>
      <c r="X6391" s="1"/>
      <c r="Y6391" s="1"/>
      <c r="Z6391" s="1"/>
      <c r="AA6391" s="1"/>
      <c r="AB6391" s="1"/>
      <c r="AC6391" s="1"/>
      <c r="AD6391" s="1"/>
      <c r="AE6391" s="1"/>
    </row>
    <row r="6392">
      <c r="A6392" s="3" t="s">
        <v>31694</v>
      </c>
      <c r="B6392" s="5" t="s">
        <v>415</v>
      </c>
      <c r="C6392" s="3" t="s">
        <v>101</v>
      </c>
      <c r="D6392" s="3"/>
      <c r="E6392" s="4" t="b">
        <v>1</v>
      </c>
      <c r="F6392" s="3" t="s">
        <v>31695</v>
      </c>
      <c r="G6392" s="1"/>
      <c r="H6392" s="3" t="s">
        <v>31696</v>
      </c>
      <c r="I6392" s="3" t="s">
        <v>31697</v>
      </c>
      <c r="J6392" s="3"/>
      <c r="K6392" s="1"/>
      <c r="L6392" s="1"/>
      <c r="M6392" s="1"/>
      <c r="N6392" s="1"/>
      <c r="O6392" s="3" t="s">
        <v>2586</v>
      </c>
      <c r="P6392" s="3" t="s">
        <v>31698</v>
      </c>
      <c r="Q6392" s="1"/>
      <c r="R6392" s="1"/>
      <c r="S6392" s="1"/>
      <c r="T6392" s="1"/>
      <c r="U6392" s="1"/>
      <c r="V6392" s="1"/>
      <c r="W6392" s="1"/>
      <c r="X6392" s="1"/>
      <c r="Y6392" s="1"/>
      <c r="Z6392" s="1"/>
      <c r="AA6392" s="1"/>
      <c r="AB6392" s="1"/>
      <c r="AC6392" s="1"/>
      <c r="AD6392" s="1"/>
      <c r="AE6392" s="1"/>
    </row>
    <row r="6393">
      <c r="A6393" s="1" t="s">
        <v>31699</v>
      </c>
      <c r="B6393" s="2" t="s">
        <v>415</v>
      </c>
      <c r="C6393" s="3" t="s">
        <v>101</v>
      </c>
      <c r="D6393" s="3"/>
      <c r="E6393" s="4" t="b">
        <v>1</v>
      </c>
      <c r="F6393" s="3" t="s">
        <v>31700</v>
      </c>
      <c r="G6393" s="1"/>
      <c r="H6393" s="1" t="s">
        <v>31701</v>
      </c>
      <c r="I6393" s="1" t="s">
        <v>31702</v>
      </c>
      <c r="J6393" s="1"/>
      <c r="K6393" s="1"/>
      <c r="L6393" s="1"/>
      <c r="M6393" s="1"/>
      <c r="N6393" s="1"/>
      <c r="O6393" s="3" t="s">
        <v>907</v>
      </c>
      <c r="P6393" s="3" t="s">
        <v>31703</v>
      </c>
      <c r="Q6393" s="1"/>
      <c r="R6393" s="1"/>
      <c r="S6393" s="1"/>
      <c r="T6393" s="1"/>
      <c r="U6393" s="1"/>
      <c r="V6393" s="1"/>
      <c r="W6393" s="1"/>
      <c r="X6393" s="1"/>
      <c r="Y6393" s="1"/>
      <c r="Z6393" s="1"/>
      <c r="AA6393" s="1"/>
      <c r="AB6393" s="1"/>
      <c r="AC6393" s="1"/>
      <c r="AD6393" s="1"/>
      <c r="AE6393" s="1"/>
    </row>
    <row r="6394">
      <c r="A6394" s="3" t="s">
        <v>31704</v>
      </c>
      <c r="B6394" s="5" t="s">
        <v>415</v>
      </c>
      <c r="C6394" s="3" t="s">
        <v>101</v>
      </c>
      <c r="D6394" s="3"/>
      <c r="E6394" s="4" t="b">
        <v>1</v>
      </c>
      <c r="F6394" s="3" t="s">
        <v>31705</v>
      </c>
      <c r="G6394" s="1"/>
      <c r="H6394" s="3" t="s">
        <v>31706</v>
      </c>
      <c r="I6394" s="3" t="s">
        <v>31707</v>
      </c>
      <c r="J6394" s="3"/>
      <c r="K6394" s="1"/>
      <c r="L6394" s="1"/>
      <c r="M6394" s="1"/>
      <c r="N6394" s="1"/>
      <c r="O6394" s="3" t="s">
        <v>430</v>
      </c>
      <c r="P6394" s="3" t="s">
        <v>31708</v>
      </c>
      <c r="Q6394" s="1"/>
      <c r="R6394" s="1"/>
      <c r="S6394" s="1"/>
      <c r="T6394" s="1"/>
      <c r="U6394" s="1"/>
      <c r="V6394" s="1"/>
      <c r="W6394" s="1"/>
      <c r="X6394" s="1"/>
      <c r="Y6394" s="1"/>
      <c r="Z6394" s="1"/>
      <c r="AA6394" s="1"/>
      <c r="AB6394" s="1"/>
      <c r="AC6394" s="1"/>
      <c r="AD6394" s="1"/>
      <c r="AE6394" s="1"/>
    </row>
    <row r="6395">
      <c r="A6395" s="1" t="s">
        <v>31709</v>
      </c>
      <c r="B6395" s="2" t="s">
        <v>415</v>
      </c>
      <c r="C6395" s="3" t="s">
        <v>101</v>
      </c>
      <c r="D6395" s="3"/>
      <c r="E6395" s="4" t="b">
        <v>1</v>
      </c>
      <c r="F6395" s="3" t="s">
        <v>31710</v>
      </c>
      <c r="G6395" s="1"/>
      <c r="H6395" s="1" t="s">
        <v>31711</v>
      </c>
      <c r="I6395" s="3" t="s">
        <v>31712</v>
      </c>
      <c r="J6395" s="3"/>
      <c r="K6395" s="1"/>
      <c r="L6395" s="1"/>
      <c r="M6395" s="1"/>
      <c r="N6395" s="1"/>
      <c r="O6395" s="3" t="s">
        <v>2586</v>
      </c>
      <c r="P6395" s="1" t="s">
        <v>31713</v>
      </c>
      <c r="Q6395" s="1"/>
      <c r="R6395" s="1"/>
      <c r="S6395" s="1"/>
      <c r="T6395" s="1"/>
      <c r="U6395" s="1"/>
      <c r="V6395" s="1"/>
      <c r="W6395" s="1"/>
      <c r="X6395" s="1"/>
      <c r="Y6395" s="1"/>
      <c r="Z6395" s="1"/>
      <c r="AA6395" s="1"/>
      <c r="AB6395" s="1"/>
      <c r="AC6395" s="1"/>
      <c r="AD6395" s="1"/>
      <c r="AE6395" s="1"/>
    </row>
    <row r="6396">
      <c r="A6396" s="3" t="s">
        <v>31714</v>
      </c>
      <c r="B6396" s="5" t="s">
        <v>415</v>
      </c>
      <c r="C6396" s="3" t="s">
        <v>101</v>
      </c>
      <c r="D6396" s="1"/>
      <c r="E6396" s="7" t="b">
        <v>0</v>
      </c>
      <c r="F6396" s="3" t="s">
        <v>31715</v>
      </c>
      <c r="G6396" s="1"/>
      <c r="H6396" s="3" t="s">
        <v>31716</v>
      </c>
      <c r="I6396" s="3" t="s">
        <v>31717</v>
      </c>
      <c r="J6396" s="1"/>
      <c r="K6396" s="1"/>
      <c r="L6396" s="1"/>
      <c r="M6396" s="1"/>
      <c r="N6396" s="1"/>
      <c r="O6396" s="3" t="s">
        <v>31718</v>
      </c>
      <c r="P6396" s="3" t="s">
        <v>31719</v>
      </c>
      <c r="Q6396" s="1"/>
      <c r="R6396" s="1"/>
      <c r="S6396" s="1"/>
      <c r="T6396" s="1"/>
      <c r="U6396" s="1"/>
      <c r="V6396" s="1"/>
      <c r="W6396" s="1"/>
      <c r="X6396" s="1"/>
      <c r="Y6396" s="1"/>
      <c r="Z6396" s="1"/>
      <c r="AA6396" s="1"/>
      <c r="AB6396" s="1"/>
      <c r="AC6396" s="1"/>
      <c r="AD6396" s="1"/>
      <c r="AE6396" s="1"/>
    </row>
    <row r="6397">
      <c r="A6397" s="3" t="s">
        <v>31720</v>
      </c>
      <c r="B6397" s="5" t="s">
        <v>415</v>
      </c>
      <c r="C6397" s="3" t="s">
        <v>101</v>
      </c>
      <c r="D6397" s="1"/>
      <c r="E6397" s="7" t="b">
        <v>0</v>
      </c>
      <c r="F6397" s="3" t="s">
        <v>31721</v>
      </c>
      <c r="G6397" s="1"/>
      <c r="H6397" s="3" t="s">
        <v>31722</v>
      </c>
      <c r="I6397" s="3" t="s">
        <v>31723</v>
      </c>
      <c r="J6397" s="1"/>
      <c r="K6397" s="1"/>
      <c r="L6397" s="1"/>
      <c r="M6397" s="1"/>
      <c r="N6397" s="1"/>
      <c r="O6397" s="3" t="s">
        <v>31718</v>
      </c>
      <c r="P6397" s="3" t="s">
        <v>31724</v>
      </c>
      <c r="Q6397" s="1"/>
      <c r="R6397" s="1"/>
      <c r="S6397" s="1"/>
      <c r="T6397" s="1"/>
      <c r="U6397" s="1"/>
      <c r="V6397" s="1"/>
      <c r="W6397" s="1"/>
      <c r="X6397" s="1"/>
      <c r="Y6397" s="1"/>
      <c r="Z6397" s="1"/>
      <c r="AA6397" s="1"/>
      <c r="AB6397" s="1"/>
      <c r="AC6397" s="1"/>
      <c r="AD6397" s="1"/>
      <c r="AE6397" s="1"/>
    </row>
    <row r="6398">
      <c r="A6398" s="3" t="s">
        <v>31725</v>
      </c>
      <c r="B6398" s="5" t="s">
        <v>415</v>
      </c>
      <c r="C6398" s="3" t="s">
        <v>101</v>
      </c>
      <c r="D6398" s="1"/>
      <c r="E6398" s="7" t="b">
        <v>0</v>
      </c>
      <c r="F6398" s="3" t="s">
        <v>31726</v>
      </c>
      <c r="G6398" s="1"/>
      <c r="H6398" s="3" t="s">
        <v>31727</v>
      </c>
      <c r="I6398" s="3" t="s">
        <v>31728</v>
      </c>
      <c r="J6398" s="1"/>
      <c r="K6398" s="1"/>
      <c r="L6398" s="1"/>
      <c r="M6398" s="1"/>
      <c r="N6398" s="1"/>
      <c r="O6398" s="3" t="s">
        <v>536</v>
      </c>
      <c r="P6398" s="3" t="s">
        <v>31729</v>
      </c>
      <c r="Q6398" s="3" t="s">
        <v>31730</v>
      </c>
      <c r="R6398" s="1"/>
      <c r="S6398" s="1"/>
      <c r="T6398" s="1"/>
      <c r="U6398" s="1"/>
      <c r="V6398" s="1"/>
      <c r="W6398" s="1"/>
      <c r="X6398" s="1"/>
      <c r="Y6398" s="1"/>
      <c r="Z6398" s="1"/>
      <c r="AA6398" s="1"/>
      <c r="AB6398" s="1"/>
      <c r="AC6398" s="1"/>
      <c r="AD6398" s="1"/>
      <c r="AE6398" s="1"/>
    </row>
    <row r="6399">
      <c r="A6399" s="3" t="s">
        <v>31731</v>
      </c>
      <c r="B6399" s="5" t="s">
        <v>415</v>
      </c>
      <c r="C6399" s="3" t="s">
        <v>101</v>
      </c>
      <c r="D6399" s="1"/>
      <c r="E6399" s="7" t="b">
        <v>0</v>
      </c>
      <c r="F6399" s="3" t="s">
        <v>31731</v>
      </c>
      <c r="G6399" s="1"/>
      <c r="H6399" s="3" t="s">
        <v>31732</v>
      </c>
      <c r="I6399" s="3" t="s">
        <v>31733</v>
      </c>
      <c r="J6399" s="1"/>
      <c r="K6399" s="1"/>
      <c r="L6399" s="1"/>
      <c r="M6399" s="1"/>
      <c r="N6399" s="1"/>
      <c r="O6399" s="3" t="s">
        <v>3711</v>
      </c>
      <c r="P6399" s="3" t="s">
        <v>31734</v>
      </c>
      <c r="Q6399" s="1"/>
      <c r="R6399" s="1"/>
      <c r="S6399" s="1"/>
      <c r="T6399" s="1"/>
      <c r="U6399" s="1"/>
      <c r="V6399" s="1"/>
      <c r="W6399" s="1"/>
      <c r="X6399" s="1"/>
      <c r="Y6399" s="1"/>
      <c r="Z6399" s="1"/>
      <c r="AA6399" s="1"/>
      <c r="AB6399" s="1"/>
      <c r="AC6399" s="1"/>
      <c r="AD6399" s="1"/>
      <c r="AE6399" s="1"/>
    </row>
    <row r="6400">
      <c r="A6400" s="3" t="s">
        <v>31735</v>
      </c>
      <c r="B6400" s="5" t="s">
        <v>415</v>
      </c>
      <c r="C6400" s="3" t="s">
        <v>101</v>
      </c>
      <c r="D6400" s="1"/>
      <c r="E6400" s="7" t="b">
        <v>0</v>
      </c>
      <c r="F6400" s="3" t="s">
        <v>31736</v>
      </c>
      <c r="G6400" s="1"/>
      <c r="H6400" s="3" t="s">
        <v>31737</v>
      </c>
      <c r="I6400" s="3" t="s">
        <v>31738</v>
      </c>
      <c r="J6400" s="1"/>
      <c r="K6400" s="1"/>
      <c r="L6400" s="1"/>
      <c r="M6400" s="1"/>
      <c r="N6400" s="1"/>
      <c r="O6400" s="3" t="s">
        <v>947</v>
      </c>
      <c r="P6400" s="3" t="s">
        <v>31739</v>
      </c>
      <c r="Q6400" s="1"/>
      <c r="R6400" s="1"/>
      <c r="S6400" s="1"/>
      <c r="T6400" s="1"/>
      <c r="U6400" s="1"/>
      <c r="V6400" s="1"/>
      <c r="W6400" s="1"/>
      <c r="X6400" s="1"/>
      <c r="Y6400" s="1"/>
      <c r="Z6400" s="1"/>
      <c r="AA6400" s="1"/>
      <c r="AB6400" s="1"/>
      <c r="AC6400" s="1"/>
      <c r="AD6400" s="1"/>
      <c r="AE6400" s="1"/>
    </row>
    <row r="6401">
      <c r="A6401" s="3" t="s">
        <v>31740</v>
      </c>
      <c r="B6401" s="5" t="s">
        <v>415</v>
      </c>
      <c r="C6401" s="3" t="s">
        <v>101</v>
      </c>
      <c r="D6401" s="1"/>
      <c r="E6401" s="7" t="b">
        <v>0</v>
      </c>
      <c r="F6401" s="3" t="s">
        <v>31741</v>
      </c>
      <c r="G6401" s="1"/>
      <c r="H6401" s="3" t="s">
        <v>31742</v>
      </c>
      <c r="I6401" s="3" t="s">
        <v>31743</v>
      </c>
      <c r="J6401" s="1"/>
      <c r="K6401" s="1"/>
      <c r="L6401" s="1"/>
      <c r="M6401" s="1"/>
      <c r="N6401" s="1"/>
      <c r="O6401" s="3" t="s">
        <v>1310</v>
      </c>
      <c r="P6401" s="3" t="s">
        <v>31744</v>
      </c>
      <c r="Q6401" s="1"/>
      <c r="R6401" s="1"/>
      <c r="S6401" s="1"/>
      <c r="T6401" s="1"/>
      <c r="U6401" s="1"/>
      <c r="V6401" s="1"/>
      <c r="W6401" s="1"/>
      <c r="X6401" s="1"/>
      <c r="Y6401" s="1"/>
      <c r="Z6401" s="1"/>
      <c r="AA6401" s="1"/>
      <c r="AB6401" s="1"/>
      <c r="AC6401" s="1"/>
      <c r="AD6401" s="1"/>
      <c r="AE6401" s="1"/>
    </row>
    <row r="6402">
      <c r="A6402" s="3" t="s">
        <v>31745</v>
      </c>
      <c r="B6402" s="5" t="s">
        <v>415</v>
      </c>
      <c r="C6402" s="3" t="s">
        <v>101</v>
      </c>
      <c r="D6402" s="1"/>
      <c r="E6402" s="7" t="b">
        <v>0</v>
      </c>
      <c r="F6402" s="3" t="s">
        <v>31746</v>
      </c>
      <c r="G6402" s="1"/>
      <c r="H6402" s="3" t="s">
        <v>31747</v>
      </c>
      <c r="I6402" s="3" t="s">
        <v>31748</v>
      </c>
      <c r="J6402" s="1"/>
      <c r="K6402" s="1"/>
      <c r="L6402" s="1"/>
      <c r="M6402" s="1"/>
      <c r="N6402" s="1"/>
      <c r="O6402" s="3" t="s">
        <v>947</v>
      </c>
      <c r="P6402" s="3" t="s">
        <v>31749</v>
      </c>
      <c r="Q6402" s="1"/>
      <c r="R6402" s="1"/>
      <c r="S6402" s="1"/>
      <c r="T6402" s="1"/>
      <c r="U6402" s="1"/>
      <c r="V6402" s="1"/>
      <c r="W6402" s="1"/>
      <c r="X6402" s="1"/>
      <c r="Y6402" s="1"/>
      <c r="Z6402" s="1"/>
      <c r="AA6402" s="1"/>
      <c r="AB6402" s="1"/>
      <c r="AC6402" s="1"/>
      <c r="AD6402" s="1"/>
      <c r="AE6402" s="1"/>
    </row>
    <row r="6403">
      <c r="A6403" s="3" t="s">
        <v>31750</v>
      </c>
      <c r="B6403" s="5" t="s">
        <v>415</v>
      </c>
      <c r="C6403" s="3" t="s">
        <v>475</v>
      </c>
      <c r="D6403" s="1"/>
      <c r="E6403" s="7" t="b">
        <v>0</v>
      </c>
      <c r="F6403" s="3" t="s">
        <v>31751</v>
      </c>
      <c r="G6403" s="1"/>
      <c r="H6403" s="3" t="s">
        <v>31752</v>
      </c>
      <c r="I6403" s="3" t="s">
        <v>31753</v>
      </c>
      <c r="J6403" s="1"/>
      <c r="K6403" s="1"/>
      <c r="L6403" s="1"/>
      <c r="M6403" s="1"/>
      <c r="N6403" s="1"/>
      <c r="O6403" s="1"/>
      <c r="P6403" s="3" t="s">
        <v>31754</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31755</v>
      </c>
      <c r="G6404" s="1"/>
      <c r="H6404" s="3" t="s">
        <v>31756</v>
      </c>
      <c r="I6404" s="3" t="s">
        <v>31757</v>
      </c>
      <c r="J6404" s="1"/>
      <c r="K6404" s="1"/>
      <c r="L6404" s="3" t="s">
        <v>975</v>
      </c>
      <c r="M6404" s="1"/>
      <c r="N6404" s="1"/>
      <c r="O6404" s="1"/>
      <c r="P6404" s="3" t="s">
        <v>31758</v>
      </c>
      <c r="Q6404" s="1"/>
      <c r="R6404" s="1"/>
      <c r="S6404" s="1"/>
      <c r="T6404" s="1"/>
      <c r="U6404" s="1"/>
      <c r="V6404" s="1"/>
      <c r="W6404" s="1"/>
      <c r="X6404" s="1"/>
      <c r="Y6404" s="1"/>
      <c r="Z6404" s="1"/>
      <c r="AA6404" s="1"/>
      <c r="AB6404" s="1"/>
      <c r="AC6404" s="1"/>
      <c r="AD6404" s="1"/>
      <c r="AE6404" s="1"/>
    </row>
    <row r="6405">
      <c r="A6405" s="3" t="s">
        <v>31759</v>
      </c>
      <c r="B6405" s="5" t="s">
        <v>415</v>
      </c>
      <c r="C6405" s="3" t="s">
        <v>101</v>
      </c>
      <c r="D6405" s="1"/>
      <c r="E6405" s="7" t="b">
        <v>0</v>
      </c>
      <c r="F6405" s="3" t="s">
        <v>31760</v>
      </c>
      <c r="G6405" s="1"/>
      <c r="H6405" s="3" t="s">
        <v>31761</v>
      </c>
      <c r="I6405" s="3" t="s">
        <v>31762</v>
      </c>
      <c r="J6405" s="1"/>
      <c r="K6405" s="1"/>
      <c r="L6405" s="1"/>
      <c r="M6405" s="1"/>
      <c r="N6405" s="1"/>
      <c r="O6405" s="3" t="s">
        <v>2652</v>
      </c>
      <c r="P6405" s="3" t="s">
        <v>31763</v>
      </c>
      <c r="Q6405" s="1"/>
      <c r="R6405" s="1"/>
      <c r="S6405" s="1"/>
      <c r="T6405" s="1"/>
      <c r="U6405" s="1"/>
      <c r="V6405" s="1"/>
      <c r="W6405" s="1"/>
      <c r="X6405" s="1"/>
      <c r="Y6405" s="1"/>
      <c r="Z6405" s="1"/>
      <c r="AA6405" s="1"/>
      <c r="AB6405" s="1"/>
      <c r="AC6405" s="1"/>
      <c r="AD6405" s="1"/>
      <c r="AE6405" s="1"/>
    </row>
    <row r="6406">
      <c r="A6406" s="3" t="s">
        <v>31764</v>
      </c>
      <c r="B6406" s="5" t="s">
        <v>415</v>
      </c>
      <c r="C6406" s="3" t="s">
        <v>101</v>
      </c>
      <c r="D6406" s="1"/>
      <c r="E6406" s="7" t="b">
        <v>0</v>
      </c>
      <c r="F6406" s="3" t="s">
        <v>31765</v>
      </c>
      <c r="G6406" s="1"/>
      <c r="H6406" s="3" t="s">
        <v>31766</v>
      </c>
      <c r="I6406" s="3" t="s">
        <v>31767</v>
      </c>
      <c r="J6406" s="1"/>
      <c r="K6406" s="1"/>
      <c r="L6406" s="1"/>
      <c r="M6406" s="1"/>
      <c r="N6406" s="1"/>
      <c r="O6406" s="3" t="s">
        <v>947</v>
      </c>
      <c r="P6406" s="3" t="s">
        <v>31768</v>
      </c>
      <c r="Q6406" s="1"/>
      <c r="R6406" s="1"/>
      <c r="S6406" s="1"/>
      <c r="T6406" s="1"/>
      <c r="U6406" s="1"/>
      <c r="V6406" s="1"/>
      <c r="W6406" s="1"/>
      <c r="X6406" s="1"/>
      <c r="Y6406" s="1"/>
      <c r="Z6406" s="1"/>
      <c r="AA6406" s="1"/>
      <c r="AB6406" s="1"/>
      <c r="AC6406" s="1"/>
      <c r="AD6406" s="1"/>
      <c r="AE6406" s="1"/>
    </row>
    <row r="6407">
      <c r="A6407" s="3" t="s">
        <v>31769</v>
      </c>
      <c r="B6407" s="5" t="s">
        <v>415</v>
      </c>
      <c r="C6407" s="3" t="s">
        <v>101</v>
      </c>
      <c r="D6407" s="1"/>
      <c r="E6407" s="7" t="b">
        <v>0</v>
      </c>
      <c r="F6407" s="3" t="s">
        <v>31770</v>
      </c>
      <c r="G6407" s="1"/>
      <c r="H6407" s="3" t="s">
        <v>31771</v>
      </c>
      <c r="I6407" s="3" t="s">
        <v>31772</v>
      </c>
      <c r="J6407" s="1"/>
      <c r="K6407" s="1"/>
      <c r="L6407" s="1"/>
      <c r="M6407" s="1"/>
      <c r="N6407" s="1"/>
      <c r="O6407" s="3" t="s">
        <v>1310</v>
      </c>
      <c r="P6407" s="3" t="s">
        <v>31773</v>
      </c>
      <c r="Q6407" s="1"/>
      <c r="R6407" s="1"/>
      <c r="S6407" s="1"/>
      <c r="T6407" s="1"/>
      <c r="U6407" s="1"/>
      <c r="V6407" s="1"/>
      <c r="W6407" s="1"/>
      <c r="X6407" s="1"/>
      <c r="Y6407" s="1"/>
      <c r="Z6407" s="1"/>
      <c r="AA6407" s="1"/>
      <c r="AB6407" s="1"/>
      <c r="AC6407" s="1"/>
      <c r="AD6407" s="1"/>
      <c r="AE6407" s="1"/>
    </row>
    <row r="6408">
      <c r="A6408" s="3" t="s">
        <v>31774</v>
      </c>
      <c r="B6408" s="5" t="s">
        <v>415</v>
      </c>
      <c r="C6408" s="3" t="s">
        <v>101</v>
      </c>
      <c r="D6408" s="1"/>
      <c r="E6408" s="7" t="b">
        <v>0</v>
      </c>
      <c r="F6408" s="3" t="s">
        <v>31775</v>
      </c>
      <c r="G6408" s="1"/>
      <c r="H6408" s="3" t="s">
        <v>31776</v>
      </c>
      <c r="I6408" s="3" t="s">
        <v>31777</v>
      </c>
      <c r="J6408" s="1"/>
      <c r="K6408" s="1"/>
      <c r="L6408" s="1"/>
      <c r="M6408" s="1"/>
      <c r="N6408" s="1"/>
      <c r="O6408" s="3" t="s">
        <v>980</v>
      </c>
      <c r="P6408" s="3" t="s">
        <v>31778</v>
      </c>
      <c r="Q6408" s="1"/>
      <c r="R6408" s="1"/>
      <c r="S6408" s="1"/>
      <c r="T6408" s="1"/>
      <c r="U6408" s="1"/>
      <c r="V6408" s="1"/>
      <c r="W6408" s="1"/>
      <c r="X6408" s="1"/>
      <c r="Y6408" s="1"/>
      <c r="Z6408" s="1"/>
      <c r="AA6408" s="1"/>
      <c r="AB6408" s="1"/>
      <c r="AC6408" s="1"/>
      <c r="AD6408" s="1"/>
      <c r="AE6408" s="1"/>
    </row>
    <row r="6409">
      <c r="A6409" s="3" t="s">
        <v>31779</v>
      </c>
      <c r="B6409" s="5" t="s">
        <v>415</v>
      </c>
      <c r="C6409" s="3" t="s">
        <v>101</v>
      </c>
      <c r="D6409" s="1"/>
      <c r="E6409" s="7" t="b">
        <v>0</v>
      </c>
      <c r="F6409" s="3" t="s">
        <v>31780</v>
      </c>
      <c r="G6409" s="1"/>
      <c r="H6409" s="3" t="s">
        <v>31781</v>
      </c>
      <c r="I6409" s="3" t="s">
        <v>31782</v>
      </c>
      <c r="J6409" s="1"/>
      <c r="K6409" s="1"/>
      <c r="L6409" s="1"/>
      <c r="M6409" s="1"/>
      <c r="N6409" s="1"/>
      <c r="O6409" s="3" t="s">
        <v>430</v>
      </c>
      <c r="P6409" s="3" t="s">
        <v>31783</v>
      </c>
      <c r="Q6409" s="1"/>
      <c r="R6409" s="1"/>
      <c r="S6409" s="1"/>
      <c r="T6409" s="1"/>
      <c r="U6409" s="1"/>
      <c r="V6409" s="1"/>
      <c r="W6409" s="1"/>
      <c r="X6409" s="1"/>
      <c r="Y6409" s="1"/>
      <c r="Z6409" s="1"/>
      <c r="AA6409" s="1"/>
      <c r="AB6409" s="1"/>
      <c r="AC6409" s="1"/>
      <c r="AD6409" s="1"/>
      <c r="AE6409" s="1"/>
    </row>
    <row r="6410">
      <c r="A6410" s="3" t="s">
        <v>31784</v>
      </c>
      <c r="B6410" s="5" t="s">
        <v>415</v>
      </c>
      <c r="C6410" s="3" t="s">
        <v>101</v>
      </c>
      <c r="D6410" s="1"/>
      <c r="E6410" s="7" t="b">
        <v>0</v>
      </c>
      <c r="F6410" s="3" t="s">
        <v>31785</v>
      </c>
      <c r="G6410" s="1"/>
      <c r="H6410" s="3" t="s">
        <v>31786</v>
      </c>
      <c r="I6410" s="3" t="s">
        <v>31787</v>
      </c>
      <c r="J6410" s="1"/>
      <c r="K6410" s="1"/>
      <c r="L6410" s="1"/>
      <c r="M6410" s="1"/>
      <c r="N6410" s="1"/>
      <c r="O6410" s="3" t="s">
        <v>2366</v>
      </c>
      <c r="P6410" s="3" t="s">
        <v>31788</v>
      </c>
      <c r="Q6410" s="1"/>
      <c r="R6410" s="1"/>
      <c r="S6410" s="1"/>
      <c r="T6410" s="1"/>
      <c r="U6410" s="1"/>
      <c r="V6410" s="1"/>
      <c r="W6410" s="1"/>
      <c r="X6410" s="1"/>
      <c r="Y6410" s="1"/>
      <c r="Z6410" s="1"/>
      <c r="AA6410" s="1"/>
      <c r="AB6410" s="1"/>
      <c r="AC6410" s="1"/>
      <c r="AD6410" s="1"/>
      <c r="AE6410" s="1"/>
    </row>
    <row r="6411">
      <c r="A6411" s="3" t="s">
        <v>31789</v>
      </c>
      <c r="B6411" s="5" t="s">
        <v>415</v>
      </c>
      <c r="C6411" s="3" t="s">
        <v>101</v>
      </c>
      <c r="D6411" s="1"/>
      <c r="E6411" s="7" t="b">
        <v>0</v>
      </c>
      <c r="F6411" s="3" t="s">
        <v>31790</v>
      </c>
      <c r="G6411" s="1"/>
      <c r="H6411" s="3" t="s">
        <v>31791</v>
      </c>
      <c r="I6411" s="3" t="s">
        <v>31792</v>
      </c>
      <c r="J6411" s="1"/>
      <c r="K6411" s="1"/>
      <c r="L6411" s="1"/>
      <c r="M6411" s="1"/>
      <c r="N6411" s="1"/>
      <c r="O6411" s="3" t="s">
        <v>31793</v>
      </c>
      <c r="P6411" s="3" t="s">
        <v>31794</v>
      </c>
      <c r="Q6411" s="1"/>
      <c r="R6411" s="1"/>
      <c r="S6411" s="1"/>
      <c r="T6411" s="1"/>
      <c r="U6411" s="1"/>
      <c r="V6411" s="1"/>
      <c r="W6411" s="1"/>
      <c r="X6411" s="1"/>
      <c r="Y6411" s="1"/>
      <c r="Z6411" s="1"/>
      <c r="AA6411" s="1"/>
      <c r="AB6411" s="1"/>
      <c r="AC6411" s="1"/>
      <c r="AD6411" s="1"/>
      <c r="AE6411" s="1"/>
    </row>
    <row r="6412">
      <c r="A6412" s="3" t="s">
        <v>31795</v>
      </c>
      <c r="B6412" s="5" t="s">
        <v>415</v>
      </c>
      <c r="C6412" s="3" t="s">
        <v>440</v>
      </c>
      <c r="D6412" s="1"/>
      <c r="E6412" s="7" t="b">
        <v>0</v>
      </c>
      <c r="F6412" s="3" t="s">
        <v>31796</v>
      </c>
      <c r="G6412" s="1"/>
      <c r="H6412" s="3" t="s">
        <v>31797</v>
      </c>
      <c r="I6412" s="3" t="s">
        <v>31798</v>
      </c>
      <c r="J6412" s="1"/>
      <c r="K6412" s="1"/>
      <c r="L6412" s="1"/>
      <c r="M6412" s="1"/>
      <c r="N6412" s="1"/>
      <c r="O6412" s="3" t="s">
        <v>3677</v>
      </c>
      <c r="P6412" s="3" t="s">
        <v>31799</v>
      </c>
      <c r="Q6412" s="1"/>
      <c r="R6412" s="1"/>
      <c r="S6412" s="1"/>
      <c r="T6412" s="1"/>
      <c r="U6412" s="1"/>
      <c r="V6412" s="1"/>
      <c r="W6412" s="1"/>
      <c r="X6412" s="1"/>
      <c r="Y6412" s="1"/>
      <c r="Z6412" s="1"/>
      <c r="AA6412" s="1"/>
      <c r="AB6412" s="1"/>
      <c r="AC6412" s="1"/>
      <c r="AD6412" s="1"/>
      <c r="AE6412" s="1"/>
    </row>
    <row r="6413">
      <c r="A6413" s="3" t="s">
        <v>31800</v>
      </c>
      <c r="B6413" s="5" t="s">
        <v>415</v>
      </c>
      <c r="C6413" s="1"/>
      <c r="D6413" s="1"/>
      <c r="E6413" s="7" t="b">
        <v>0</v>
      </c>
      <c r="F6413" s="3" t="s">
        <v>31801</v>
      </c>
      <c r="G6413" s="1"/>
      <c r="H6413" s="3" t="s">
        <v>31802</v>
      </c>
      <c r="I6413" s="3" t="s">
        <v>31803</v>
      </c>
      <c r="J6413" s="1"/>
      <c r="K6413" s="1"/>
      <c r="L6413" s="1"/>
      <c r="M6413" s="1"/>
      <c r="N6413" s="1"/>
      <c r="O6413" s="1"/>
      <c r="P6413" s="3" t="s">
        <v>31804</v>
      </c>
      <c r="Q6413" s="1"/>
      <c r="R6413" s="1"/>
      <c r="S6413" s="1"/>
      <c r="T6413" s="1"/>
      <c r="U6413" s="1"/>
      <c r="V6413" s="1"/>
      <c r="W6413" s="1"/>
      <c r="X6413" s="1"/>
      <c r="Y6413" s="1"/>
      <c r="Z6413" s="1"/>
      <c r="AA6413" s="1"/>
      <c r="AB6413" s="1"/>
      <c r="AC6413" s="1"/>
      <c r="AD6413" s="1"/>
      <c r="AE6413" s="1"/>
    </row>
    <row r="6414">
      <c r="A6414" s="3" t="s">
        <v>31805</v>
      </c>
      <c r="B6414" s="5" t="s">
        <v>439</v>
      </c>
      <c r="C6414" s="3" t="s">
        <v>475</v>
      </c>
      <c r="D6414" s="1"/>
      <c r="E6414" s="7" t="b">
        <v>0</v>
      </c>
      <c r="F6414" s="3" t="s">
        <v>31806</v>
      </c>
      <c r="G6414" s="1"/>
      <c r="H6414" s="3" t="s">
        <v>31807</v>
      </c>
      <c r="I6414" s="3" t="s">
        <v>31808</v>
      </c>
      <c r="J6414" s="1"/>
      <c r="K6414" s="1"/>
      <c r="L6414" s="1"/>
      <c r="M6414" s="1"/>
      <c r="N6414" s="1"/>
      <c r="O6414" s="1"/>
      <c r="P6414" s="3" t="s">
        <v>31809</v>
      </c>
      <c r="Q6414" s="1"/>
      <c r="R6414" s="1"/>
      <c r="S6414" s="1"/>
      <c r="T6414" s="1"/>
      <c r="U6414" s="1"/>
      <c r="V6414" s="1"/>
      <c r="W6414" s="1"/>
      <c r="X6414" s="1"/>
      <c r="Y6414" s="1"/>
      <c r="Z6414" s="1"/>
      <c r="AA6414" s="1"/>
      <c r="AB6414" s="1"/>
      <c r="AC6414" s="1"/>
      <c r="AD6414" s="1"/>
      <c r="AE6414" s="1"/>
    </row>
    <row r="6415">
      <c r="A6415" s="3" t="s">
        <v>31810</v>
      </c>
      <c r="B6415" s="5" t="s">
        <v>415</v>
      </c>
      <c r="C6415" s="1"/>
      <c r="D6415" s="1"/>
      <c r="E6415" s="7" t="b">
        <v>0</v>
      </c>
      <c r="F6415" s="3" t="s">
        <v>31811</v>
      </c>
      <c r="G6415" s="1"/>
      <c r="H6415" s="3" t="s">
        <v>31812</v>
      </c>
      <c r="I6415" s="3" t="s">
        <v>31813</v>
      </c>
      <c r="J6415" s="1"/>
      <c r="K6415" s="1"/>
      <c r="L6415" s="1"/>
      <c r="M6415" s="1"/>
      <c r="N6415" s="1"/>
      <c r="O6415" s="1"/>
      <c r="P6415" s="3" t="s">
        <v>31814</v>
      </c>
      <c r="Q6415" s="1"/>
      <c r="R6415" s="1"/>
      <c r="S6415" s="1"/>
      <c r="T6415" s="1"/>
      <c r="U6415" s="1"/>
      <c r="V6415" s="1"/>
      <c r="W6415" s="1"/>
      <c r="X6415" s="1"/>
      <c r="Y6415" s="1"/>
      <c r="Z6415" s="1"/>
      <c r="AA6415" s="1"/>
      <c r="AB6415" s="1"/>
      <c r="AC6415" s="1"/>
      <c r="AD6415" s="1"/>
      <c r="AE6415" s="1"/>
    </row>
    <row r="6416">
      <c r="A6416" s="3" t="s">
        <v>31815</v>
      </c>
      <c r="B6416" s="5" t="s">
        <v>415</v>
      </c>
      <c r="C6416" s="1"/>
      <c r="D6416" s="1"/>
      <c r="E6416" s="7" t="b">
        <v>0</v>
      </c>
      <c r="F6416" s="3" t="s">
        <v>31816</v>
      </c>
      <c r="G6416" s="1"/>
      <c r="H6416" s="3" t="s">
        <v>31817</v>
      </c>
      <c r="I6416" s="3" t="s">
        <v>31818</v>
      </c>
      <c r="J6416" s="1"/>
      <c r="K6416" s="1"/>
      <c r="L6416" s="1"/>
      <c r="M6416" s="1"/>
      <c r="N6416" s="1"/>
      <c r="O6416" s="1"/>
      <c r="P6416" s="3" t="s">
        <v>31819</v>
      </c>
      <c r="Q6416" s="1"/>
      <c r="R6416" s="1"/>
      <c r="S6416" s="1"/>
      <c r="T6416" s="1"/>
      <c r="U6416" s="1"/>
      <c r="V6416" s="1"/>
      <c r="W6416" s="1"/>
      <c r="X6416" s="1"/>
      <c r="Y6416" s="1"/>
      <c r="Z6416" s="1"/>
      <c r="AA6416" s="1"/>
      <c r="AB6416" s="1"/>
      <c r="AC6416" s="1"/>
      <c r="AD6416" s="1"/>
      <c r="AE6416" s="1"/>
    </row>
    <row r="6417">
      <c r="A6417" s="3" t="s">
        <v>31820</v>
      </c>
      <c r="B6417" s="5" t="s">
        <v>415</v>
      </c>
      <c r="C6417" s="3" t="s">
        <v>101</v>
      </c>
      <c r="D6417" s="1"/>
      <c r="E6417" s="7" t="b">
        <v>0</v>
      </c>
      <c r="F6417" s="3" t="s">
        <v>31821</v>
      </c>
      <c r="G6417" s="1"/>
      <c r="H6417" s="3" t="s">
        <v>31822</v>
      </c>
      <c r="I6417" s="3" t="s">
        <v>31823</v>
      </c>
      <c r="J6417" s="1"/>
      <c r="K6417" s="1"/>
      <c r="L6417" s="1"/>
      <c r="M6417" s="1"/>
      <c r="N6417" s="1"/>
      <c r="O6417" s="3" t="s">
        <v>1786</v>
      </c>
      <c r="P6417" s="3" t="s">
        <v>31824</v>
      </c>
      <c r="Q6417" s="1"/>
      <c r="R6417" s="1"/>
      <c r="S6417" s="1"/>
      <c r="T6417" s="1"/>
      <c r="U6417" s="1"/>
      <c r="V6417" s="1"/>
      <c r="W6417" s="1"/>
      <c r="X6417" s="1"/>
      <c r="Y6417" s="1"/>
      <c r="Z6417" s="1"/>
      <c r="AA6417" s="1"/>
      <c r="AB6417" s="1"/>
      <c r="AC6417" s="1"/>
      <c r="AD6417" s="1"/>
      <c r="AE6417" s="1"/>
    </row>
    <row r="6418">
      <c r="A6418" s="3" t="s">
        <v>31825</v>
      </c>
      <c r="B6418" s="5" t="s">
        <v>415</v>
      </c>
      <c r="C6418" s="1"/>
      <c r="D6418" s="1"/>
      <c r="E6418" s="7" t="b">
        <v>0</v>
      </c>
      <c r="F6418" s="3" t="s">
        <v>31826</v>
      </c>
      <c r="G6418" s="1"/>
      <c r="H6418" s="3" t="s">
        <v>31827</v>
      </c>
      <c r="I6418" s="3" t="s">
        <v>31828</v>
      </c>
      <c r="J6418" s="1"/>
      <c r="K6418" s="1"/>
      <c r="L6418" s="1"/>
      <c r="M6418" s="1"/>
      <c r="N6418" s="1"/>
      <c r="O6418" s="3" t="s">
        <v>1786</v>
      </c>
      <c r="P6418" s="3" t="s">
        <v>31829</v>
      </c>
      <c r="Q6418" s="1"/>
      <c r="R6418" s="1"/>
      <c r="S6418" s="1"/>
      <c r="T6418" s="1"/>
      <c r="U6418" s="1"/>
      <c r="V6418" s="1"/>
      <c r="W6418" s="1"/>
      <c r="X6418" s="1"/>
      <c r="Y6418" s="1"/>
      <c r="Z6418" s="1"/>
      <c r="AA6418" s="1"/>
      <c r="AB6418" s="1"/>
      <c r="AC6418" s="1"/>
      <c r="AD6418" s="1"/>
      <c r="AE6418" s="1"/>
    </row>
    <row r="6419">
      <c r="A6419" s="3" t="s">
        <v>31830</v>
      </c>
      <c r="B6419" s="5" t="s">
        <v>415</v>
      </c>
      <c r="C6419" s="3" t="s">
        <v>101</v>
      </c>
      <c r="D6419" s="1"/>
      <c r="E6419" s="7" t="b">
        <v>0</v>
      </c>
      <c r="F6419" s="3" t="s">
        <v>31831</v>
      </c>
      <c r="G6419" s="1"/>
      <c r="H6419" s="3" t="s">
        <v>31832</v>
      </c>
      <c r="I6419" s="3" t="s">
        <v>31833</v>
      </c>
      <c r="J6419" s="1"/>
      <c r="K6419" s="1"/>
      <c r="L6419" s="1"/>
      <c r="M6419" s="1"/>
      <c r="N6419" s="1"/>
      <c r="O6419" s="1"/>
      <c r="P6419" s="3" t="s">
        <v>31834</v>
      </c>
      <c r="Q6419" s="1"/>
      <c r="R6419" s="1"/>
      <c r="S6419" s="1"/>
      <c r="T6419" s="1"/>
      <c r="U6419" s="1"/>
      <c r="V6419" s="1"/>
      <c r="W6419" s="1"/>
      <c r="X6419" s="1"/>
      <c r="Y6419" s="1"/>
      <c r="Z6419" s="1"/>
      <c r="AA6419" s="1"/>
      <c r="AB6419" s="1"/>
      <c r="AC6419" s="1"/>
      <c r="AD6419" s="1"/>
      <c r="AE6419" s="1"/>
    </row>
    <row r="6420">
      <c r="A6420" s="3" t="s">
        <v>31835</v>
      </c>
      <c r="B6420" s="5" t="s">
        <v>415</v>
      </c>
      <c r="C6420" s="3" t="s">
        <v>440</v>
      </c>
      <c r="D6420" s="1"/>
      <c r="E6420" s="7" t="b">
        <v>0</v>
      </c>
      <c r="F6420" s="3" t="s">
        <v>31836</v>
      </c>
      <c r="G6420" s="1"/>
      <c r="H6420" s="3" t="s">
        <v>31837</v>
      </c>
      <c r="I6420" s="3" t="s">
        <v>31838</v>
      </c>
      <c r="J6420" s="1"/>
      <c r="K6420" s="1"/>
      <c r="L6420" s="1"/>
      <c r="M6420" s="1"/>
      <c r="N6420" s="1"/>
      <c r="O6420" s="1"/>
      <c r="P6420" s="3" t="s">
        <v>31839</v>
      </c>
      <c r="Q6420" s="1"/>
      <c r="R6420" s="1"/>
      <c r="S6420" s="1"/>
      <c r="T6420" s="1"/>
      <c r="U6420" s="1"/>
      <c r="V6420" s="1"/>
      <c r="W6420" s="1"/>
      <c r="X6420" s="1"/>
      <c r="Y6420" s="1"/>
      <c r="Z6420" s="1"/>
      <c r="AA6420" s="1"/>
      <c r="AB6420" s="1"/>
      <c r="AC6420" s="1"/>
      <c r="AD6420" s="1"/>
      <c r="AE6420" s="1"/>
    </row>
    <row r="6421">
      <c r="A6421" s="3" t="s">
        <v>31840</v>
      </c>
      <c r="B6421" s="5" t="s">
        <v>415</v>
      </c>
      <c r="C6421" s="3" t="s">
        <v>101</v>
      </c>
      <c r="D6421" s="1"/>
      <c r="E6421" s="7" t="b">
        <v>0</v>
      </c>
      <c r="F6421" s="3" t="s">
        <v>31841</v>
      </c>
      <c r="G6421" s="1"/>
      <c r="H6421" s="3" t="s">
        <v>31842</v>
      </c>
      <c r="I6421" s="3" t="s">
        <v>31843</v>
      </c>
      <c r="J6421" s="1"/>
      <c r="K6421" s="1"/>
      <c r="L6421" s="1"/>
      <c r="M6421" s="1"/>
      <c r="N6421" s="1"/>
      <c r="O6421" s="3" t="s">
        <v>567</v>
      </c>
      <c r="P6421" s="3" t="s">
        <v>31844</v>
      </c>
      <c r="Q6421" s="1"/>
      <c r="R6421" s="1"/>
      <c r="S6421" s="1"/>
      <c r="T6421" s="1"/>
      <c r="U6421" s="1"/>
      <c r="V6421" s="1"/>
      <c r="W6421" s="1"/>
      <c r="X6421" s="1"/>
      <c r="Y6421" s="1"/>
      <c r="Z6421" s="1"/>
      <c r="AA6421" s="1"/>
      <c r="AB6421" s="1"/>
      <c r="AC6421" s="1"/>
      <c r="AD6421" s="1"/>
      <c r="AE6421" s="1"/>
    </row>
    <row r="6422">
      <c r="A6422" s="3" t="s">
        <v>31845</v>
      </c>
      <c r="B6422" s="5" t="s">
        <v>415</v>
      </c>
      <c r="C6422" s="3" t="s">
        <v>101</v>
      </c>
      <c r="D6422" s="1"/>
      <c r="E6422" s="7" t="b">
        <v>0</v>
      </c>
      <c r="F6422" s="3" t="s">
        <v>31846</v>
      </c>
      <c r="G6422" s="1"/>
      <c r="H6422" s="3" t="s">
        <v>31847</v>
      </c>
      <c r="I6422" s="3" t="s">
        <v>31848</v>
      </c>
      <c r="J6422" s="1"/>
      <c r="K6422" s="1"/>
      <c r="L6422" s="1"/>
      <c r="M6422" s="1"/>
      <c r="N6422" s="1"/>
      <c r="O6422" s="1"/>
      <c r="P6422" s="3" t="s">
        <v>31849</v>
      </c>
      <c r="Q6422" s="1"/>
      <c r="R6422" s="1"/>
      <c r="S6422" s="1"/>
      <c r="T6422" s="1"/>
      <c r="U6422" s="1"/>
      <c r="V6422" s="1"/>
      <c r="W6422" s="1"/>
      <c r="X6422" s="1"/>
      <c r="Y6422" s="1"/>
      <c r="Z6422" s="1"/>
      <c r="AA6422" s="1"/>
      <c r="AB6422" s="1"/>
      <c r="AC6422" s="1"/>
      <c r="AD6422" s="1"/>
      <c r="AE6422" s="1"/>
    </row>
    <row r="6423">
      <c r="A6423" s="3" t="s">
        <v>31850</v>
      </c>
      <c r="B6423" s="5" t="s">
        <v>415</v>
      </c>
      <c r="C6423" s="1"/>
      <c r="D6423" s="1"/>
      <c r="E6423" s="7" t="b">
        <v>0</v>
      </c>
      <c r="F6423" s="3" t="s">
        <v>31851</v>
      </c>
      <c r="G6423" s="1"/>
      <c r="H6423" s="3" t="s">
        <v>31852</v>
      </c>
      <c r="I6423" s="3" t="s">
        <v>31853</v>
      </c>
      <c r="J6423" s="1"/>
      <c r="K6423" s="1"/>
      <c r="L6423" s="1"/>
      <c r="M6423" s="1"/>
      <c r="N6423" s="1"/>
      <c r="O6423" s="1"/>
      <c r="P6423" s="3" t="s">
        <v>31854</v>
      </c>
      <c r="Q6423" s="1"/>
      <c r="R6423" s="1"/>
      <c r="S6423" s="1"/>
      <c r="T6423" s="1"/>
      <c r="U6423" s="1"/>
      <c r="V6423" s="1"/>
      <c r="W6423" s="1"/>
      <c r="X6423" s="1"/>
      <c r="Y6423" s="1"/>
      <c r="Z6423" s="1"/>
      <c r="AA6423" s="1"/>
      <c r="AB6423" s="1"/>
      <c r="AC6423" s="1"/>
      <c r="AD6423" s="1"/>
      <c r="AE6423" s="1"/>
    </row>
    <row r="6424">
      <c r="A6424" s="3" t="s">
        <v>31855</v>
      </c>
      <c r="B6424" s="5" t="s">
        <v>415</v>
      </c>
      <c r="C6424" s="3" t="s">
        <v>101</v>
      </c>
      <c r="D6424" s="1"/>
      <c r="E6424" s="7" t="b">
        <v>0</v>
      </c>
      <c r="F6424" s="3" t="s">
        <v>31855</v>
      </c>
      <c r="G6424" s="1"/>
      <c r="H6424" s="3" t="s">
        <v>31856</v>
      </c>
      <c r="I6424" s="3" t="s">
        <v>31857</v>
      </c>
      <c r="J6424" s="1"/>
      <c r="K6424" s="1"/>
      <c r="L6424" s="1"/>
      <c r="M6424" s="1"/>
      <c r="N6424" s="1"/>
      <c r="O6424" s="3" t="s">
        <v>749</v>
      </c>
      <c r="P6424" s="3" t="s">
        <v>31858</v>
      </c>
      <c r="Q6424" s="1"/>
      <c r="R6424" s="1"/>
      <c r="S6424" s="1"/>
      <c r="T6424" s="1"/>
      <c r="U6424" s="1"/>
      <c r="V6424" s="1"/>
      <c r="W6424" s="1"/>
      <c r="X6424" s="1"/>
      <c r="Y6424" s="1"/>
      <c r="Z6424" s="1"/>
      <c r="AA6424" s="1"/>
      <c r="AB6424" s="1"/>
      <c r="AC6424" s="1"/>
      <c r="AD6424" s="1"/>
      <c r="AE6424" s="1"/>
    </row>
    <row r="6425">
      <c r="A6425" s="3" t="s">
        <v>31859</v>
      </c>
      <c r="B6425" s="5" t="s">
        <v>439</v>
      </c>
      <c r="C6425" s="3" t="s">
        <v>101</v>
      </c>
      <c r="D6425" s="1"/>
      <c r="E6425" s="7" t="b">
        <v>0</v>
      </c>
      <c r="F6425" s="3" t="s">
        <v>31860</v>
      </c>
      <c r="G6425" s="1"/>
      <c r="H6425" s="3" t="s">
        <v>31861</v>
      </c>
      <c r="I6425" s="3" t="s">
        <v>31862</v>
      </c>
      <c r="J6425" s="1"/>
      <c r="K6425" s="1"/>
      <c r="L6425" s="1"/>
      <c r="M6425" s="1"/>
      <c r="N6425" s="1"/>
      <c r="O6425" s="1"/>
      <c r="P6425" s="3" t="s">
        <v>31863</v>
      </c>
      <c r="Q6425" s="1"/>
      <c r="R6425" s="1"/>
      <c r="S6425" s="1"/>
      <c r="T6425" s="1"/>
      <c r="U6425" s="1"/>
      <c r="V6425" s="1"/>
      <c r="W6425" s="1"/>
      <c r="X6425" s="1"/>
      <c r="Y6425" s="1"/>
      <c r="Z6425" s="1"/>
      <c r="AA6425" s="1"/>
      <c r="AB6425" s="1"/>
      <c r="AC6425" s="1"/>
      <c r="AD6425" s="1"/>
      <c r="AE6425" s="1"/>
    </row>
    <row r="6426">
      <c r="A6426" s="3" t="s">
        <v>31864</v>
      </c>
      <c r="B6426" s="5" t="s">
        <v>415</v>
      </c>
      <c r="C6426" s="3" t="s">
        <v>101</v>
      </c>
      <c r="D6426" s="1"/>
      <c r="E6426" s="7" t="b">
        <v>0</v>
      </c>
      <c r="F6426" s="3" t="s">
        <v>31865</v>
      </c>
      <c r="G6426" s="1"/>
      <c r="H6426" s="3" t="s">
        <v>31864</v>
      </c>
      <c r="I6426" s="3" t="s">
        <v>31866</v>
      </c>
      <c r="J6426" s="1"/>
      <c r="K6426" s="1"/>
      <c r="L6426" s="1"/>
      <c r="M6426" s="1"/>
      <c r="N6426" s="1"/>
      <c r="O6426" s="3" t="s">
        <v>826</v>
      </c>
      <c r="P6426" s="3" t="s">
        <v>31867</v>
      </c>
      <c r="Q6426" s="1"/>
      <c r="R6426" s="1"/>
      <c r="S6426" s="1"/>
      <c r="T6426" s="1"/>
      <c r="U6426" s="1"/>
      <c r="V6426" s="1"/>
      <c r="W6426" s="1"/>
      <c r="X6426" s="1"/>
      <c r="Y6426" s="1"/>
      <c r="Z6426" s="1"/>
      <c r="AA6426" s="1"/>
      <c r="AB6426" s="1"/>
      <c r="AC6426" s="1"/>
      <c r="AD6426" s="1"/>
      <c r="AE6426" s="1"/>
    </row>
    <row r="6427">
      <c r="A6427" s="3" t="s">
        <v>31868</v>
      </c>
      <c r="B6427" s="5" t="s">
        <v>439</v>
      </c>
      <c r="C6427" s="3" t="s">
        <v>101</v>
      </c>
      <c r="D6427" s="1"/>
      <c r="E6427" s="7" t="b">
        <v>0</v>
      </c>
      <c r="F6427" s="3" t="s">
        <v>31869</v>
      </c>
      <c r="G6427" s="1"/>
      <c r="H6427" s="3" t="s">
        <v>31870</v>
      </c>
      <c r="I6427" s="3" t="s">
        <v>31871</v>
      </c>
      <c r="J6427" s="1"/>
      <c r="K6427" s="1"/>
      <c r="L6427" s="1"/>
      <c r="M6427" s="3" t="s">
        <v>31872</v>
      </c>
      <c r="N6427" s="1"/>
      <c r="O6427" s="1"/>
      <c r="P6427" s="3" t="s">
        <v>31873</v>
      </c>
      <c r="Q6427" s="3" t="s">
        <v>31874</v>
      </c>
      <c r="R6427" s="1"/>
      <c r="S6427" s="1"/>
      <c r="T6427" s="1"/>
      <c r="U6427" s="1"/>
      <c r="V6427" s="1"/>
      <c r="W6427" s="1"/>
      <c r="X6427" s="1"/>
      <c r="Y6427" s="1"/>
      <c r="Z6427" s="1"/>
      <c r="AA6427" s="1"/>
      <c r="AB6427" s="1"/>
      <c r="AC6427" s="1"/>
      <c r="AD6427" s="1"/>
      <c r="AE6427" s="1"/>
    </row>
    <row r="6428">
      <c r="A6428" s="3" t="s">
        <v>31872</v>
      </c>
      <c r="B6428" s="5" t="s">
        <v>439</v>
      </c>
      <c r="C6428" s="3" t="s">
        <v>101</v>
      </c>
      <c r="D6428" s="1"/>
      <c r="E6428" s="7" t="b">
        <v>0</v>
      </c>
      <c r="F6428" s="3" t="s">
        <v>31875</v>
      </c>
      <c r="G6428" s="1"/>
      <c r="H6428" s="3" t="s">
        <v>31876</v>
      </c>
      <c r="I6428" s="3" t="s">
        <v>31877</v>
      </c>
      <c r="J6428" s="1"/>
      <c r="K6428" s="1"/>
      <c r="L6428" s="1"/>
      <c r="M6428" s="3" t="s">
        <v>31868</v>
      </c>
      <c r="N6428" s="1"/>
      <c r="O6428" s="1"/>
      <c r="P6428" s="3" t="s">
        <v>31878</v>
      </c>
      <c r="Q6428" s="1"/>
      <c r="R6428" s="1"/>
      <c r="S6428" s="1"/>
      <c r="T6428" s="1"/>
      <c r="U6428" s="1"/>
      <c r="V6428" s="1"/>
      <c r="W6428" s="1"/>
      <c r="X6428" s="1"/>
      <c r="Y6428" s="1"/>
      <c r="Z6428" s="1"/>
      <c r="AA6428" s="1"/>
      <c r="AB6428" s="1"/>
      <c r="AC6428" s="1"/>
      <c r="AD6428" s="1"/>
      <c r="AE6428" s="1"/>
    </row>
    <row r="6429">
      <c r="A6429" s="3" t="s">
        <v>31879</v>
      </c>
      <c r="B6429" s="5" t="s">
        <v>415</v>
      </c>
      <c r="C6429" s="1"/>
      <c r="D6429" s="1"/>
      <c r="E6429" s="7" t="b">
        <v>0</v>
      </c>
      <c r="F6429" s="3" t="s">
        <v>31880</v>
      </c>
      <c r="G6429" s="1"/>
      <c r="H6429" s="3" t="s">
        <v>31881</v>
      </c>
      <c r="I6429" s="3" t="s">
        <v>31882</v>
      </c>
      <c r="J6429" s="1"/>
      <c r="K6429" s="1"/>
      <c r="L6429" s="1"/>
      <c r="M6429" s="1"/>
      <c r="N6429" s="1"/>
      <c r="O6429" s="1"/>
      <c r="P6429" s="3" t="s">
        <v>31883</v>
      </c>
      <c r="Q6429" s="1"/>
      <c r="R6429" s="1"/>
      <c r="S6429" s="1"/>
      <c r="T6429" s="1"/>
      <c r="U6429" s="1"/>
      <c r="V6429" s="1"/>
      <c r="W6429" s="1"/>
      <c r="X6429" s="1"/>
      <c r="Y6429" s="1"/>
      <c r="Z6429" s="1"/>
      <c r="AA6429" s="1"/>
      <c r="AB6429" s="1"/>
      <c r="AC6429" s="1"/>
      <c r="AD6429" s="1"/>
      <c r="AE6429" s="1"/>
    </row>
    <row r="6430">
      <c r="A6430" s="3" t="s">
        <v>31884</v>
      </c>
      <c r="B6430" s="5" t="s">
        <v>415</v>
      </c>
      <c r="C6430" s="1"/>
      <c r="D6430" s="1"/>
      <c r="E6430" s="7" t="b">
        <v>0</v>
      </c>
      <c r="F6430" s="3" t="s">
        <v>31885</v>
      </c>
      <c r="G6430" s="1"/>
      <c r="H6430" s="3" t="s">
        <v>31886</v>
      </c>
      <c r="I6430" s="3" t="s">
        <v>31887</v>
      </c>
      <c r="J6430" s="1"/>
      <c r="K6430" s="1"/>
      <c r="L6430" s="1"/>
      <c r="M6430" s="1"/>
      <c r="N6430" s="1"/>
      <c r="O6430" s="1"/>
      <c r="P6430" s="3" t="s">
        <v>31888</v>
      </c>
      <c r="Q6430" s="1"/>
      <c r="R6430" s="1"/>
      <c r="S6430" s="1"/>
      <c r="T6430" s="1"/>
      <c r="U6430" s="1"/>
      <c r="V6430" s="1"/>
      <c r="W6430" s="1"/>
      <c r="X6430" s="1"/>
      <c r="Y6430" s="1"/>
      <c r="Z6430" s="1"/>
      <c r="AA6430" s="1"/>
      <c r="AB6430" s="1"/>
      <c r="AC6430" s="1"/>
      <c r="AD6430" s="1"/>
      <c r="AE6430" s="1"/>
    </row>
    <row r="6431">
      <c r="A6431" s="3" t="s">
        <v>31889</v>
      </c>
      <c r="B6431" s="5" t="s">
        <v>415</v>
      </c>
      <c r="C6431" s="1"/>
      <c r="D6431" s="1"/>
      <c r="E6431" s="7" t="b">
        <v>0</v>
      </c>
      <c r="F6431" s="3" t="s">
        <v>31890</v>
      </c>
      <c r="G6431" s="1"/>
      <c r="H6431" s="3" t="s">
        <v>31891</v>
      </c>
      <c r="I6431" s="3" t="s">
        <v>31892</v>
      </c>
      <c r="J6431" s="1"/>
      <c r="K6431" s="1"/>
      <c r="L6431" s="1"/>
      <c r="M6431" s="1"/>
      <c r="N6431" s="1"/>
      <c r="O6431" s="3" t="s">
        <v>4182</v>
      </c>
      <c r="P6431" s="3" t="s">
        <v>31893</v>
      </c>
      <c r="Q6431" s="1"/>
      <c r="R6431" s="1"/>
      <c r="S6431" s="1"/>
      <c r="T6431" s="1"/>
      <c r="U6431" s="1"/>
      <c r="V6431" s="1"/>
      <c r="W6431" s="1"/>
      <c r="X6431" s="1"/>
      <c r="Y6431" s="1"/>
      <c r="Z6431" s="1"/>
      <c r="AA6431" s="1"/>
      <c r="AB6431" s="1"/>
      <c r="AC6431" s="1"/>
      <c r="AD6431" s="1"/>
      <c r="AE6431" s="1"/>
    </row>
    <row r="6432">
      <c r="A6432" s="3" t="s">
        <v>31894</v>
      </c>
      <c r="B6432" s="5" t="s">
        <v>415</v>
      </c>
      <c r="C6432" s="3" t="s">
        <v>101</v>
      </c>
      <c r="D6432" s="1"/>
      <c r="E6432" s="7" t="b">
        <v>0</v>
      </c>
      <c r="F6432" s="3" t="s">
        <v>31895</v>
      </c>
      <c r="G6432" s="1"/>
      <c r="H6432" s="3" t="s">
        <v>31896</v>
      </c>
      <c r="I6432" s="3" t="s">
        <v>31897</v>
      </c>
      <c r="J6432" s="1"/>
      <c r="K6432" s="1"/>
      <c r="L6432" s="1"/>
      <c r="M6432" s="1"/>
      <c r="N6432" s="1"/>
      <c r="O6432" s="3" t="s">
        <v>4629</v>
      </c>
      <c r="P6432" s="3" t="s">
        <v>31898</v>
      </c>
      <c r="Q6432" s="1"/>
      <c r="R6432" s="1"/>
      <c r="S6432" s="1"/>
      <c r="T6432" s="1"/>
      <c r="U6432" s="1"/>
      <c r="V6432" s="1"/>
      <c r="W6432" s="1"/>
      <c r="X6432" s="1"/>
      <c r="Y6432" s="1"/>
      <c r="Z6432" s="1"/>
      <c r="AA6432" s="1"/>
      <c r="AB6432" s="1"/>
      <c r="AC6432" s="1"/>
      <c r="AD6432" s="1"/>
      <c r="AE6432" s="1"/>
    </row>
    <row r="6433">
      <c r="A6433" s="3" t="s">
        <v>31899</v>
      </c>
      <c r="B6433" s="5" t="s">
        <v>439</v>
      </c>
      <c r="C6433" s="3" t="s">
        <v>475</v>
      </c>
      <c r="D6433" s="1"/>
      <c r="E6433" s="7" t="b">
        <v>0</v>
      </c>
      <c r="F6433" s="3" t="s">
        <v>31900</v>
      </c>
      <c r="G6433" s="1"/>
      <c r="H6433" s="3" t="s">
        <v>31901</v>
      </c>
      <c r="I6433" s="3" t="s">
        <v>31902</v>
      </c>
      <c r="J6433" s="1"/>
      <c r="K6433" s="1"/>
      <c r="L6433" s="1"/>
      <c r="M6433" s="1"/>
      <c r="N6433" s="1"/>
      <c r="O6433" s="1"/>
      <c r="P6433" s="3" t="s">
        <v>31903</v>
      </c>
      <c r="Q6433" s="1"/>
      <c r="R6433" s="1"/>
      <c r="S6433" s="1"/>
      <c r="T6433" s="1"/>
      <c r="U6433" s="1"/>
      <c r="V6433" s="1"/>
      <c r="W6433" s="1"/>
      <c r="X6433" s="1"/>
      <c r="Y6433" s="1"/>
      <c r="Z6433" s="1"/>
      <c r="AA6433" s="1"/>
      <c r="AB6433" s="1"/>
      <c r="AC6433" s="1"/>
      <c r="AD6433" s="1"/>
      <c r="AE6433" s="1"/>
    </row>
    <row r="6434">
      <c r="A6434" s="3" t="s">
        <v>31904</v>
      </c>
      <c r="B6434" s="5" t="s">
        <v>439</v>
      </c>
      <c r="C6434" s="3" t="s">
        <v>440</v>
      </c>
      <c r="D6434" s="1"/>
      <c r="E6434" s="7" t="b">
        <v>0</v>
      </c>
      <c r="F6434" s="3" t="s">
        <v>31905</v>
      </c>
      <c r="G6434" s="1"/>
      <c r="H6434" s="3" t="s">
        <v>31906</v>
      </c>
      <c r="I6434" s="3" t="s">
        <v>31907</v>
      </c>
      <c r="J6434" s="1"/>
      <c r="K6434" s="1"/>
      <c r="L6434" s="1"/>
      <c r="M6434" s="1"/>
      <c r="N6434" s="1"/>
      <c r="O6434" s="1"/>
      <c r="P6434" s="3" t="s">
        <v>31908</v>
      </c>
      <c r="Q6434" s="1"/>
      <c r="R6434" s="1"/>
      <c r="S6434" s="1"/>
      <c r="T6434" s="1"/>
      <c r="U6434" s="1"/>
      <c r="V6434" s="1"/>
      <c r="W6434" s="1"/>
      <c r="X6434" s="1"/>
      <c r="Y6434" s="1"/>
      <c r="Z6434" s="1"/>
      <c r="AA6434" s="1"/>
      <c r="AB6434" s="1"/>
      <c r="AC6434" s="1"/>
      <c r="AD6434" s="1"/>
      <c r="AE6434" s="1"/>
    </row>
    <row r="6435">
      <c r="A6435" s="3" t="s">
        <v>31909</v>
      </c>
      <c r="B6435" s="5" t="s">
        <v>415</v>
      </c>
      <c r="C6435" s="3" t="s">
        <v>101</v>
      </c>
      <c r="D6435" s="1"/>
      <c r="E6435" s="7" t="b">
        <v>0</v>
      </c>
      <c r="F6435" s="3" t="s">
        <v>31910</v>
      </c>
      <c r="G6435" s="1"/>
      <c r="H6435" s="3" t="s">
        <v>31911</v>
      </c>
      <c r="I6435" s="3" t="s">
        <v>31912</v>
      </c>
      <c r="J6435" s="1"/>
      <c r="K6435" s="1"/>
      <c r="L6435" s="1"/>
      <c r="M6435" s="1"/>
      <c r="N6435" s="1"/>
      <c r="O6435" s="3" t="s">
        <v>2454</v>
      </c>
      <c r="P6435" s="3" t="s">
        <v>31913</v>
      </c>
      <c r="Q6435" s="1"/>
      <c r="R6435" s="1"/>
      <c r="S6435" s="1"/>
      <c r="T6435" s="1"/>
      <c r="U6435" s="1"/>
      <c r="V6435" s="1"/>
      <c r="W6435" s="1"/>
      <c r="X6435" s="1"/>
      <c r="Y6435" s="1"/>
      <c r="Z6435" s="1"/>
      <c r="AA6435" s="1"/>
      <c r="AB6435" s="1"/>
      <c r="AC6435" s="1"/>
      <c r="AD6435" s="1"/>
      <c r="AE6435" s="1"/>
    </row>
    <row r="6436">
      <c r="A6436" s="3" t="s">
        <v>31914</v>
      </c>
      <c r="B6436" s="5" t="s">
        <v>415</v>
      </c>
      <c r="C6436" s="3" t="s">
        <v>101</v>
      </c>
      <c r="D6436" s="1"/>
      <c r="E6436" s="7" t="b">
        <v>0</v>
      </c>
      <c r="F6436" s="3" t="s">
        <v>31915</v>
      </c>
      <c r="G6436" s="1"/>
      <c r="H6436" s="3" t="s">
        <v>31916</v>
      </c>
      <c r="I6436" s="3" t="s">
        <v>31917</v>
      </c>
      <c r="J6436" s="1"/>
      <c r="K6436" s="1"/>
      <c r="L6436" s="1"/>
      <c r="M6436" s="1"/>
      <c r="N6436" s="1"/>
      <c r="O6436" s="3" t="s">
        <v>826</v>
      </c>
      <c r="P6436" s="3" t="s">
        <v>31918</v>
      </c>
      <c r="Q6436" s="1"/>
      <c r="R6436" s="1"/>
      <c r="S6436" s="1"/>
      <c r="T6436" s="1"/>
      <c r="U6436" s="1"/>
      <c r="V6436" s="1"/>
      <c r="W6436" s="1"/>
      <c r="X6436" s="1"/>
      <c r="Y6436" s="1"/>
      <c r="Z6436" s="1"/>
      <c r="AA6436" s="1"/>
      <c r="AB6436" s="1"/>
      <c r="AC6436" s="1"/>
      <c r="AD6436" s="1"/>
      <c r="AE6436" s="1"/>
    </row>
    <row r="6437">
      <c r="A6437" s="3" t="s">
        <v>31919</v>
      </c>
      <c r="B6437" s="5" t="s">
        <v>415</v>
      </c>
      <c r="C6437" s="1"/>
      <c r="D6437" s="1"/>
      <c r="E6437" s="7" t="b">
        <v>0</v>
      </c>
      <c r="F6437" s="3" t="s">
        <v>31920</v>
      </c>
      <c r="G6437" s="1"/>
      <c r="H6437" s="3" t="s">
        <v>31921</v>
      </c>
      <c r="I6437" s="3" t="s">
        <v>31922</v>
      </c>
      <c r="J6437" s="1"/>
      <c r="K6437" s="1"/>
      <c r="L6437" s="1"/>
      <c r="M6437" s="1"/>
      <c r="N6437" s="1"/>
      <c r="O6437" s="3" t="s">
        <v>436</v>
      </c>
      <c r="P6437" s="3" t="s">
        <v>31923</v>
      </c>
      <c r="Q6437" s="1"/>
      <c r="R6437" s="1"/>
      <c r="S6437" s="1"/>
      <c r="T6437" s="1"/>
      <c r="U6437" s="1"/>
      <c r="V6437" s="1"/>
      <c r="W6437" s="1"/>
      <c r="X6437" s="1"/>
      <c r="Y6437" s="1"/>
      <c r="Z6437" s="1"/>
      <c r="AA6437" s="1"/>
      <c r="AB6437" s="1"/>
      <c r="AC6437" s="1"/>
      <c r="AD6437" s="1"/>
      <c r="AE6437" s="1"/>
    </row>
    <row r="6438">
      <c r="A6438" s="3" t="s">
        <v>31924</v>
      </c>
      <c r="B6438" s="5" t="s">
        <v>415</v>
      </c>
      <c r="C6438" s="3" t="s">
        <v>101</v>
      </c>
      <c r="D6438" s="1"/>
      <c r="E6438" s="7" t="b">
        <v>0</v>
      </c>
      <c r="F6438" s="3" t="s">
        <v>31925</v>
      </c>
      <c r="G6438" s="1"/>
      <c r="H6438" s="3" t="s">
        <v>31926</v>
      </c>
      <c r="I6438" s="3" t="s">
        <v>31927</v>
      </c>
      <c r="J6438" s="1"/>
      <c r="K6438" s="1"/>
      <c r="L6438" s="1"/>
      <c r="M6438" s="1"/>
      <c r="N6438" s="1"/>
      <c r="O6438" s="3" t="s">
        <v>2569</v>
      </c>
      <c r="P6438" s="3" t="s">
        <v>31928</v>
      </c>
      <c r="Q6438" s="1"/>
      <c r="R6438" s="1"/>
      <c r="S6438" s="1"/>
      <c r="T6438" s="1"/>
      <c r="U6438" s="1"/>
      <c r="V6438" s="1"/>
      <c r="W6438" s="1"/>
      <c r="X6438" s="1"/>
      <c r="Y6438" s="1"/>
      <c r="Z6438" s="1"/>
      <c r="AA6438" s="1"/>
      <c r="AB6438" s="1"/>
      <c r="AC6438" s="1"/>
      <c r="AD6438" s="1"/>
      <c r="AE6438" s="1"/>
    </row>
    <row r="6439">
      <c r="A6439" s="3" t="s">
        <v>31929</v>
      </c>
      <c r="B6439" s="5" t="s">
        <v>415</v>
      </c>
      <c r="C6439" s="3" t="s">
        <v>101</v>
      </c>
      <c r="D6439" s="1"/>
      <c r="E6439" s="7" t="b">
        <v>0</v>
      </c>
      <c r="F6439" s="3" t="s">
        <v>31930</v>
      </c>
      <c r="G6439" s="1"/>
      <c r="H6439" s="3" t="s">
        <v>31931</v>
      </c>
      <c r="I6439" s="3" t="s">
        <v>31932</v>
      </c>
      <c r="J6439" s="1"/>
      <c r="K6439" s="1"/>
      <c r="L6439" s="1"/>
      <c r="M6439" s="1"/>
      <c r="N6439" s="1"/>
      <c r="O6439" s="3" t="s">
        <v>802</v>
      </c>
      <c r="P6439" s="3" t="s">
        <v>31933</v>
      </c>
      <c r="Q6439" s="1"/>
      <c r="R6439" s="1"/>
      <c r="S6439" s="1"/>
      <c r="T6439" s="1"/>
      <c r="U6439" s="1"/>
      <c r="V6439" s="1"/>
      <c r="W6439" s="1"/>
      <c r="X6439" s="1"/>
      <c r="Y6439" s="1"/>
      <c r="Z6439" s="1"/>
      <c r="AA6439" s="1"/>
      <c r="AB6439" s="1"/>
      <c r="AC6439" s="1"/>
      <c r="AD6439" s="1"/>
      <c r="AE6439" s="1"/>
    </row>
    <row r="6440">
      <c r="A6440" s="3" t="s">
        <v>31934</v>
      </c>
      <c r="B6440" s="5" t="s">
        <v>415</v>
      </c>
      <c r="C6440" s="3" t="s">
        <v>101</v>
      </c>
      <c r="D6440" s="1"/>
      <c r="E6440" s="7" t="b">
        <v>0</v>
      </c>
      <c r="F6440" s="3" t="s">
        <v>31935</v>
      </c>
      <c r="G6440" s="1"/>
      <c r="H6440" s="3" t="s">
        <v>31936</v>
      </c>
      <c r="I6440" s="3" t="s">
        <v>31937</v>
      </c>
      <c r="J6440" s="1"/>
      <c r="K6440" s="1"/>
      <c r="L6440" s="1"/>
      <c r="M6440" s="1"/>
      <c r="N6440" s="1"/>
      <c r="O6440" s="3" t="s">
        <v>2569</v>
      </c>
      <c r="P6440" s="3" t="s">
        <v>31938</v>
      </c>
      <c r="Q6440" s="1"/>
      <c r="R6440" s="1"/>
      <c r="S6440" s="1"/>
      <c r="T6440" s="1"/>
      <c r="U6440" s="1"/>
      <c r="V6440" s="1"/>
      <c r="W6440" s="1"/>
      <c r="X6440" s="1"/>
      <c r="Y6440" s="1"/>
      <c r="Z6440" s="1"/>
      <c r="AA6440" s="1"/>
      <c r="AB6440" s="1"/>
      <c r="AC6440" s="1"/>
      <c r="AD6440" s="1"/>
      <c r="AE6440" s="1"/>
    </row>
    <row r="6441">
      <c r="A6441" s="3" t="s">
        <v>31939</v>
      </c>
      <c r="B6441" s="5" t="s">
        <v>439</v>
      </c>
      <c r="C6441" s="3" t="s">
        <v>440</v>
      </c>
      <c r="D6441" s="1"/>
      <c r="E6441" s="7" t="b">
        <v>0</v>
      </c>
      <c r="F6441" s="3" t="s">
        <v>31940</v>
      </c>
      <c r="G6441" s="1"/>
      <c r="H6441" s="3" t="s">
        <v>31941</v>
      </c>
      <c r="I6441" s="3" t="s">
        <v>31942</v>
      </c>
      <c r="J6441" s="1"/>
      <c r="K6441" s="1"/>
      <c r="L6441" s="1"/>
      <c r="M6441" s="1"/>
      <c r="N6441" s="1"/>
      <c r="O6441" s="1"/>
      <c r="P6441" s="3" t="s">
        <v>31943</v>
      </c>
      <c r="Q6441" s="1"/>
      <c r="R6441" s="1"/>
      <c r="S6441" s="1"/>
      <c r="T6441" s="1"/>
      <c r="U6441" s="1"/>
      <c r="V6441" s="1"/>
      <c r="W6441" s="1"/>
      <c r="X6441" s="1"/>
      <c r="Y6441" s="1"/>
      <c r="Z6441" s="1"/>
      <c r="AA6441" s="1"/>
      <c r="AB6441" s="1"/>
      <c r="AC6441" s="1"/>
      <c r="AD6441" s="1"/>
      <c r="AE6441" s="1"/>
    </row>
    <row r="6442">
      <c r="A6442" s="3" t="s">
        <v>31944</v>
      </c>
      <c r="B6442" s="5" t="s">
        <v>415</v>
      </c>
      <c r="C6442" s="3" t="s">
        <v>101</v>
      </c>
      <c r="D6442" s="1"/>
      <c r="E6442" s="7" t="b">
        <v>0</v>
      </c>
      <c r="F6442" s="3" t="s">
        <v>31945</v>
      </c>
      <c r="G6442" s="1"/>
      <c r="H6442" s="3" t="s">
        <v>31946</v>
      </c>
      <c r="I6442" s="3" t="s">
        <v>31946</v>
      </c>
      <c r="J6442" s="1"/>
      <c r="K6442" s="1"/>
      <c r="L6442" s="1"/>
      <c r="M6442" s="1"/>
      <c r="N6442" s="1"/>
      <c r="O6442" s="1"/>
      <c r="P6442" s="3" t="s">
        <v>31947</v>
      </c>
      <c r="Q6442" s="1"/>
      <c r="R6442" s="1"/>
      <c r="S6442" s="1"/>
      <c r="T6442" s="1"/>
      <c r="U6442" s="1"/>
      <c r="V6442" s="1"/>
      <c r="W6442" s="1"/>
      <c r="X6442" s="1"/>
      <c r="Y6442" s="1"/>
      <c r="Z6442" s="1"/>
      <c r="AA6442" s="1"/>
      <c r="AB6442" s="1"/>
      <c r="AC6442" s="1"/>
      <c r="AD6442" s="1"/>
      <c r="AE6442" s="1"/>
    </row>
    <row r="6443">
      <c r="A6443" s="3" t="s">
        <v>31948</v>
      </c>
      <c r="B6443" s="5" t="s">
        <v>415</v>
      </c>
      <c r="C6443" s="3" t="s">
        <v>101</v>
      </c>
      <c r="D6443" s="1"/>
      <c r="E6443" s="7" t="b">
        <v>0</v>
      </c>
      <c r="F6443" s="3" t="s">
        <v>31948</v>
      </c>
      <c r="G6443" s="1"/>
      <c r="H6443" s="3" t="s">
        <v>31949</v>
      </c>
      <c r="I6443" s="3" t="s">
        <v>31950</v>
      </c>
      <c r="J6443" s="1"/>
      <c r="K6443" s="1"/>
      <c r="L6443" s="1"/>
      <c r="M6443" s="1"/>
      <c r="N6443" s="1"/>
      <c r="O6443" s="3" t="s">
        <v>3711</v>
      </c>
      <c r="P6443" s="3" t="s">
        <v>31951</v>
      </c>
      <c r="Q6443" s="1"/>
      <c r="R6443" s="1"/>
      <c r="S6443" s="1"/>
      <c r="T6443" s="1"/>
      <c r="U6443" s="1"/>
      <c r="V6443" s="1"/>
      <c r="W6443" s="1"/>
      <c r="X6443" s="1"/>
      <c r="Y6443" s="1"/>
      <c r="Z6443" s="1"/>
      <c r="AA6443" s="1"/>
      <c r="AB6443" s="1"/>
      <c r="AC6443" s="1"/>
      <c r="AD6443" s="1"/>
      <c r="AE6443" s="1"/>
    </row>
    <row r="6444">
      <c r="A6444" s="3" t="s">
        <v>31952</v>
      </c>
      <c r="B6444" s="5" t="s">
        <v>415</v>
      </c>
      <c r="C6444" s="3" t="s">
        <v>101</v>
      </c>
      <c r="D6444" s="1"/>
      <c r="E6444" s="7" t="b">
        <v>0</v>
      </c>
      <c r="F6444" s="3" t="s">
        <v>31952</v>
      </c>
      <c r="G6444" s="1"/>
      <c r="H6444" s="3" t="s">
        <v>31953</v>
      </c>
      <c r="I6444" s="3" t="s">
        <v>31954</v>
      </c>
      <c r="J6444" s="1"/>
      <c r="K6444" s="1"/>
      <c r="L6444" s="1"/>
      <c r="M6444" s="1"/>
      <c r="N6444" s="1"/>
      <c r="O6444" s="1"/>
      <c r="P6444" s="3" t="s">
        <v>31955</v>
      </c>
      <c r="Q6444" s="1"/>
      <c r="R6444" s="1"/>
      <c r="S6444" s="1"/>
      <c r="T6444" s="1"/>
      <c r="U6444" s="1"/>
      <c r="V6444" s="1"/>
      <c r="W6444" s="1"/>
      <c r="X6444" s="1"/>
      <c r="Y6444" s="1"/>
      <c r="Z6444" s="1"/>
      <c r="AA6444" s="1"/>
      <c r="AB6444" s="1"/>
      <c r="AC6444" s="1"/>
      <c r="AD6444" s="1"/>
      <c r="AE6444" s="1"/>
    </row>
    <row r="6445">
      <c r="A6445" s="3" t="s">
        <v>31956</v>
      </c>
      <c r="B6445" s="5" t="s">
        <v>415</v>
      </c>
      <c r="C6445" s="3" t="s">
        <v>101</v>
      </c>
      <c r="D6445" s="1"/>
      <c r="E6445" s="7" t="b">
        <v>0</v>
      </c>
      <c r="F6445" s="3" t="s">
        <v>31957</v>
      </c>
      <c r="G6445" s="1"/>
      <c r="H6445" s="3" t="s">
        <v>31958</v>
      </c>
      <c r="I6445" s="3" t="s">
        <v>31959</v>
      </c>
      <c r="J6445" s="1"/>
      <c r="K6445" s="1"/>
      <c r="L6445" s="1"/>
      <c r="M6445" s="1"/>
      <c r="N6445" s="1"/>
      <c r="O6445" s="1"/>
      <c r="P6445" s="3" t="s">
        <v>31960</v>
      </c>
      <c r="Q6445" s="1"/>
      <c r="R6445" s="1"/>
      <c r="S6445" s="1"/>
      <c r="T6445" s="1"/>
      <c r="U6445" s="1"/>
      <c r="V6445" s="1"/>
      <c r="W6445" s="1"/>
      <c r="X6445" s="1"/>
      <c r="Y6445" s="1"/>
      <c r="Z6445" s="1"/>
      <c r="AA6445" s="1"/>
      <c r="AB6445" s="1"/>
      <c r="AC6445" s="1"/>
      <c r="AD6445" s="1"/>
      <c r="AE6445" s="1"/>
    </row>
    <row r="6446">
      <c r="A6446" s="3" t="s">
        <v>31961</v>
      </c>
      <c r="B6446" s="5" t="s">
        <v>415</v>
      </c>
      <c r="C6446" s="3" t="s">
        <v>101</v>
      </c>
      <c r="D6446" s="1"/>
      <c r="E6446" s="7" t="b">
        <v>0</v>
      </c>
      <c r="F6446" s="3" t="s">
        <v>31962</v>
      </c>
      <c r="G6446" s="1"/>
      <c r="H6446" s="3" t="s">
        <v>31963</v>
      </c>
      <c r="I6446" s="3" t="s">
        <v>31964</v>
      </c>
      <c r="J6446" s="1"/>
      <c r="K6446" s="1"/>
      <c r="L6446" s="1"/>
      <c r="M6446" s="1"/>
      <c r="N6446" s="1"/>
      <c r="O6446" s="3" t="s">
        <v>9847</v>
      </c>
      <c r="P6446" s="3" t="s">
        <v>31965</v>
      </c>
      <c r="Q6446" s="1"/>
      <c r="R6446" s="1"/>
      <c r="S6446" s="1"/>
      <c r="T6446" s="1"/>
      <c r="U6446" s="1"/>
      <c r="V6446" s="1"/>
      <c r="W6446" s="1"/>
      <c r="X6446" s="1"/>
      <c r="Y6446" s="1"/>
      <c r="Z6446" s="1"/>
      <c r="AA6446" s="1"/>
      <c r="AB6446" s="1"/>
      <c r="AC6446" s="1"/>
      <c r="AD6446" s="1"/>
      <c r="AE6446" s="1"/>
    </row>
    <row r="6447">
      <c r="A6447" s="3" t="s">
        <v>31966</v>
      </c>
      <c r="B6447" s="5" t="s">
        <v>415</v>
      </c>
      <c r="C6447" s="3" t="s">
        <v>101</v>
      </c>
      <c r="D6447" s="1"/>
      <c r="E6447" s="7" t="b">
        <v>0</v>
      </c>
      <c r="F6447" s="3" t="s">
        <v>31967</v>
      </c>
      <c r="G6447" s="1"/>
      <c r="H6447" s="3" t="s">
        <v>31968</v>
      </c>
      <c r="I6447" s="3" t="s">
        <v>31969</v>
      </c>
      <c r="J6447" s="1"/>
      <c r="K6447" s="1"/>
      <c r="L6447" s="1"/>
      <c r="M6447" s="1"/>
      <c r="N6447" s="1"/>
      <c r="O6447" s="1"/>
      <c r="P6447" s="3" t="s">
        <v>31970</v>
      </c>
      <c r="Q6447" s="1"/>
      <c r="R6447" s="1"/>
      <c r="S6447" s="1"/>
      <c r="T6447" s="1"/>
      <c r="U6447" s="1"/>
      <c r="V6447" s="1"/>
      <c r="W6447" s="1"/>
      <c r="X6447" s="1"/>
      <c r="Y6447" s="1"/>
      <c r="Z6447" s="1"/>
      <c r="AA6447" s="1"/>
      <c r="AB6447" s="1"/>
      <c r="AC6447" s="1"/>
      <c r="AD6447" s="1"/>
      <c r="AE6447" s="1"/>
    </row>
    <row r="6448">
      <c r="A6448" s="3" t="s">
        <v>31971</v>
      </c>
      <c r="B6448" s="5" t="s">
        <v>415</v>
      </c>
      <c r="C6448" s="3" t="s">
        <v>101</v>
      </c>
      <c r="D6448" s="1"/>
      <c r="E6448" s="7" t="b">
        <v>0</v>
      </c>
      <c r="F6448" s="3" t="s">
        <v>31972</v>
      </c>
      <c r="G6448" s="1"/>
      <c r="H6448" s="3" t="s">
        <v>31971</v>
      </c>
      <c r="I6448" s="3" t="s">
        <v>31973</v>
      </c>
      <c r="J6448" s="1"/>
      <c r="K6448" s="1"/>
      <c r="L6448" s="1"/>
      <c r="M6448" s="1"/>
      <c r="N6448" s="1"/>
      <c r="O6448" s="3" t="s">
        <v>3660</v>
      </c>
      <c r="P6448" s="3" t="s">
        <v>31974</v>
      </c>
      <c r="Q6448" s="1"/>
      <c r="R6448" s="1"/>
      <c r="S6448" s="1"/>
      <c r="T6448" s="1"/>
      <c r="U6448" s="1"/>
      <c r="V6448" s="1"/>
      <c r="W6448" s="1"/>
      <c r="X6448" s="1"/>
      <c r="Y6448" s="1"/>
      <c r="Z6448" s="1"/>
      <c r="AA6448" s="1"/>
      <c r="AB6448" s="1"/>
      <c r="AC6448" s="1"/>
      <c r="AD6448" s="1"/>
      <c r="AE6448" s="1"/>
    </row>
    <row r="6449">
      <c r="A6449" s="3" t="s">
        <v>31975</v>
      </c>
      <c r="B6449" s="5" t="s">
        <v>415</v>
      </c>
      <c r="C6449" s="3" t="s">
        <v>101</v>
      </c>
      <c r="D6449" s="1"/>
      <c r="E6449" s="7" t="b">
        <v>0</v>
      </c>
      <c r="F6449" s="3" t="s">
        <v>31976</v>
      </c>
      <c r="G6449" s="1"/>
      <c r="H6449" s="3" t="s">
        <v>31977</v>
      </c>
      <c r="I6449" s="3" t="s">
        <v>31978</v>
      </c>
      <c r="J6449" s="1"/>
      <c r="K6449" s="1"/>
      <c r="L6449" s="1"/>
      <c r="M6449" s="1"/>
      <c r="N6449" s="1"/>
      <c r="O6449" s="1"/>
      <c r="P6449" s="3" t="s">
        <v>31979</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31980</v>
      </c>
      <c r="G6450" s="1"/>
      <c r="H6450" s="3" t="s">
        <v>31981</v>
      </c>
      <c r="I6450" s="3" t="s">
        <v>31982</v>
      </c>
      <c r="J6450" s="1"/>
      <c r="K6450" s="1"/>
      <c r="L6450" s="3" t="s">
        <v>25680</v>
      </c>
      <c r="M6450" s="1"/>
      <c r="N6450" s="1"/>
      <c r="O6450" s="1"/>
      <c r="P6450" s="3" t="s">
        <v>31983</v>
      </c>
      <c r="Q6450" s="1"/>
      <c r="R6450" s="1"/>
      <c r="S6450" s="1"/>
      <c r="T6450" s="1"/>
      <c r="U6450" s="1"/>
      <c r="V6450" s="1"/>
      <c r="W6450" s="1"/>
      <c r="X6450" s="1"/>
      <c r="Y6450" s="1"/>
      <c r="Z6450" s="1"/>
      <c r="AA6450" s="1"/>
      <c r="AB6450" s="1"/>
      <c r="AC6450" s="1"/>
      <c r="AD6450" s="1"/>
      <c r="AE6450" s="1"/>
    </row>
    <row r="6451">
      <c r="A6451" s="3" t="s">
        <v>31984</v>
      </c>
      <c r="B6451" s="5" t="s">
        <v>415</v>
      </c>
      <c r="C6451" s="3" t="s">
        <v>101</v>
      </c>
      <c r="D6451" s="1"/>
      <c r="E6451" s="7" t="b">
        <v>0</v>
      </c>
      <c r="F6451" s="3" t="s">
        <v>31985</v>
      </c>
      <c r="G6451" s="1"/>
      <c r="H6451" s="3" t="s">
        <v>31986</v>
      </c>
      <c r="I6451" s="3" t="s">
        <v>31987</v>
      </c>
      <c r="J6451" s="1"/>
      <c r="K6451" s="1"/>
      <c r="L6451" s="1"/>
      <c r="M6451" s="1"/>
      <c r="N6451" s="1"/>
      <c r="O6451" s="3" t="s">
        <v>2652</v>
      </c>
      <c r="P6451" s="3" t="s">
        <v>31988</v>
      </c>
      <c r="Q6451" s="1"/>
      <c r="R6451" s="1"/>
      <c r="S6451" s="1"/>
      <c r="T6451" s="1"/>
      <c r="U6451" s="1"/>
      <c r="V6451" s="1"/>
      <c r="W6451" s="1"/>
      <c r="X6451" s="1"/>
      <c r="Y6451" s="1"/>
      <c r="Z6451" s="1"/>
      <c r="AA6451" s="1"/>
      <c r="AB6451" s="1"/>
      <c r="AC6451" s="1"/>
      <c r="AD6451" s="1"/>
      <c r="AE6451" s="1"/>
    </row>
    <row r="6452">
      <c r="A6452" s="3" t="s">
        <v>31989</v>
      </c>
      <c r="B6452" s="5" t="s">
        <v>415</v>
      </c>
      <c r="C6452" s="3" t="s">
        <v>101</v>
      </c>
      <c r="D6452" s="1"/>
      <c r="E6452" s="7" t="b">
        <v>0</v>
      </c>
      <c r="F6452" s="3" t="s">
        <v>31990</v>
      </c>
      <c r="G6452" s="1"/>
      <c r="H6452" s="3" t="s">
        <v>31991</v>
      </c>
      <c r="I6452" s="3" t="s">
        <v>31989</v>
      </c>
      <c r="J6452" s="1"/>
      <c r="K6452" s="1"/>
      <c r="L6452" s="1"/>
      <c r="M6452" s="1"/>
      <c r="N6452" s="1"/>
      <c r="O6452" s="3" t="s">
        <v>436</v>
      </c>
      <c r="P6452" s="3" t="s">
        <v>31992</v>
      </c>
      <c r="Q6452" s="1"/>
      <c r="R6452" s="1"/>
      <c r="S6452" s="1"/>
      <c r="T6452" s="1"/>
      <c r="U6452" s="1"/>
      <c r="V6452" s="1"/>
      <c r="W6452" s="1"/>
      <c r="X6452" s="1"/>
      <c r="Y6452" s="1"/>
      <c r="Z6452" s="1"/>
      <c r="AA6452" s="1"/>
      <c r="AB6452" s="1"/>
      <c r="AC6452" s="1"/>
      <c r="AD6452" s="1"/>
      <c r="AE6452" s="1"/>
    </row>
    <row r="6453">
      <c r="A6453" s="3" t="s">
        <v>31993</v>
      </c>
      <c r="B6453" s="5" t="s">
        <v>415</v>
      </c>
      <c r="C6453" s="3" t="s">
        <v>101</v>
      </c>
      <c r="D6453" s="1"/>
      <c r="E6453" s="7" t="b">
        <v>0</v>
      </c>
      <c r="F6453" s="3" t="s">
        <v>31994</v>
      </c>
      <c r="G6453" s="1"/>
      <c r="H6453" s="3" t="s">
        <v>31995</v>
      </c>
      <c r="I6453" s="3" t="s">
        <v>31996</v>
      </c>
      <c r="J6453" s="1"/>
      <c r="K6453" s="1"/>
      <c r="L6453" s="1"/>
      <c r="M6453" s="1"/>
      <c r="N6453" s="1"/>
      <c r="O6453" s="3" t="s">
        <v>749</v>
      </c>
      <c r="P6453" s="3" t="s">
        <v>31997</v>
      </c>
      <c r="Q6453" s="1"/>
      <c r="R6453" s="1"/>
      <c r="S6453" s="1"/>
      <c r="T6453" s="1"/>
      <c r="U6453" s="1"/>
      <c r="V6453" s="1"/>
      <c r="W6453" s="1"/>
      <c r="X6453" s="1"/>
      <c r="Y6453" s="1"/>
      <c r="Z6453" s="1"/>
      <c r="AA6453" s="1"/>
      <c r="AB6453" s="1"/>
      <c r="AC6453" s="1"/>
      <c r="AD6453" s="1"/>
      <c r="AE6453" s="1"/>
    </row>
    <row r="6454">
      <c r="A6454" s="3" t="s">
        <v>31998</v>
      </c>
      <c r="B6454" s="5" t="s">
        <v>415</v>
      </c>
      <c r="C6454" s="3" t="s">
        <v>101</v>
      </c>
      <c r="D6454" s="1"/>
      <c r="E6454" s="7" t="b">
        <v>0</v>
      </c>
      <c r="F6454" s="3" t="s">
        <v>31999</v>
      </c>
      <c r="G6454" s="1"/>
      <c r="H6454" s="3" t="s">
        <v>32000</v>
      </c>
      <c r="I6454" s="3" t="s">
        <v>32001</v>
      </c>
      <c r="J6454" s="1"/>
      <c r="K6454" s="1"/>
      <c r="L6454" s="1"/>
      <c r="M6454" s="1"/>
      <c r="N6454" s="1"/>
      <c r="O6454" s="1"/>
      <c r="P6454" s="3" t="s">
        <v>32002</v>
      </c>
      <c r="Q6454" s="1"/>
      <c r="R6454" s="1"/>
      <c r="S6454" s="1"/>
      <c r="T6454" s="1"/>
      <c r="U6454" s="1"/>
      <c r="V6454" s="1"/>
      <c r="W6454" s="1"/>
      <c r="X6454" s="1"/>
      <c r="Y6454" s="1"/>
      <c r="Z6454" s="1"/>
      <c r="AA6454" s="1"/>
      <c r="AB6454" s="1"/>
      <c r="AC6454" s="1"/>
      <c r="AD6454" s="1"/>
      <c r="AE6454" s="1"/>
    </row>
    <row r="6455">
      <c r="A6455" s="3" t="s">
        <v>32003</v>
      </c>
      <c r="B6455" s="5" t="s">
        <v>415</v>
      </c>
      <c r="C6455" s="3" t="s">
        <v>101</v>
      </c>
      <c r="D6455" s="1"/>
      <c r="E6455" s="7" t="b">
        <v>0</v>
      </c>
      <c r="F6455" s="3" t="s">
        <v>32004</v>
      </c>
      <c r="G6455" s="1"/>
      <c r="H6455" s="3" t="s">
        <v>32005</v>
      </c>
      <c r="I6455" s="3" t="s">
        <v>32006</v>
      </c>
      <c r="J6455" s="1"/>
      <c r="K6455" s="1"/>
      <c r="L6455" s="1"/>
      <c r="M6455" s="1"/>
      <c r="N6455" s="1"/>
      <c r="O6455" s="3" t="s">
        <v>749</v>
      </c>
      <c r="P6455" s="3" t="s">
        <v>32007</v>
      </c>
      <c r="Q6455" s="1"/>
      <c r="R6455" s="1"/>
      <c r="S6455" s="1"/>
      <c r="T6455" s="1"/>
      <c r="U6455" s="1"/>
      <c r="V6455" s="1"/>
      <c r="W6455" s="1"/>
      <c r="X6455" s="1"/>
      <c r="Y6455" s="1"/>
      <c r="Z6455" s="1"/>
      <c r="AA6455" s="1"/>
      <c r="AB6455" s="1"/>
      <c r="AC6455" s="1"/>
      <c r="AD6455" s="1"/>
      <c r="AE6455" s="1"/>
    </row>
    <row r="6456">
      <c r="A6456" s="3" t="s">
        <v>32008</v>
      </c>
      <c r="B6456" s="5" t="s">
        <v>415</v>
      </c>
      <c r="C6456" s="3" t="s">
        <v>101</v>
      </c>
      <c r="D6456" s="1"/>
      <c r="E6456" s="7" t="b">
        <v>0</v>
      </c>
      <c r="F6456" s="3" t="s">
        <v>32008</v>
      </c>
      <c r="G6456" s="1"/>
      <c r="H6456" s="3" t="s">
        <v>32009</v>
      </c>
      <c r="I6456" s="3" t="s">
        <v>32010</v>
      </c>
      <c r="J6456" s="1"/>
      <c r="K6456" s="1"/>
      <c r="L6456" s="1"/>
      <c r="M6456" s="1"/>
      <c r="N6456" s="1"/>
      <c r="O6456" s="3" t="s">
        <v>749</v>
      </c>
      <c r="P6456" s="3" t="s">
        <v>32011</v>
      </c>
      <c r="Q6456" s="1"/>
      <c r="R6456" s="1"/>
      <c r="S6456" s="1"/>
      <c r="T6456" s="1"/>
      <c r="U6456" s="1"/>
      <c r="V6456" s="1"/>
      <c r="W6456" s="1"/>
      <c r="X6456" s="1"/>
      <c r="Y6456" s="1"/>
      <c r="Z6456" s="1"/>
      <c r="AA6456" s="1"/>
      <c r="AB6456" s="1"/>
      <c r="AC6456" s="1"/>
      <c r="AD6456" s="1"/>
      <c r="AE6456" s="1"/>
    </row>
    <row r="6457">
      <c r="A6457" s="1"/>
      <c r="B6457" s="2"/>
      <c r="C6457" s="1"/>
      <c r="D6457" s="1"/>
      <c r="E6457" s="7" t="b">
        <v>0</v>
      </c>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row>
    <row r="6458">
      <c r="A6458" s="1"/>
      <c r="B6458" s="2"/>
      <c r="C6458" s="1"/>
      <c r="D6458" s="1"/>
      <c r="E6458" s="7" t="b">
        <v>0</v>
      </c>
      <c r="F6458" s="1"/>
      <c r="G6458" s="1"/>
      <c r="H6458" s="1"/>
      <c r="I6458" s="1"/>
      <c r="J6458" s="1"/>
      <c r="K6458" s="1"/>
      <c r="L6458" s="1"/>
      <c r="M6458" s="1"/>
      <c r="N6458" s="1"/>
      <c r="O6458" s="1"/>
      <c r="P6458" s="1"/>
      <c r="Q6458" s="1"/>
      <c r="R6458" s="1"/>
      <c r="S6458" s="1"/>
      <c r="T6458" s="1"/>
      <c r="U6458" s="1"/>
      <c r="V6458" s="1"/>
      <c r="W6458" s="1"/>
      <c r="X6458" s="1"/>
      <c r="Y6458" s="1"/>
      <c r="Z6458" s="1"/>
      <c r="AA6458" s="1"/>
      <c r="AB6458" s="1"/>
      <c r="AC6458" s="1"/>
      <c r="AD6458" s="1"/>
      <c r="AE6458" s="1"/>
    </row>
    <row r="6459">
      <c r="A6459" s="1"/>
      <c r="B6459" s="2"/>
      <c r="C6459" s="1"/>
      <c r="D6459" s="1"/>
      <c r="E6459" s="7" t="b">
        <v>0</v>
      </c>
      <c r="F6459" s="1"/>
      <c r="G6459" s="1"/>
      <c r="H6459" s="1"/>
      <c r="I6459" s="1"/>
      <c r="J6459" s="1"/>
      <c r="K6459" s="1"/>
      <c r="L6459" s="1"/>
      <c r="M6459" s="1"/>
      <c r="N6459" s="1"/>
      <c r="O6459" s="1"/>
      <c r="P6459" s="1"/>
      <c r="Q6459" s="1"/>
      <c r="R6459" s="1"/>
      <c r="S6459" s="1"/>
      <c r="T6459" s="1"/>
      <c r="U6459" s="1"/>
      <c r="V6459" s="1"/>
      <c r="W6459" s="1"/>
      <c r="X6459" s="1"/>
      <c r="Y6459" s="1"/>
      <c r="Z6459" s="1"/>
      <c r="AA6459" s="1"/>
      <c r="AB6459" s="1"/>
      <c r="AC6459" s="1"/>
      <c r="AD6459" s="1"/>
      <c r="AE6459" s="1"/>
    </row>
    <row r="6460">
      <c r="A6460" s="1"/>
      <c r="B6460" s="2"/>
      <c r="C6460" s="1"/>
      <c r="D6460" s="1"/>
      <c r="E6460" s="7" t="b">
        <v>0</v>
      </c>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row>
    <row r="6461">
      <c r="A6461" s="1"/>
      <c r="B6461" s="2"/>
      <c r="C6461" s="1"/>
      <c r="D6461" s="1"/>
      <c r="E6461" s="7" t="b">
        <v>0</v>
      </c>
      <c r="F6461" s="1"/>
      <c r="G6461" s="1"/>
      <c r="H6461" s="1"/>
      <c r="I6461" s="1"/>
      <c r="J6461" s="1"/>
      <c r="K6461" s="1"/>
      <c r="L6461" s="1"/>
      <c r="M6461" s="1"/>
      <c r="N6461" s="1"/>
      <c r="O6461" s="1"/>
      <c r="P6461" s="1"/>
      <c r="Q6461" s="1"/>
      <c r="R6461" s="1"/>
      <c r="S6461" s="1"/>
      <c r="T6461" s="1"/>
      <c r="U6461" s="1"/>
      <c r="V6461" s="1"/>
      <c r="W6461" s="1"/>
      <c r="X6461" s="1"/>
      <c r="Y6461" s="1"/>
      <c r="Z6461" s="1"/>
      <c r="AA6461" s="1"/>
      <c r="AB6461" s="1"/>
      <c r="AC6461" s="1"/>
      <c r="AD6461" s="1"/>
      <c r="AE6461" s="1"/>
    </row>
    <row r="6462">
      <c r="A6462" s="1"/>
      <c r="B6462" s="2"/>
      <c r="C6462" s="1"/>
      <c r="D6462" s="1"/>
      <c r="E6462" s="7" t="b">
        <v>0</v>
      </c>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94BC437D-F04D-4676-9C17-75B066218C2C}" filter="1" showAutoFilter="1">
      <autoFilter ref="$A$1:$T$5397">
        <filterColumn colId="1">
          <filters>
            <filter val="proper word"/>
            <filter val="phrase"/>
            <filter val="affix"/>
          </filters>
        </filterColumn>
      </autoFilter>
    </customSheetView>
    <customSheetView guid="{7EBF516B-CF50-4979-B019-A0FE5A2FD27D}" filter="1" showAutoFilter="1">
      <autoFilter ref="$A$1:$T$6400">
        <filterColumn colId="15">
          <filters>
            <filter val="moy- + numer"/>
            <filter val="alo- + ete"/>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he, alo- + te"/>
            <filter val="he, alo- + to"/>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alo- + maner"/>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alo- + kwanti"/>
            <filter val="he, alo- + -su"/>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watu + -mon + -li"/>
            <filter val="wey- + -ya"/>
            <filter val="alo- + ijen"/>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lo- + watu"/>
            <filter val="Arabisa (عفو “ʿafw”), Hindi (माफ़ “maaf”), Parsisa (عفو “afv”), Indonesisa (maaf, memaafi), Turkisa (af), Swahilisa(-afu)"/>
            <filter val="Turkisa(-lar), Rusisa(-арь “-ar”), Fransesa(-aire), Espanisa(-ario), Englisa(-ary)"/>
            <filter val="le- + fe + eskol"/>
            <filter val="moy- + to"/>
            <filter val="moy- + te"/>
            <filter val="moy- + un"/>
            <filter val="Turkisa (-si). Am oko sim."/>
            <filter val="sude + Afrika. Afrikansesa (Suid-Afrika)"/>
            <filter val="Englisa(-ology), Fransesa(-logie), Doycisa(-logie), Rusisa(-логия “-logiya”), Espanisa(-logía), Indonesisa(-logi), Pilipinasa(-lohiya), Turkisa(-loji), Swahilisa (saikoloji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alo- + -gi"/>
            <filter val="Fransesa (Haïti), Haytikreolsa (Ayiti)"/>
            <filter val="alo- + -ya + -gi + -ible"/>
            <filter val="alo- + -pul, kom"/>
            <filter val="alo- + -cu"/>
            <filter val="moy- + maner"/>
            <filter val="alo- + -mo"/>
            <filter val="Englisa(-ing), Fransesa(-ant), Espanisa(-ando), Doycisa(-end), Rusisa(-ный “-niy”), Turkisa(-en, -an)"/>
            <filter val="moy- + -pul"/>
            <filter val="alo- + -pul"/>
            <filter val="alo- + -ya"/>
            <filter val="alo- + -su"/>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38C45070-F8F5-4BB4-A3F9-EF31F7D15AB3}"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D0F59FB9-45E3-48AF-AB92-A226C550425F}" filter="1" showAutoFilter="1">
      <autoFilter ref="$A$1:$T$5115">
        <filterColumn colId="1">
          <filters>
            <filter val="proper word"/>
            <filter val="phrase"/>
            <filter val="root"/>
          </filters>
        </filterColumn>
      </autoFilter>
    </customSheetView>
    <customSheetView guid="{333D9C55-A101-4F8D-87AF-B369F3E65434}" filter="1" showAutoFilter="1">
      <autoFilter ref="$A$1:$T$6450">
        <filterColumn colId="2">
          <filters blank="1"/>
        </filterColumn>
      </autoFilter>
    </customSheetView>
    <customSheetView guid="{8EC9B40A-7306-46DD-ACF5-CC03348AFF57}"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6455</v>
      </c>
      <c r="B2" s="22" t="s">
        <v>32012</v>
      </c>
    </row>
    <row r="4">
      <c r="A4" s="22" t="s">
        <v>32013</v>
      </c>
      <c r="B4" s="22" t="s">
        <v>32014</v>
      </c>
      <c r="C4" s="22" t="s">
        <v>32015</v>
      </c>
      <c r="D4" s="23" t="s">
        <v>32016</v>
      </c>
    </row>
    <row r="5">
      <c r="A5" s="22">
        <f>countif(Dictionary!P:P, "*"&amp;B5&amp;"*")</f>
        <v>1702</v>
      </c>
      <c r="B5" s="22" t="s">
        <v>7696</v>
      </c>
      <c r="C5" s="24">
        <f>countif(Dictionary!P:P, "*"&amp;B5&amp;"*")/(countif(Dictionary!B:B, B25)-1)</f>
        <v>0.6104734577</v>
      </c>
      <c r="D5" s="25">
        <f t="array" ref="D5">row(index(Dictionary!P:P,match(true, isnumber(search("*"&amp;B5&amp;"*", Dictionary!P:P)),0)))</f>
        <v>8</v>
      </c>
    </row>
    <row r="6">
      <c r="A6" s="22">
        <f>countif(Dictionary!P:P, "*"&amp;B6&amp;"*")</f>
        <v>1549</v>
      </c>
      <c r="B6" s="22" t="s">
        <v>10056</v>
      </c>
      <c r="C6" s="24">
        <f>countif(Dictionary!P:P, "*"&amp;B6&amp;"*")/(countif(Dictionary!B:B, B25)-1)</f>
        <v>0.5555954089</v>
      </c>
      <c r="D6" s="25">
        <f t="array" ref="D6">row(index(Dictionary!P:P,match(true, isnumber(search("*"&amp;B6&amp;"*", Dictionary!P:P)),0)))</f>
        <v>22</v>
      </c>
    </row>
    <row r="7">
      <c r="A7" s="22">
        <f>countif(Dictionary!P:P, "*"&amp;B7&amp;"*")</f>
        <v>1441</v>
      </c>
      <c r="B7" s="22" t="s">
        <v>6959</v>
      </c>
      <c r="C7" s="24">
        <f>countif(Dictionary!P:P, "*"&amp;B7&amp;"*")/(countif(Dictionary!B:B, B25)-1)</f>
        <v>0.5168579627</v>
      </c>
      <c r="D7" s="25">
        <f t="array" ref="D7">row(index(Dictionary!P:P,match(true, isnumber(search("*"&amp;B7&amp;"*", Dictionary!P:P)),0)))</f>
        <v>22</v>
      </c>
    </row>
    <row r="8">
      <c r="A8" s="22">
        <f>countif(Dictionary!P:P, "*"&amp;B8&amp;"*")</f>
        <v>1324</v>
      </c>
      <c r="B8" s="22" t="s">
        <v>25353</v>
      </c>
      <c r="C8" s="24">
        <f>countif(Dictionary!P:P, "*"&amp;B8&amp;"*")/(countif(Dictionary!B:B, B25)-1)</f>
        <v>0.474892396</v>
      </c>
      <c r="D8" s="25">
        <f t="array" ref="D8">row(index(Dictionary!P:P,match(true, isnumber(search("*"&amp;B8&amp;"*", Dictionary!P:P)),0)))</f>
        <v>22</v>
      </c>
    </row>
    <row r="9">
      <c r="A9" s="22">
        <f>countif(Dictionary!P:P, "*"&amp;B9&amp;"*")</f>
        <v>1588</v>
      </c>
      <c r="B9" s="22" t="s">
        <v>8044</v>
      </c>
      <c r="C9" s="24">
        <f>countif(Dictionary!P:P, "*"&amp;B9&amp;"*")/(countif(Dictionary!B:B, B25)-1)</f>
        <v>0.5695839311</v>
      </c>
      <c r="D9" s="25">
        <f t="array" ref="D9">row(index(Dictionary!P:P,match(true, isnumber(search("*"&amp;B9&amp;"*", Dictionary!P:P)),0)))</f>
        <v>8</v>
      </c>
    </row>
    <row r="10">
      <c r="A10" s="22">
        <f>countif(Dictionary!P:P, "*"&amp;B10&amp;"*")</f>
        <v>1371</v>
      </c>
      <c r="B10" s="22" t="s">
        <v>12656</v>
      </c>
      <c r="C10" s="24">
        <f>countif(Dictionary!P:P, "*"&amp;B10&amp;"*")/(countif(Dictionary!B:B, B25)-1)</f>
        <v>0.4917503587</v>
      </c>
      <c r="D10" s="25">
        <f t="array" ref="D10">row(index(Dictionary!P:P,match(true, isnumber(search("*"&amp;B10&amp;"*", Dictionary!P:P)),0)))</f>
        <v>22</v>
      </c>
    </row>
    <row r="11">
      <c r="A11" s="22">
        <f>countif(Dictionary!P:P, "*"&amp;B11&amp;"*")</f>
        <v>1151</v>
      </c>
      <c r="B11" s="22" t="s">
        <v>23548</v>
      </c>
      <c r="C11" s="24">
        <f>countif(Dictionary!P:P, "*"&amp;B11&amp;"*")/(countif(Dictionary!B:B, B25)-1)</f>
        <v>0.4128407461</v>
      </c>
      <c r="D11" s="25">
        <f t="array" ref="D11">row(index(Dictionary!P:P,match(true, isnumber(search("*"&amp;B11&amp;"*", Dictionary!P:P)),0)))</f>
        <v>22</v>
      </c>
    </row>
    <row r="12">
      <c r="A12" s="22">
        <f>countif(Dictionary!P:P, "*"&amp;B12&amp;"*")</f>
        <v>611</v>
      </c>
      <c r="B12" s="22" t="s">
        <v>24621</v>
      </c>
      <c r="C12" s="24">
        <f>countif(Dictionary!P:P, "*"&amp;B12&amp;"*")/(countif(Dictionary!B:B, B25)-1)</f>
        <v>0.2191535151</v>
      </c>
      <c r="D12" s="25">
        <f t="array" ref="D12">row(index(Dictionary!P:P,match(true, isnumber(search("*"&amp;B12&amp;"*", Dictionary!P:P)),0)))</f>
        <v>8</v>
      </c>
    </row>
    <row r="13">
      <c r="A13" s="22">
        <f>countif(Dictionary!P:P, "*"&amp;B13&amp;"*")</f>
        <v>1032</v>
      </c>
      <c r="B13" s="22" t="s">
        <v>11346</v>
      </c>
      <c r="C13" s="24">
        <f>countif(Dictionary!P:P, "*"&amp;B13&amp;"*")/(countif(Dictionary!B:B, B25)-1)</f>
        <v>0.3701578192</v>
      </c>
      <c r="D13" s="25">
        <f t="array" ref="D13">row(index(Dictionary!P:P,match(true, isnumber(search("*"&amp;B13&amp;"*", Dictionary!P:P)),0)))</f>
        <v>22</v>
      </c>
    </row>
    <row r="14">
      <c r="A14" s="22">
        <f>countif(Dictionary!P:P, "*"&amp;B14&amp;"*")</f>
        <v>1202</v>
      </c>
      <c r="B14" s="22" t="s">
        <v>21654</v>
      </c>
      <c r="C14" s="24">
        <f>countif(Dictionary!P:P, "*"&amp;B14&amp;"*")/(countif(Dictionary!B:B, B25)-1)</f>
        <v>0.431133429</v>
      </c>
      <c r="D14" s="25">
        <f t="array" ref="D14">row(index(Dictionary!P:P,match(true, isnumber(search("*"&amp;B14&amp;"*", Dictionary!P:P)),0)))</f>
        <v>22</v>
      </c>
    </row>
    <row r="15">
      <c r="A15" s="22">
        <f>countif(Dictionary!P:P, "*"&amp;B15&amp;"*")</f>
        <v>587</v>
      </c>
      <c r="B15" s="22" t="s">
        <v>30062</v>
      </c>
      <c r="C15" s="24">
        <f>countif(Dictionary!P:P, "*"&amp;B15&amp;"*")/(countif(Dictionary!B:B, B25)-1)</f>
        <v>0.2105451937</v>
      </c>
      <c r="D15" s="25">
        <f t="array" ref="D15">row(index(Dictionary!P:P,match(true, isnumber(search("*"&amp;B15&amp;"*", Dictionary!P:P)),0)))</f>
        <v>22</v>
      </c>
    </row>
    <row r="16">
      <c r="A16" s="22">
        <f>countif(Dictionary!P:P, "*"&amp;B16&amp;"*")</f>
        <v>1134</v>
      </c>
      <c r="B16" s="22" t="s">
        <v>11970</v>
      </c>
      <c r="C16" s="24">
        <f>countif(Dictionary!P:P, "*"&amp;B16&amp;"*")/(countif(Dictionary!B:B, B25)-1)</f>
        <v>0.4067431851</v>
      </c>
      <c r="D16" s="25">
        <f t="array" ref="D16">row(index(Dictionary!P:P,match(true, isnumber(search("*"&amp;B16&amp;"*", Dictionary!P:P)),0)))</f>
        <v>22</v>
      </c>
    </row>
    <row r="17">
      <c r="A17" s="22">
        <f>countif(Dictionary!P:P, "*"&amp;B17&amp;"*")</f>
        <v>625</v>
      </c>
      <c r="B17" s="22" t="s">
        <v>28200</v>
      </c>
      <c r="C17" s="24">
        <f>countif(Dictionary!P:P, "*"&amp;B17&amp;"*")/(countif(Dictionary!B:B, B25)-1)</f>
        <v>0.2241750359</v>
      </c>
      <c r="D17" s="25">
        <f t="array" ref="D17">row(index(Dictionary!P:P,match(true, isnumber(search("*"&amp;B17&amp;"*", Dictionary!P:P)),0)))</f>
        <v>22</v>
      </c>
    </row>
    <row r="18">
      <c r="A18" s="22">
        <f>countif(Dictionary!P:P, "*"&amp;B18&amp;"*")</f>
        <v>1116</v>
      </c>
      <c r="B18" s="22" t="s">
        <v>1606</v>
      </c>
      <c r="C18" s="24">
        <f>countif(Dictionary!P:P, "*"&amp;B18&amp;"*")/(countif(Dictionary!B:B, B25)-1)</f>
        <v>0.400286944</v>
      </c>
      <c r="D18" s="25">
        <f t="array" ref="D18">row(index(Dictionary!P:P,match(true, isnumber(search("*"&amp;B18&amp;"*", Dictionary!P:P)),0)))</f>
        <v>22</v>
      </c>
    </row>
    <row r="19">
      <c r="A19" s="22">
        <f>countif(Dictionary!P:P, "*"&amp;B19&amp;"*")</f>
        <v>864</v>
      </c>
      <c r="B19" s="22" t="s">
        <v>27502</v>
      </c>
      <c r="C19" s="24">
        <f>countif(Dictionary!P:P, "*"&amp;B19&amp;"*")/(countif(Dictionary!B:B, B25)-1)</f>
        <v>0.3098995696</v>
      </c>
      <c r="D19" s="25">
        <f t="array" ref="D19">row(index(Dictionary!P:P,match(true, isnumber(search("*"&amp;B19&amp;"*", Dictionary!P:P)),0)))</f>
        <v>22</v>
      </c>
    </row>
    <row r="20">
      <c r="A20" s="22">
        <f>countif(Dictionary!P:P, "*"&amp;B20&amp;"*")</f>
        <v>1383</v>
      </c>
      <c r="B20" s="22" t="s">
        <v>22955</v>
      </c>
      <c r="C20" s="24">
        <f>countif(Dictionary!P:P, "*"&amp;B20&amp;"*")/(countif(Dictionary!B:B, B25)-1)</f>
        <v>0.4960545194</v>
      </c>
      <c r="D20" s="25">
        <f t="array" ref="D20">row(index(Dictionary!P:P,match(true, isnumber(search("*"&amp;B20&amp;"*", Dictionary!P:P)),0)))</f>
        <v>22</v>
      </c>
    </row>
    <row r="21">
      <c r="A21" s="22">
        <f>countif(Dictionary!P:P, "*"&amp;B21&amp;"*")</f>
        <v>1446</v>
      </c>
      <c r="B21" s="22" t="s">
        <v>29249</v>
      </c>
      <c r="C21" s="24">
        <f>countif(Dictionary!P:P, "*"&amp;B21&amp;"*")/(countif(Dictionary!B:B, B25)-1)</f>
        <v>0.518651363</v>
      </c>
      <c r="D21" s="25">
        <f t="array" ref="D21">row(index(Dictionary!P:P,match(true, isnumber(search("*"&amp;B21&amp;"*", Dictionary!P:P)),0)))</f>
        <v>22</v>
      </c>
    </row>
    <row r="22">
      <c r="A22" s="25">
        <f>countif(Dictionary!P:P, "*"&amp;B22&amp;"*")</f>
        <v>34</v>
      </c>
      <c r="B22" s="22" t="s">
        <v>16878</v>
      </c>
      <c r="C22" s="24">
        <f>countif(Dictionary!P:P, "*"&amp;B22&amp;"*")/(countif(Dictionary!B:B, B25)-1)</f>
        <v>0.01219512195</v>
      </c>
      <c r="D22" s="25">
        <f t="array" ref="D22">row(index(Dictionary!P:P,match(true, isnumber(search("*"&amp;B22&amp;"*", Dictionary!P:P)),0)))</f>
        <v>88</v>
      </c>
    </row>
    <row r="23">
      <c r="A23" s="26"/>
      <c r="B23" s="27"/>
    </row>
    <row r="24">
      <c r="A24" s="28" t="s">
        <v>32013</v>
      </c>
      <c r="B24" s="28" t="s">
        <v>32017</v>
      </c>
      <c r="C24" s="28" t="s">
        <v>32018</v>
      </c>
    </row>
    <row r="25">
      <c r="A25" s="22">
        <f>countif(Dictionary!B:B, B25)</f>
        <v>2789</v>
      </c>
      <c r="B25" s="22" t="s">
        <v>415</v>
      </c>
      <c r="C25" s="29">
        <f>A25/(counta(Dictionary!A:A)-1)</f>
        <v>0.4320681642</v>
      </c>
    </row>
    <row r="26">
      <c r="A26" s="22">
        <f>countif(Dictionary!B:B, B26)</f>
        <v>262</v>
      </c>
      <c r="B26" s="22" t="s">
        <v>609</v>
      </c>
      <c r="C26" s="29">
        <f>A26/(counta(Dictionary!A:A)-1)</f>
        <v>0.04058869094</v>
      </c>
    </row>
    <row r="27">
      <c r="A27" s="22">
        <f>countif(Dictionary!B:B, B27)</f>
        <v>2994</v>
      </c>
      <c r="B27" s="22" t="s">
        <v>439</v>
      </c>
      <c r="C27" s="24">
        <f>A27/(counta(Dictionary!A:A)-1)</f>
        <v>0.4638264911</v>
      </c>
    </row>
    <row r="28">
      <c r="A28" s="22">
        <f>countif(Dictionary!B:B, B28)</f>
        <v>281</v>
      </c>
      <c r="B28" s="22" t="s">
        <v>348</v>
      </c>
      <c r="C28" s="24">
        <f>A28/(counta(Dictionary!A:A)-1)</f>
        <v>0.04353214562</v>
      </c>
    </row>
    <row r="29">
      <c r="A29" s="22">
        <f>countif(Dictionary!B:B, B29)</f>
        <v>129</v>
      </c>
      <c r="B29" s="22" t="s">
        <v>21</v>
      </c>
      <c r="C29" s="24">
        <f>A29/(counta(Dictionary!A:A)-1)</f>
        <v>0.01998450813</v>
      </c>
    </row>
    <row r="31">
      <c r="A31" s="22" t="s">
        <v>32013</v>
      </c>
      <c r="B31" s="22" t="s">
        <v>32019</v>
      </c>
      <c r="C31" s="21"/>
    </row>
    <row r="32">
      <c r="A32" s="22">
        <f>countif(Dictionary!F:F, "*"&amp;B32&amp;"*")</f>
        <v>0</v>
      </c>
      <c r="B32" s="22" t="s">
        <v>32020</v>
      </c>
      <c r="C32" s="22" t="s">
        <v>32021</v>
      </c>
    </row>
    <row r="33">
      <c r="A33" s="22">
        <f>countif(Dictionary!F:F, "*"&amp;B33&amp;"*")</f>
        <v>0</v>
      </c>
      <c r="B33" s="22" t="s">
        <v>32022</v>
      </c>
      <c r="C33" s="22" t="s">
        <v>32023</v>
      </c>
    </row>
    <row r="34">
      <c r="A34" s="22">
        <f>countif(Dictionary!F:F, "*"&amp;B34&amp;"*")</f>
        <v>0</v>
      </c>
      <c r="B34" s="22" t="s">
        <v>32024</v>
      </c>
      <c r="C34" s="22" t="s">
        <v>32025</v>
      </c>
    </row>
    <row r="35">
      <c r="A35" s="22">
        <f>countif(Dictionary!F:F, "*"&amp;B35&amp;"*")</f>
        <v>14</v>
      </c>
      <c r="B35" s="22" t="s">
        <v>32026</v>
      </c>
      <c r="C35" s="22" t="s">
        <v>18572</v>
      </c>
    </row>
    <row r="36">
      <c r="A36" s="22">
        <f>countif(Dictionary!F:F, "*"&amp;B36&amp;"*")</f>
        <v>42</v>
      </c>
      <c r="B36" s="22" t="s">
        <v>32027</v>
      </c>
      <c r="C36" s="22" t="s">
        <v>32028</v>
      </c>
    </row>
    <row r="37">
      <c r="A37" s="22">
        <f>countif(Dictionary!F:F, "*"&amp;B37&amp;"*")</f>
        <v>11</v>
      </c>
      <c r="B37" s="22" t="s">
        <v>32029</v>
      </c>
      <c r="C37" s="22" t="s">
        <v>23975</v>
      </c>
    </row>
    <row r="38">
      <c r="A38" s="22">
        <f>countif(Dictionary!F:F, "*"&amp;B38&amp;"*")</f>
        <v>3</v>
      </c>
      <c r="B38" s="22" t="s">
        <v>32030</v>
      </c>
      <c r="C38" s="22" t="s">
        <v>32031</v>
      </c>
    </row>
    <row r="39">
      <c r="A39" s="22">
        <f>countif(Dictionary!F:F, "*"&amp;B39&amp;"*")</f>
        <v>10</v>
      </c>
      <c r="B39" s="22" t="s">
        <v>32032</v>
      </c>
      <c r="C39" s="22" t="s">
        <v>32033</v>
      </c>
    </row>
    <row r="40">
      <c r="A40" s="22">
        <f>countif(Dictionary!F:F, "*"&amp;B40&amp;"*")</f>
        <v>0</v>
      </c>
      <c r="B40" s="22" t="s">
        <v>32020</v>
      </c>
      <c r="C40" s="22" t="s">
        <v>32034</v>
      </c>
    </row>
    <row r="41">
      <c r="A41" s="22">
        <f>countif(Dictionary!F:F, "*"&amp;B41&amp;"*")</f>
        <v>0</v>
      </c>
      <c r="B41" s="22" t="s">
        <v>32022</v>
      </c>
      <c r="C41" s="22" t="s">
        <v>32035</v>
      </c>
    </row>
    <row r="42">
      <c r="A42" s="22">
        <f>countif(Dictionary!F:F, "*"&amp;B42&amp;"*")</f>
        <v>2</v>
      </c>
      <c r="B42" s="22" t="s">
        <v>32036</v>
      </c>
      <c r="C42" s="22" t="s">
        <v>13028</v>
      </c>
    </row>
    <row r="43">
      <c r="A43" s="22">
        <f>countif(Dictionary!F:F, "*"&amp;B43&amp;"*")</f>
        <v>15</v>
      </c>
      <c r="B43" s="22" t="s">
        <v>4560</v>
      </c>
      <c r="C43" s="22" t="s">
        <v>21886</v>
      </c>
    </row>
    <row r="44">
      <c r="A44" s="22">
        <f>countif(Dictionary!F:F, "*"&amp;B44&amp;"*")</f>
        <v>1</v>
      </c>
      <c r="B44" s="22" t="s">
        <v>32037</v>
      </c>
      <c r="C44" s="22" t="s">
        <v>32038</v>
      </c>
    </row>
    <row r="46">
      <c r="A46" s="30" t="s">
        <v>32039</v>
      </c>
      <c r="B46" s="30" t="s">
        <v>32040</v>
      </c>
      <c r="C46" s="30" t="s">
        <v>32041</v>
      </c>
      <c r="D46" s="30" t="s">
        <v>32042</v>
      </c>
      <c r="E46" s="30" t="s">
        <v>32043</v>
      </c>
    </row>
    <row r="47">
      <c r="A47" s="21">
        <f>COUNTA(Dictionary!A:A)-COUNTA(Dictionary!B:B)</f>
        <v>0</v>
      </c>
      <c r="B47" s="31" t="str">
        <f>Dictionary!B1</f>
        <v>Category</v>
      </c>
      <c r="C47" s="29">
        <f>1-A47/A2</f>
        <v>1</v>
      </c>
      <c r="D47" s="32">
        <f t="array" ref="D47">row(index(Dictionary!B:B,match(false,index((Dictionary!B:B&gt;0),0),0)))</f>
        <v>6457</v>
      </c>
      <c r="E47" s="33" t="str">
        <f t="shared" ref="E47:E61" si="1">indirect("Dictionary!A"&amp;D47)</f>
        <v/>
      </c>
    </row>
    <row r="48">
      <c r="A48" s="21">
        <f>COUNTA(Dictionary!A:A)-COUNTA(Dictionary!C:C)</f>
        <v>20</v>
      </c>
      <c r="B48" s="31" t="str">
        <f>Dictionary!C1</f>
        <v>WordClass</v>
      </c>
      <c r="C48" s="29">
        <f>1-A48/A2</f>
        <v>0.9969016266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0.9998450813</v>
      </c>
      <c r="D49" s="32">
        <f t="array" ref="D49">row(index(Dictionary!F:F,match(false,index((Dictionary!F:F&gt;0),0),0)))</f>
        <v>2276</v>
      </c>
      <c r="E49" s="33" t="str">
        <f t="shared" si="1"/>
        <v>hataya</v>
      </c>
    </row>
    <row r="50">
      <c r="A50" s="21">
        <f>COUNTA(Dictionary!A:A)-COUNTA(Dictionary!G:G)</f>
        <v>6365</v>
      </c>
      <c r="B50" s="31" t="str">
        <f>Dictionary!G1</f>
        <v>SearchTermsEng</v>
      </c>
      <c r="C50" s="29">
        <f>1-A50/A2</f>
        <v>0.01394268009</v>
      </c>
      <c r="D50" s="32">
        <f t="array" ref="D50">row(index(Dictionary!G:G,match(false,index((Dictionary!G:G&gt;0),0),0)))</f>
        <v>2</v>
      </c>
      <c r="E50" s="33" t="str">
        <f t="shared" si="1"/>
        <v>-abil</v>
      </c>
    </row>
    <row r="51">
      <c r="A51" s="21">
        <f>COUNTA(Dictionary!A:A)-COUNTA(#REF!)</f>
        <v>6455</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0.999070488</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0.999535244</v>
      </c>
      <c r="D53" s="34">
        <f t="array" ref="D53">row(index(Dictionary!I:I,match(false,index((Dictionary!I:I&gt;0),0),0)))</f>
        <v>2276</v>
      </c>
      <c r="E53" s="35" t="str">
        <f t="shared" si="1"/>
        <v>hataya</v>
      </c>
    </row>
    <row r="54">
      <c r="A54" s="36">
        <f>COUNTA(Dictionary!A:A)-COUNTA(Dictionary!K:K)</f>
        <v>6304</v>
      </c>
      <c r="B54" s="35" t="str">
        <f>Dictionary!K1</f>
        <v>TranslationDeu</v>
      </c>
      <c r="C54" s="37">
        <f>1-A54/A2</f>
        <v>0.02339271882</v>
      </c>
      <c r="D54" s="34">
        <f t="array" ref="D54">row(index(Dictionary!K:K,match(false,index((Dictionary!K:K&gt;0),0),0)))</f>
        <v>3</v>
      </c>
      <c r="E54" s="35" t="str">
        <f t="shared" si="1"/>
        <v>-bimar</v>
      </c>
    </row>
    <row r="55">
      <c r="A55" s="36">
        <f>COUNTA(Dictionary!A:A)-COUNTA(Dictionary!N:N)</f>
        <v>6448</v>
      </c>
      <c r="B55" s="35" t="str">
        <f>Dictionary!N1</f>
        <v>Example</v>
      </c>
      <c r="C55" s="37">
        <f>1-A55/A2</f>
        <v>0.001084430674</v>
      </c>
      <c r="D55" s="34">
        <f t="array" ref="D55">row(index(Dictionary!N:N,match(false,index((Dictionary!N:N&gt;0),0),0)))</f>
        <v>2</v>
      </c>
      <c r="E55" s="35" t="str">
        <f t="shared" si="1"/>
        <v>-abil</v>
      </c>
    </row>
    <row r="56">
      <c r="A56" s="36">
        <f>COUNTA(Dictionary!A:A)-COUNTA(Dictionary!O:O)</f>
        <v>4576</v>
      </c>
      <c r="B56" s="35" t="str">
        <f>Dictionary!O1</f>
        <v>Tags</v>
      </c>
      <c r="C56" s="37">
        <f>1-A56/A2</f>
        <v>0.2910921766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6457</v>
      </c>
      <c r="E57" s="35" t="str">
        <f t="shared" si="1"/>
        <v/>
      </c>
    </row>
    <row r="58">
      <c r="A58" s="36">
        <f>COUNTA(Dictionary!A:A)-COUNTA(#REF!)</f>
        <v>6455</v>
      </c>
      <c r="B58" s="34" t="str">
        <f>#REF!</f>
        <v>#REF!</v>
      </c>
      <c r="C58" s="37">
        <f>1-A58/A2</f>
        <v>0</v>
      </c>
      <c r="D58" s="34" t="str">
        <f t="array" ref="D58">row(index(#REF!,match(false,index((#REF!&gt;0),0),0)))</f>
        <v>#REF!</v>
      </c>
      <c r="E58" s="34" t="str">
        <f t="shared" si="1"/>
        <v>#REF!</v>
      </c>
    </row>
    <row r="59">
      <c r="A59" s="36">
        <f>COUNTA(Dictionary!A:A)-COUNTA(Dictionary!R:R)</f>
        <v>6390</v>
      </c>
      <c r="B59" s="35" t="str">
        <f>Dictionary!R1</f>
        <v>TranslationFra</v>
      </c>
      <c r="C59" s="37">
        <f>1-A59/A2</f>
        <v>0.0100697134</v>
      </c>
      <c r="D59" s="34">
        <f t="array" ref="D59">row(index(Dictionary!R:R,match(false,index((Dictionary!R:R&gt;0),0),0)))</f>
        <v>2</v>
      </c>
      <c r="E59" s="35" t="str">
        <f t="shared" si="1"/>
        <v>-abil</v>
      </c>
    </row>
    <row r="60">
      <c r="A60" s="36">
        <f>COUNTA(Dictionary!A:A)-COUNTA(Dictionary!S:S)</f>
        <v>6404</v>
      </c>
      <c r="B60" s="35" t="str">
        <f>Dictionary!S1</f>
        <v>TranslationRus</v>
      </c>
      <c r="C60" s="37">
        <f>1-A60/A2</f>
        <v>0.007900852053</v>
      </c>
      <c r="D60" s="34">
        <f t="array" ref="D60">row(index(Dictionary!S:S,match(false,index((Dictionary!S:S&gt;0),0),0)))</f>
        <v>2</v>
      </c>
      <c r="E60" s="35" t="str">
        <f t="shared" si="1"/>
        <v>-abil</v>
      </c>
    </row>
    <row r="61">
      <c r="A61" s="36">
        <f>COUNTA(Dictionary!A:A)-COUNTA(Dictionary!T:T)</f>
        <v>6410</v>
      </c>
      <c r="B61" s="35" t="str">
        <f>Dictionary!T1</f>
        <v>TranslationZho</v>
      </c>
      <c r="C61" s="37">
        <f>1-A61/A2</f>
        <v>0.006971340046</v>
      </c>
      <c r="D61" s="34">
        <f t="array" ref="D61">row(index(Dictionary!T:T,match(false,index((Dictionary!T:T&gt;0),0),0)))</f>
        <v>2</v>
      </c>
      <c r="E61" s="35" t="str">
        <f t="shared" si="1"/>
        <v>-abil</v>
      </c>
    </row>
    <row r="63">
      <c r="A63" s="22" t="s">
        <v>32044</v>
      </c>
      <c r="B63" s="22" t="s">
        <v>32045</v>
      </c>
      <c r="C63" s="22" t="s">
        <v>32018</v>
      </c>
      <c r="D63" s="22" t="s">
        <v>32046</v>
      </c>
      <c r="E63" s="22" t="s">
        <v>32018</v>
      </c>
      <c r="F63" s="22" t="s">
        <v>32047</v>
      </c>
      <c r="G63" s="22" t="s">
        <v>32018</v>
      </c>
      <c r="H63" s="22" t="s">
        <v>32048</v>
      </c>
      <c r="I63" s="22" t="s">
        <v>32018</v>
      </c>
      <c r="J63" s="22" t="s">
        <v>32049</v>
      </c>
      <c r="K63" s="22" t="s">
        <v>32018</v>
      </c>
    </row>
    <row r="64">
      <c r="A64" s="22" t="s">
        <v>414</v>
      </c>
      <c r="B64" s="38">
        <f>IFERROR(__xludf.DUMMYFUNCTION("sumproduct(len(filter(Dictionary!A:A,Dictionary!B:B=""root""))-len(substitute(lower(filter(Dictionary!A:A,Dictionary!B:B=""root"")),A64,"""")))"),2143.0)</f>
        <v>2143</v>
      </c>
      <c r="C64" s="29">
        <f>IFERROR(__xludf.DUMMYFUNCTION("B64/sumproduct(len(filter(Dictionary!A:A,Dictionary!B:B=""root"")))"),0.13974567981741115)</f>
        <v>0.1397456798</v>
      </c>
      <c r="D64" s="21">
        <f>countifs(Dictionary!A:A,"*"&amp;A64,Dictionary!B:B,"root")</f>
        <v>532</v>
      </c>
      <c r="E64" s="29">
        <f>D64/(countif(Dictionary!B:B,"root")-1)</f>
        <v>0.1908177905</v>
      </c>
      <c r="F64" s="21">
        <f>countifs(Dictionary!A:A,"*"&amp;A64&amp;"*",Dictionary!B:B,"root")</f>
        <v>1644</v>
      </c>
      <c r="G64" s="29">
        <f>F64/(countif(Dictionary!B:B,"root")-1)</f>
        <v>0.5896700143</v>
      </c>
      <c r="H64" s="21">
        <f>countifs(Dictionary!A:A,"*"&amp;A64&amp;"*"&amp;A64&amp;"*",Dictionary!B:B,"root")</f>
        <v>464</v>
      </c>
      <c r="I64" s="29">
        <f>H64/(countif(Dictionary!B:B,"root")-1)</f>
        <v>0.1664275466</v>
      </c>
      <c r="J64" s="22">
        <f>countifs(Dictionary!A:A,A64&amp;"*",Dictionary!B:B,"root")</f>
        <v>163</v>
      </c>
      <c r="K64" s="29">
        <f>J64/(countif(Dictionary!B:B,"root")-1)</f>
        <v>0.05846484935</v>
      </c>
    </row>
    <row r="65">
      <c r="A65" s="22" t="s">
        <v>101</v>
      </c>
      <c r="B65" s="38">
        <f>IFERROR(__xludf.DUMMYFUNCTION("sumproduct(len(filter(Dictionary!A:A,Dictionary!B:B=""root""))-len(substitute(lower(filter(Dictionary!A:A,Dictionary!B:B=""root"")),A65,"""")))"),381.0)</f>
        <v>381</v>
      </c>
      <c r="C65" s="29">
        <f>IFERROR(__xludf.DUMMYFUNCTION("B65/sumproduct(len(filter(Dictionary!A:A,Dictionary!B:B=""root"")))"),0.024845125529833714)</f>
        <v>0.02484512553</v>
      </c>
      <c r="D65" s="21">
        <f>countifs(Dictionary!A:A,"*"&amp;A65,Dictionary!B:B,"root")</f>
        <v>0</v>
      </c>
      <c r="E65" s="29">
        <f>D65/(countif(Dictionary!B:B,"root")-1)</f>
        <v>0</v>
      </c>
      <c r="F65" s="21">
        <f>countifs(Dictionary!A:A,"*"&amp;A65&amp;"*",Dictionary!B:B,"root")</f>
        <v>362</v>
      </c>
      <c r="G65" s="29">
        <f>F65/(countif(Dictionary!B:B,"root")-1)</f>
        <v>0.1298421808</v>
      </c>
      <c r="H65" s="21">
        <f>countifs(Dictionary!A:A,"*"&amp;A65&amp;"*"&amp;A65&amp;"*",Dictionary!B:B,"root")</f>
        <v>19</v>
      </c>
      <c r="I65" s="29">
        <f>H65/(countif(Dictionary!B:B,"root")-1)</f>
        <v>0.00681492109</v>
      </c>
      <c r="J65" s="22">
        <f>countifs(Dictionary!A:A,A65&amp;"*",Dictionary!B:B,"root")</f>
        <v>167</v>
      </c>
      <c r="K65" s="29">
        <f>J65/(countif(Dictionary!B:B,"root")-1)</f>
        <v>0.05989956958</v>
      </c>
    </row>
    <row r="66">
      <c r="A66" s="22" t="s">
        <v>32050</v>
      </c>
      <c r="B66" s="38">
        <f>IFERROR(__xludf.DUMMYFUNCTION("sumproduct(len(filter(Dictionary!A:A,Dictionary!B:B=""root""))-len(substitute(lower(filter(Dictionary!A:A,Dictionary!B:B=""root"")),A66,"""")))"),153.0)</f>
        <v>153</v>
      </c>
      <c r="C66" s="29">
        <f>IFERROR(__xludf.DUMMYFUNCTION("B66/sumproduct(len(filter(Dictionary!A:A,Dictionary!B:B=""root"")))"),0.009977176393870232)</f>
        <v>0.009977176394</v>
      </c>
      <c r="D66" s="21">
        <f>countifs(Dictionary!A:A,"*"&amp;A66,Dictionary!B:B,"root")</f>
        <v>0</v>
      </c>
      <c r="E66" s="29">
        <f>D66/(countif(Dictionary!B:B,"root")-1)</f>
        <v>0</v>
      </c>
      <c r="F66" s="21">
        <f>countifs(Dictionary!A:A,"*"&amp;A66&amp;"*",Dictionary!B:B,"root")</f>
        <v>149</v>
      </c>
      <c r="G66" s="29">
        <f>F66/(countif(Dictionary!B:B,"root")-1)</f>
        <v>0.05344332855</v>
      </c>
      <c r="H66" s="21">
        <f>countifs(Dictionary!A:A,"*"&amp;A66&amp;"*"&amp;A66&amp;"*",Dictionary!B:B,"root")</f>
        <v>4</v>
      </c>
      <c r="I66" s="29">
        <f>H66/(countif(Dictionary!B:B,"root")-1)</f>
        <v>0.00143472023</v>
      </c>
      <c r="J66" s="22">
        <f>countifs(Dictionary!A:A,A66&amp;"*",Dictionary!B:B,"root")</f>
        <v>72</v>
      </c>
      <c r="K66" s="29">
        <f>J66/(countif(Dictionary!B:B,"root")-1)</f>
        <v>0.02582496413</v>
      </c>
    </row>
    <row r="67">
      <c r="A67" s="22" t="s">
        <v>1009</v>
      </c>
      <c r="B67" s="38">
        <f>IFERROR(__xludf.DUMMYFUNCTION("sumproduct(len(filter(Dictionary!A:A,Dictionary!B:B=""root""))-len(substitute(lower(filter(Dictionary!A:A,Dictionary!B:B=""root"")),A67,"""")))"),395.0)</f>
        <v>395</v>
      </c>
      <c r="C67" s="29">
        <f>IFERROR(__xludf.DUMMYFUNCTION("B67/sumproduct(len(filter(Dictionary!A:A,Dictionary!B:B=""root"")))"),0.025758069775024452)</f>
        <v>0.02575806978</v>
      </c>
      <c r="D67" s="21">
        <f>countifs(Dictionary!A:A,"*"&amp;A67,Dictionary!B:B,"root")</f>
        <v>0</v>
      </c>
      <c r="E67" s="29">
        <f>D67/(countif(Dictionary!B:B,"root")-1)</f>
        <v>0</v>
      </c>
      <c r="F67" s="21">
        <f>countifs(Dictionary!A:A,"*"&amp;A67&amp;"*",Dictionary!B:B,"root")</f>
        <v>382</v>
      </c>
      <c r="G67" s="29">
        <f>F67/(countif(Dictionary!B:B,"root")-1)</f>
        <v>0.1370157819</v>
      </c>
      <c r="H67" s="21">
        <f>countifs(Dictionary!A:A,"*"&amp;A67&amp;"*"&amp;A67&amp;"*",Dictionary!B:B,"root")</f>
        <v>13</v>
      </c>
      <c r="I67" s="29">
        <f>H67/(countif(Dictionary!B:B,"root")-1)</f>
        <v>0.004662840746</v>
      </c>
      <c r="J67" s="22">
        <f>countifs(Dictionary!A:A,A67&amp;"*",Dictionary!B:B,"root")</f>
        <v>124</v>
      </c>
      <c r="K67" s="29">
        <f>J67/(countif(Dictionary!B:B,"root")-1)</f>
        <v>0.04447632712</v>
      </c>
    </row>
    <row r="68">
      <c r="A68" s="22" t="s">
        <v>7389</v>
      </c>
      <c r="B68" s="38">
        <f>IFERROR(__xludf.DUMMYFUNCTION("sumproduct(len(filter(Dictionary!A:A,Dictionary!B:B=""root""))-len(substitute(lower(filter(Dictionary!A:A,Dictionary!B:B=""root"")),A68,"""")))"),1188.0)</f>
        <v>1188</v>
      </c>
      <c r="C68" s="29">
        <f>IFERROR(__xludf.DUMMYFUNCTION("B68/sumproduct(len(filter(Dictionary!A:A,Dictionary!B:B=""root"")))"),0.07746984023475709)</f>
        <v>0.07746984023</v>
      </c>
      <c r="D68" s="21">
        <f>countifs(Dictionary!A:A,"*"&amp;A68,Dictionary!B:B,"root")</f>
        <v>265</v>
      </c>
      <c r="E68" s="29">
        <f>D68/(countif(Dictionary!B:B,"root")-1)</f>
        <v>0.09505021521</v>
      </c>
      <c r="F68" s="21">
        <f>countifs(Dictionary!A:A,"*"&amp;A68&amp;"*",Dictionary!B:B,"root")</f>
        <v>1028</v>
      </c>
      <c r="G68" s="29">
        <f>F68/(countif(Dictionary!B:B,"root")-1)</f>
        <v>0.368723099</v>
      </c>
      <c r="H68" s="21">
        <f>countifs(Dictionary!A:A,"*"&amp;A68&amp;"*"&amp;A68&amp;"*",Dictionary!B:B,"root")</f>
        <v>154</v>
      </c>
      <c r="I68" s="29">
        <f>H68/(countif(Dictionary!B:B,"root")-1)</f>
        <v>0.05523672884</v>
      </c>
      <c r="J68" s="22">
        <f>countifs(Dictionary!A:A,A68&amp;"*",Dictionary!B:B,"root")</f>
        <v>116</v>
      </c>
      <c r="K68" s="29">
        <f>J68/(countif(Dictionary!B:B,"root")-1)</f>
        <v>0.04160688666</v>
      </c>
    </row>
    <row r="69">
      <c r="A69" s="22" t="s">
        <v>32051</v>
      </c>
      <c r="B69" s="38">
        <f>IFERROR(__xludf.DUMMYFUNCTION("sumproduct(len(filter(Dictionary!A:A,Dictionary!B:B=""root""))-len(substitute(lower(filter(Dictionary!A:A,Dictionary!B:B=""root"")),A69,"""")))"),240.0)</f>
        <v>240</v>
      </c>
      <c r="C69" s="29">
        <f>IFERROR(__xludf.DUMMYFUNCTION("B69/sumproduct(len(filter(Dictionary!A:A,Dictionary!B:B=""root"")))"),0.0156504727746984)</f>
        <v>0.01565047277</v>
      </c>
      <c r="D69" s="21">
        <f>countifs(Dictionary!A:A,"*"&amp;A69,Dictionary!B:B,"root")</f>
        <v>18</v>
      </c>
      <c r="E69" s="29">
        <f>D69/(countif(Dictionary!B:B,"root")-1)</f>
        <v>0.006456241033</v>
      </c>
      <c r="F69" s="21">
        <f>countifs(Dictionary!A:A,"*"&amp;A69&amp;"*",Dictionary!B:B,"root")</f>
        <v>236</v>
      </c>
      <c r="G69" s="29">
        <f>F69/(countif(Dictionary!B:B,"root")-1)</f>
        <v>0.08464849354</v>
      </c>
      <c r="H69" s="21">
        <f>countifs(Dictionary!A:A,"*"&amp;A69&amp;"*"&amp;A69&amp;"*",Dictionary!B:B,"root")</f>
        <v>4</v>
      </c>
      <c r="I69" s="29">
        <f>H69/(countif(Dictionary!B:B,"root")-1)</f>
        <v>0.00143472023</v>
      </c>
      <c r="J69" s="22">
        <f>countifs(Dictionary!A:A,A69&amp;"*",Dictionary!B:B,"root")</f>
        <v>112</v>
      </c>
      <c r="K69" s="29">
        <f>J69/(countif(Dictionary!B:B,"root")-1)</f>
        <v>0.04017216643</v>
      </c>
    </row>
    <row r="70">
      <c r="A70" s="22" t="s">
        <v>32052</v>
      </c>
      <c r="B70" s="38">
        <f>IFERROR(__xludf.DUMMYFUNCTION("sumproduct(len(filter(Dictionary!A:A,Dictionary!B:B=""root""))-len(substitute(lower(filter(Dictionary!A:A,Dictionary!B:B=""root"")),A70,"""")))"),278.0)</f>
        <v>278</v>
      </c>
      <c r="C70" s="29">
        <f>IFERROR(__xludf.DUMMYFUNCTION("B70/sumproduct(len(filter(Dictionary!A:A,Dictionary!B:B=""root"")))"),0.01812846429735898)</f>
        <v>0.0181284643</v>
      </c>
      <c r="D70" s="21">
        <f>countifs(Dictionary!A:A,"*"&amp;A70,Dictionary!B:B,"root")</f>
        <v>0</v>
      </c>
      <c r="E70" s="29">
        <f>D70/(countif(Dictionary!B:B,"root")-1)</f>
        <v>0</v>
      </c>
      <c r="F70" s="21">
        <f>countifs(Dictionary!A:A,"*"&amp;A70&amp;"*",Dictionary!B:B,"root")</f>
        <v>270</v>
      </c>
      <c r="G70" s="29">
        <f>F70/(countif(Dictionary!B:B,"root")-1)</f>
        <v>0.09684361549</v>
      </c>
      <c r="H70" s="21">
        <f>countifs(Dictionary!A:A,"*"&amp;A70&amp;"*"&amp;A70&amp;"*",Dictionary!B:B,"root")</f>
        <v>8</v>
      </c>
      <c r="I70" s="29">
        <f>H70/(countif(Dictionary!B:B,"root")-1)</f>
        <v>0.002869440459</v>
      </c>
      <c r="J70" s="22">
        <f>countifs(Dictionary!A:A,A70&amp;"*",Dictionary!B:B,"root")</f>
        <v>114</v>
      </c>
      <c r="K70" s="29">
        <f>J70/(countif(Dictionary!B:B,"root")-1)</f>
        <v>0.04088952654</v>
      </c>
    </row>
    <row r="71">
      <c r="A71" s="22" t="s">
        <v>32053</v>
      </c>
      <c r="B71" s="38">
        <f>IFERROR(__xludf.DUMMYFUNCTION("sumproduct(len(filter(Dictionary!A:A,Dictionary!B:B=""root""))-len(substitute(lower(filter(Dictionary!A:A,Dictionary!B:B=""root"")),A71,"""")))"),212.0)</f>
        <v>212</v>
      </c>
      <c r="C71" s="29">
        <f>IFERROR(__xludf.DUMMYFUNCTION("B71/sumproduct(len(filter(Dictionary!A:A,Dictionary!B:B=""root"")))"),0.013824584284316922)</f>
        <v>0.01382458428</v>
      </c>
      <c r="D71" s="21">
        <f>countifs(Dictionary!A:A,"*"&amp;A71,Dictionary!B:B,"root")</f>
        <v>0</v>
      </c>
      <c r="E71" s="29">
        <f>D71/(countif(Dictionary!B:B,"root")-1)</f>
        <v>0</v>
      </c>
      <c r="F71" s="21">
        <f>countifs(Dictionary!A:A,"*"&amp;A71&amp;"*",Dictionary!B:B,"root")</f>
        <v>210</v>
      </c>
      <c r="G71" s="29">
        <f>F71/(countif(Dictionary!B:B,"root")-1)</f>
        <v>0.07532281205</v>
      </c>
      <c r="H71" s="21">
        <f>countifs(Dictionary!A:A,"*"&amp;A71&amp;"*"&amp;A71&amp;"*",Dictionary!B:B,"root")</f>
        <v>2</v>
      </c>
      <c r="I71" s="29">
        <f>H71/(countif(Dictionary!B:B,"root")-1)</f>
        <v>0.0007173601148</v>
      </c>
      <c r="J71" s="22">
        <f>countifs(Dictionary!A:A,A71&amp;"*",Dictionary!B:B,"root")</f>
        <v>120</v>
      </c>
      <c r="K71" s="29">
        <f>J71/(countif(Dictionary!B:B,"root")-1)</f>
        <v>0.04304160689</v>
      </c>
    </row>
    <row r="72">
      <c r="A72" s="22" t="s">
        <v>32054</v>
      </c>
      <c r="B72" s="38">
        <f>IFERROR(__xludf.DUMMYFUNCTION("sumproduct(len(filter(Dictionary!A:A,Dictionary!B:B=""root""))-len(substitute(lower(filter(Dictionary!A:A,Dictionary!B:B=""root"")),A72,"""")))"),1293.0)</f>
        <v>1293</v>
      </c>
      <c r="C72" s="29">
        <f>IFERROR(__xludf.DUMMYFUNCTION("B72/sumproduct(len(filter(Dictionary!A:A,Dictionary!B:B=""root"")))"),0.08431692207368764)</f>
        <v>0.08431692207</v>
      </c>
      <c r="D72" s="21">
        <f>countifs(Dictionary!A:A,"*"&amp;A72,Dictionary!B:B,"root")</f>
        <v>454</v>
      </c>
      <c r="E72" s="29">
        <f>D72/(countif(Dictionary!B:B,"root")-1)</f>
        <v>0.1628407461</v>
      </c>
      <c r="F72" s="21">
        <f>countifs(Dictionary!A:A,"*"&amp;A72&amp;"*",Dictionary!B:B,"root")</f>
        <v>1119</v>
      </c>
      <c r="G72" s="29">
        <f>F72/(countif(Dictionary!B:B,"root")-1)</f>
        <v>0.4013629842</v>
      </c>
      <c r="H72" s="21">
        <f>countifs(Dictionary!A:A,"*"&amp;A72&amp;"*"&amp;A72&amp;"*",Dictionary!B:B,"root")</f>
        <v>163</v>
      </c>
      <c r="I72" s="29">
        <f>H72/(countif(Dictionary!B:B,"root")-1)</f>
        <v>0.05846484935</v>
      </c>
      <c r="J72" s="22">
        <f>countifs(Dictionary!A:A,A72&amp;"*",Dictionary!B:B,"root")</f>
        <v>89</v>
      </c>
      <c r="K72" s="29">
        <f>J72/(countif(Dictionary!B:B,"root")-1)</f>
        <v>0.03192252511</v>
      </c>
    </row>
    <row r="73">
      <c r="A73" s="22" t="s">
        <v>32055</v>
      </c>
      <c r="B73" s="38">
        <f>IFERROR(__xludf.DUMMYFUNCTION("sumproduct(len(filter(Dictionary!A:A,Dictionary!B:B=""root""))-len(substitute(lower(filter(Dictionary!A:A,Dictionary!B:B=""root"")),A73,"""")))"),187.0)</f>
        <v>187</v>
      </c>
      <c r="C73" s="29">
        <f>IFERROR(__xludf.DUMMYFUNCTION("B73/sumproduct(len(filter(Dictionary!A:A,Dictionary!B:B=""root"")))"),0.012194326703619172)</f>
        <v>0.0121943267</v>
      </c>
      <c r="D73" s="21">
        <f>countifs(Dictionary!A:A,"*"&amp;A73,Dictionary!B:B,"root")</f>
        <v>0</v>
      </c>
      <c r="E73" s="29">
        <f>D73/(countif(Dictionary!B:B,"root")-1)</f>
        <v>0</v>
      </c>
      <c r="F73" s="21">
        <f>countifs(Dictionary!A:A,"*"&amp;A73&amp;"*",Dictionary!B:B,"root")</f>
        <v>182</v>
      </c>
      <c r="G73" s="29">
        <f>F73/(countif(Dictionary!B:B,"root")-1)</f>
        <v>0.06527977044</v>
      </c>
      <c r="H73" s="21">
        <f>countifs(Dictionary!A:A,"*"&amp;A73&amp;"*"&amp;A73&amp;"*",Dictionary!B:B,"root")</f>
        <v>5</v>
      </c>
      <c r="I73" s="29">
        <f>H73/(countif(Dictionary!B:B,"root")-1)</f>
        <v>0.001793400287</v>
      </c>
      <c r="J73" s="22">
        <f>countifs(Dictionary!A:A,A73&amp;"*",Dictionary!B:B,"root")</f>
        <v>99</v>
      </c>
      <c r="K73" s="29">
        <f>J73/(countif(Dictionary!B:B,"root")-1)</f>
        <v>0.03550932568</v>
      </c>
    </row>
    <row r="74">
      <c r="A74" s="22" t="s">
        <v>32056</v>
      </c>
      <c r="B74" s="38">
        <f>IFERROR(__xludf.DUMMYFUNCTION("sumproduct(len(filter(Dictionary!A:A,Dictionary!B:B=""root""))-len(substitute(lower(filter(Dictionary!A:A,Dictionary!B:B=""root"")),A74,"""")))"),712.0)</f>
        <v>712</v>
      </c>
      <c r="C74" s="29">
        <f>IFERROR(__xludf.DUMMYFUNCTION("B74/sumproduct(len(filter(Dictionary!A:A,Dictionary!B:B=""root"")))"),0.04642973589827193)</f>
        <v>0.0464297359</v>
      </c>
      <c r="D74" s="21">
        <f>countifs(Dictionary!A:A,"*"&amp;A74,Dictionary!B:B,"root")</f>
        <v>0</v>
      </c>
      <c r="E74" s="29">
        <f>D74/(countif(Dictionary!B:B,"root")-1)</f>
        <v>0</v>
      </c>
      <c r="F74" s="21">
        <f>countifs(Dictionary!A:A,"*"&amp;A74&amp;"*",Dictionary!B:B,"root")</f>
        <v>667</v>
      </c>
      <c r="G74" s="29">
        <f>F74/(countif(Dictionary!B:B,"root")-1)</f>
        <v>0.2392395983</v>
      </c>
      <c r="H74" s="21">
        <f>countifs(Dictionary!A:A,"*"&amp;A74&amp;"*"&amp;A74&amp;"*",Dictionary!B:B,"root")</f>
        <v>45</v>
      </c>
      <c r="I74" s="29">
        <f>H74/(countif(Dictionary!B:B,"root")-1)</f>
        <v>0.01614060258</v>
      </c>
      <c r="J74" s="22">
        <f>countifs(Dictionary!A:A,A74&amp;"*",Dictionary!B:B,"root")</f>
        <v>315</v>
      </c>
      <c r="K74" s="29">
        <f>J74/(countif(Dictionary!B:B,"root")-1)</f>
        <v>0.1129842181</v>
      </c>
    </row>
    <row r="75">
      <c r="A75" s="22" t="s">
        <v>1030</v>
      </c>
      <c r="B75" s="38">
        <f>IFERROR(__xludf.DUMMYFUNCTION("sumproduct(len(filter(Dictionary!A:A,Dictionary!B:B=""root""))-len(substitute(lower(filter(Dictionary!A:A,Dictionary!B:B=""root"")),A75,"""")))"),665.0)</f>
        <v>665</v>
      </c>
      <c r="C75" s="29">
        <f>IFERROR(__xludf.DUMMYFUNCTION("B75/sumproduct(len(filter(Dictionary!A:A,Dictionary!B:B=""root"")))"),0.043364851646560156)</f>
        <v>0.04336485165</v>
      </c>
      <c r="D75" s="21">
        <f>countifs(Dictionary!A:A,"*"&amp;A75,Dictionary!B:B,"root")</f>
        <v>132</v>
      </c>
      <c r="E75" s="29">
        <f>D75/(countif(Dictionary!B:B,"root")-1)</f>
        <v>0.04734576758</v>
      </c>
      <c r="F75" s="21">
        <f>countifs(Dictionary!A:A,"*"&amp;A75&amp;"*",Dictionary!B:B,"root")</f>
        <v>642</v>
      </c>
      <c r="G75" s="29">
        <f>F75/(countif(Dictionary!B:B,"root")-1)</f>
        <v>0.2302725968</v>
      </c>
      <c r="H75" s="21">
        <f>countifs(Dictionary!A:A,"*"&amp;A75&amp;"*"&amp;A75&amp;"*",Dictionary!B:B,"root")</f>
        <v>23</v>
      </c>
      <c r="I75" s="29">
        <f>H75/(countif(Dictionary!B:B,"root")-1)</f>
        <v>0.00824964132</v>
      </c>
      <c r="J75" s="22">
        <f>countifs(Dictionary!A:A,A75&amp;"*",Dictionary!B:B,"root")</f>
        <v>95</v>
      </c>
      <c r="K75" s="29">
        <f>J75/(countif(Dictionary!B:B,"root")-1)</f>
        <v>0.03407460545</v>
      </c>
    </row>
    <row r="76">
      <c r="A76" s="22" t="s">
        <v>988</v>
      </c>
      <c r="B76" s="38">
        <f>IFERROR(__xludf.DUMMYFUNCTION("sumproduct(len(filter(Dictionary!A:A,Dictionary!B:B=""root""))-len(substitute(lower(filter(Dictionary!A:A,Dictionary!B:B=""root"")),A76,"""")))"),704.0)</f>
        <v>704</v>
      </c>
      <c r="C76" s="29">
        <f>IFERROR(__xludf.DUMMYFUNCTION("B76/sumproduct(len(filter(Dictionary!A:A,Dictionary!B:B=""root"")))"),0.04590805347244865)</f>
        <v>0.04590805347</v>
      </c>
      <c r="D76" s="21">
        <f>countifs(Dictionary!A:A,"*"&amp;A76,Dictionary!B:B,"root")</f>
        <v>165</v>
      </c>
      <c r="E76" s="29">
        <f>D76/(countif(Dictionary!B:B,"root")-1)</f>
        <v>0.05918220947</v>
      </c>
      <c r="F76" s="21">
        <f>countifs(Dictionary!A:A,"*"&amp;A76&amp;"*",Dictionary!B:B,"root")</f>
        <v>647</v>
      </c>
      <c r="G76" s="29">
        <f>F76/(countif(Dictionary!B:B,"root")-1)</f>
        <v>0.2320659971</v>
      </c>
      <c r="H76" s="21">
        <f>countifs(Dictionary!A:A,"*"&amp;A76&amp;"*"&amp;A76&amp;"*",Dictionary!B:B,"root")</f>
        <v>55</v>
      </c>
      <c r="I76" s="29">
        <f>H76/(countif(Dictionary!B:B,"root")-1)</f>
        <v>0.01972740316</v>
      </c>
      <c r="J76" s="22">
        <f>countifs(Dictionary!A:A,A76&amp;"*",Dictionary!B:B,"root")</f>
        <v>203</v>
      </c>
      <c r="K76" s="29">
        <f>J76/(countif(Dictionary!B:B,"root")-1)</f>
        <v>0.07281205165</v>
      </c>
    </row>
    <row r="77">
      <c r="A77" s="22" t="s">
        <v>32057</v>
      </c>
      <c r="B77" s="38">
        <f>IFERROR(__xludf.DUMMYFUNCTION("sumproduct(len(filter(Dictionary!A:A,Dictionary!B:B=""root""))-len(substitute(lower(filter(Dictionary!A:A,Dictionary!B:B=""root"")),A77,"""")))"),1014.0)</f>
        <v>1014</v>
      </c>
      <c r="C77" s="29">
        <f>IFERROR(__xludf.DUMMYFUNCTION("B77/sumproduct(len(filter(Dictionary!A:A,Dictionary!B:B=""root"")))"),0.06612324747310075)</f>
        <v>0.06612324747</v>
      </c>
      <c r="D77" s="21">
        <f>countifs(Dictionary!A:A,"*"&amp;A77,Dictionary!B:B,"root")</f>
        <v>304</v>
      </c>
      <c r="E77" s="29">
        <f>D77/(countif(Dictionary!B:B,"root")-1)</f>
        <v>0.1090387374</v>
      </c>
      <c r="F77" s="21">
        <f>countifs(Dictionary!A:A,"*"&amp;A77&amp;"*",Dictionary!B:B,"root")</f>
        <v>911</v>
      </c>
      <c r="G77" s="29">
        <f>F77/(countif(Dictionary!B:B,"root")-1)</f>
        <v>0.3267575323</v>
      </c>
      <c r="H77" s="21">
        <f>countifs(Dictionary!A:A,"*"&amp;A77&amp;"*"&amp;A77&amp;"*",Dictionary!B:B,"root")</f>
        <v>102</v>
      </c>
      <c r="I77" s="29">
        <f>H77/(countif(Dictionary!B:B,"root")-1)</f>
        <v>0.03658536585</v>
      </c>
      <c r="J77" s="22">
        <f>countifs(Dictionary!A:A,A77&amp;"*",Dictionary!B:B,"root")</f>
        <v>76</v>
      </c>
      <c r="K77" s="29">
        <f>J77/(countif(Dictionary!B:B,"root")-1)</f>
        <v>0.02725968436</v>
      </c>
    </row>
    <row r="78">
      <c r="A78" s="22" t="s">
        <v>21976</v>
      </c>
      <c r="B78" s="38">
        <f>IFERROR(__xludf.DUMMYFUNCTION("sumproduct(len(filter(Dictionary!A:A,Dictionary!B:B=""root""))-len(substitute(lower(filter(Dictionary!A:A,Dictionary!B:B=""root"")),A78,"""")))"),1034.0)</f>
        <v>1034</v>
      </c>
      <c r="C78" s="29">
        <f>IFERROR(__xludf.DUMMYFUNCTION("B78/sumproduct(len(filter(Dictionary!A:A,Dictionary!B:B=""root"")))"),0.06742745353765894)</f>
        <v>0.06742745354</v>
      </c>
      <c r="D78" s="21">
        <f>countifs(Dictionary!A:A,"*"&amp;A78,Dictionary!B:B,"root")</f>
        <v>302</v>
      </c>
      <c r="E78" s="29">
        <f>D78/(countif(Dictionary!B:B,"root")-1)</f>
        <v>0.1083213773</v>
      </c>
      <c r="F78" s="21">
        <f>countifs(Dictionary!A:A,"*"&amp;A78&amp;"*",Dictionary!B:B,"root")</f>
        <v>902</v>
      </c>
      <c r="G78" s="29">
        <f>F78/(countif(Dictionary!B:B,"root")-1)</f>
        <v>0.3235294118</v>
      </c>
      <c r="H78" s="21">
        <f>countifs(Dictionary!A:A,"*"&amp;A78&amp;"*"&amp;A78&amp;"*",Dictionary!B:B,"root")</f>
        <v>127</v>
      </c>
      <c r="I78" s="29">
        <f>H78/(countif(Dictionary!B:B,"root")-1)</f>
        <v>0.04555236729</v>
      </c>
      <c r="J78" s="22">
        <f>countifs(Dictionary!A:A,A78&amp;"*",Dictionary!B:B,"root")</f>
        <v>51</v>
      </c>
      <c r="K78" s="29">
        <f>J78/(countif(Dictionary!B:B,"root")-1)</f>
        <v>0.01829268293</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IFERROR(__xludf.DUMMYFUNCTION("B79/sumproduct(len(filter(Dictionary!A:A,Dictionary!B:B=""root"")))"),0.023736550374959243)</f>
        <v>0.02373655037</v>
      </c>
      <c r="D79" s="21">
        <f>countifs(Dictionary!A:A,"*"&amp;A79,Dictionary!B:B,"root")</f>
        <v>0</v>
      </c>
      <c r="E79" s="29">
        <f>D79/(countif(Dictionary!B:B,"root")-1)</f>
        <v>0</v>
      </c>
      <c r="F79" s="21">
        <f>countifs(Dictionary!A:A,"*"&amp;A79&amp;"*",Dictionary!B:B,"root")</f>
        <v>338</v>
      </c>
      <c r="G79" s="29">
        <f>F79/(countif(Dictionary!B:B,"root")-1)</f>
        <v>0.1212338594</v>
      </c>
      <c r="H79" s="21">
        <f>countifs(Dictionary!A:A,"*"&amp;A79&amp;"*"&amp;A79&amp;"*",Dictionary!B:B,"root")</f>
        <v>26</v>
      </c>
      <c r="I79" s="29">
        <f>H79/(countif(Dictionary!B:B,"root")-1)</f>
        <v>0.009325681492</v>
      </c>
      <c r="J79" s="22">
        <f>countifs(Dictionary!A:A,A79&amp;"*",Dictionary!B:B,"root")</f>
        <v>199</v>
      </c>
      <c r="K79" s="29">
        <f>J79/(countif(Dictionary!B:B,"root")-1)</f>
        <v>0.07137733142</v>
      </c>
    </row>
    <row r="80">
      <c r="A80" s="22" t="s">
        <v>32058</v>
      </c>
      <c r="B80" s="38">
        <f>IFERROR(__xludf.DUMMYFUNCTION("sumproduct(len(filter(Dictionary!A:A,Dictionary!B:B=""root""))-len(substitute(lower(filter(Dictionary!A:A,Dictionary!B:B=""root"")),A80,"""")))"),941.0)</f>
        <v>941</v>
      </c>
      <c r="C80" s="29">
        <f>IFERROR(__xludf.DUMMYFUNCTION("B80/sumproduct(len(filter(Dictionary!A:A,Dictionary!B:B=""root"")))"),0.06136289533746332)</f>
        <v>0.06136289534</v>
      </c>
      <c r="D80" s="21">
        <f>countifs(Dictionary!A:A,"*"&amp;A80,Dictionary!B:B,"root")</f>
        <v>128</v>
      </c>
      <c r="E80" s="29">
        <f>D80/(countif(Dictionary!B:B,"root")-1)</f>
        <v>0.04591104735</v>
      </c>
      <c r="F80" s="21">
        <f>countifs(Dictionary!A:A,"*"&amp;A80&amp;"*",Dictionary!B:B,"root")</f>
        <v>891</v>
      </c>
      <c r="G80" s="29">
        <f>F80/(countif(Dictionary!B:B,"root")-1)</f>
        <v>0.3195839311</v>
      </c>
      <c r="H80" s="21">
        <f>countifs(Dictionary!A:A,"*"&amp;A80&amp;"*"&amp;A80&amp;"*",Dictionary!B:B,"root")</f>
        <v>49</v>
      </c>
      <c r="I80" s="29">
        <f>H80/(countif(Dictionary!B:B,"root")-1)</f>
        <v>0.01757532281</v>
      </c>
      <c r="J80" s="22">
        <f>countifs(Dictionary!A:A,A80&amp;"*",Dictionary!B:B,"root")</f>
        <v>83</v>
      </c>
      <c r="K80" s="29">
        <f>J80/(countif(Dictionary!B:B,"root")-1)</f>
        <v>0.02977044476</v>
      </c>
    </row>
    <row r="81">
      <c r="A81" s="22" t="s">
        <v>32059</v>
      </c>
      <c r="B81" s="38">
        <f>IFERROR(__xludf.DUMMYFUNCTION("sumproduct(len(filter(Dictionary!A:A,Dictionary!B:B=""root""))-len(substitute(lower(filter(Dictionary!A:A,Dictionary!B:B=""root"")),A81,"""")))"),711.0)</f>
        <v>711</v>
      </c>
      <c r="C81" s="29">
        <f>IFERROR(__xludf.DUMMYFUNCTION("B81/sumproduct(len(filter(Dictionary!A:A,Dictionary!B:B=""root"")))"),0.04636452559504402)</f>
        <v>0.0463645256</v>
      </c>
      <c r="D81" s="21">
        <f>countifs(Dictionary!A:A,"*"&amp;A81,Dictionary!B:B,"root")</f>
        <v>67</v>
      </c>
      <c r="E81" s="29">
        <f>D81/(countif(Dictionary!B:B,"root")-1)</f>
        <v>0.02403156385</v>
      </c>
      <c r="F81" s="21">
        <f>countifs(Dictionary!A:A,"*"&amp;A81&amp;"*",Dictionary!B:B,"root")</f>
        <v>658</v>
      </c>
      <c r="G81" s="29">
        <f>F81/(countif(Dictionary!B:B,"root")-1)</f>
        <v>0.2360114778</v>
      </c>
      <c r="H81" s="21">
        <f>countifs(Dictionary!A:A,"*"&amp;A81&amp;"*"&amp;A81&amp;"*",Dictionary!B:B,"root")</f>
        <v>50</v>
      </c>
      <c r="I81" s="29">
        <f>H81/(countif(Dictionary!B:B,"root")-1)</f>
        <v>0.01793400287</v>
      </c>
      <c r="J81" s="22">
        <f>countifs(Dictionary!A:A,A81&amp;"*",Dictionary!B:B,"root")</f>
        <v>181</v>
      </c>
      <c r="K81" s="29">
        <f>J81/(countif(Dictionary!B:B,"root")-1)</f>
        <v>0.06492109039</v>
      </c>
    </row>
    <row r="82">
      <c r="A82" s="22" t="s">
        <v>475</v>
      </c>
      <c r="B82" s="38">
        <f>IFERROR(__xludf.DUMMYFUNCTION("sumproduct(len(filter(Dictionary!A:A,Dictionary!B:B=""root""))-len(substitute(lower(filter(Dictionary!A:A,Dictionary!B:B=""root"")),A82,"""")))"),784.0)</f>
        <v>784</v>
      </c>
      <c r="C82" s="29">
        <f>IFERROR(__xludf.DUMMYFUNCTION("B82/sumproduct(len(filter(Dictionary!A:A,Dictionary!B:B=""root"")))"),0.051124877730681445)</f>
        <v>0.05112487773</v>
      </c>
      <c r="D82" s="21">
        <f>countifs(Dictionary!A:A,"*"&amp;A82,Dictionary!B:B,"root")</f>
        <v>0</v>
      </c>
      <c r="E82" s="29">
        <f>D82/(countif(Dictionary!B:B,"root")-1)</f>
        <v>0</v>
      </c>
      <c r="F82" s="21">
        <f>countifs(Dictionary!A:A,"*"&amp;A82&amp;"*",Dictionary!B:B,"root")</f>
        <v>724</v>
      </c>
      <c r="G82" s="29">
        <f>F82/(countif(Dictionary!B:B,"root")-1)</f>
        <v>0.2596843615</v>
      </c>
      <c r="H82" s="21">
        <f>countifs(Dictionary!A:A,"*"&amp;A82&amp;"*"&amp;A82&amp;"*",Dictionary!B:B,"root")</f>
        <v>59</v>
      </c>
      <c r="I82" s="29">
        <f>H82/(countif(Dictionary!B:B,"root")-1)</f>
        <v>0.02116212339</v>
      </c>
      <c r="J82" s="22">
        <f>countifs(Dictionary!A:A,A82&amp;"*",Dictionary!B:B,"root")</f>
        <v>178</v>
      </c>
      <c r="K82" s="29">
        <f>J82/(countif(Dictionary!B:B,"root")-1)</f>
        <v>0.06384505022</v>
      </c>
    </row>
    <row r="83">
      <c r="A83" s="22" t="s">
        <v>29367</v>
      </c>
      <c r="B83" s="38">
        <f>IFERROR(__xludf.DUMMYFUNCTION("sumproduct(len(filter(Dictionary!A:A,Dictionary!B:B=""root""))-len(substitute(lower(filter(Dictionary!A:A,Dictionary!B:B=""root"")),A83,"""")))"),1017.0)</f>
        <v>1017</v>
      </c>
      <c r="C83" s="29">
        <f>IFERROR(__xludf.DUMMYFUNCTION("B83/sumproduct(len(filter(Dictionary!A:A,Dictionary!B:B=""root"")))"),0.06631887838278448)</f>
        <v>0.06631887838</v>
      </c>
      <c r="D83" s="21">
        <f>countifs(Dictionary!A:A,"*"&amp;A83,Dictionary!B:B,"root")</f>
        <v>337</v>
      </c>
      <c r="E83" s="29">
        <f>D83/(countif(Dictionary!B:B,"root")-1)</f>
        <v>0.1208751793</v>
      </c>
      <c r="F83" s="21">
        <f>countifs(Dictionary!A:A,"*"&amp;A83&amp;"*",Dictionary!B:B,"root")</f>
        <v>894</v>
      </c>
      <c r="G83" s="29">
        <f>F83/(countif(Dictionary!B:B,"root")-1)</f>
        <v>0.3206599713</v>
      </c>
      <c r="H83" s="21">
        <f>countifs(Dictionary!A:A,"*"&amp;A83&amp;"*"&amp;A83&amp;"*",Dictionary!B:B,"root")</f>
        <v>116</v>
      </c>
      <c r="I83" s="29">
        <f>H83/(countif(Dictionary!B:B,"root")-1)</f>
        <v>0.04160688666</v>
      </c>
      <c r="J83" s="22">
        <f>countifs(Dictionary!A:A,A83&amp;"*",Dictionary!B:B,"root")</f>
        <v>22</v>
      </c>
      <c r="K83" s="29">
        <f>J83/(countif(Dictionary!B:B,"root")-1)</f>
        <v>0.007890961263</v>
      </c>
    </row>
    <row r="84">
      <c r="A84" s="22" t="s">
        <v>32060</v>
      </c>
      <c r="B84" s="38">
        <f>IFERROR(__xludf.DUMMYFUNCTION("sumproduct(len(filter(Dictionary!A:A,Dictionary!B:B=""root""))-len(substitute(lower(filter(Dictionary!A:A,Dictionary!B:B=""root"")),A84,"""")))"),111.0)</f>
        <v>111</v>
      </c>
      <c r="C84" s="29">
        <f>IFERROR(__xludf.DUMMYFUNCTION("B84/sumproduct(len(filter(Dictionary!A:A,Dictionary!B:B=""root"")))"),0.007238343658298011)</f>
        <v>0.007238343658</v>
      </c>
      <c r="D84" s="21">
        <f>countifs(Dictionary!A:A,"*"&amp;A84,Dictionary!B:B,"root")</f>
        <v>0</v>
      </c>
      <c r="E84" s="29">
        <f>D84/(countif(Dictionary!B:B,"root")-1)</f>
        <v>0</v>
      </c>
      <c r="F84" s="21">
        <f>countifs(Dictionary!A:A,"*"&amp;A84&amp;"*",Dictionary!B:B,"root")</f>
        <v>109</v>
      </c>
      <c r="G84" s="29">
        <f>F84/(countif(Dictionary!B:B,"root")-1)</f>
        <v>0.03909612626</v>
      </c>
      <c r="H84" s="21">
        <f>countifs(Dictionary!A:A,"*"&amp;A84&amp;"*"&amp;A84&amp;"*",Dictionary!B:B,"root")</f>
        <v>2</v>
      </c>
      <c r="I84" s="29">
        <f>H84/(countif(Dictionary!B:B,"root")-1)</f>
        <v>0.0007173601148</v>
      </c>
      <c r="J84" s="22">
        <f>countifs(Dictionary!A:A,A84&amp;"*",Dictionary!B:B,"root")</f>
        <v>45</v>
      </c>
      <c r="K84" s="29">
        <f>J84/(countif(Dictionary!B:B,"root")-1)</f>
        <v>0.01614060258</v>
      </c>
    </row>
    <row r="85">
      <c r="A85" s="22" t="s">
        <v>32061</v>
      </c>
      <c r="B85" s="38">
        <f>IFERROR(__xludf.DUMMYFUNCTION("sumproduct(len(filter(Dictionary!A:A,Dictionary!B:B=""root""))-len(substitute(lower(filter(Dictionary!A:A,Dictionary!B:B=""root"")),A85,"""")))"),172.0)</f>
        <v>172</v>
      </c>
      <c r="C85" s="29">
        <f>IFERROR(__xludf.DUMMYFUNCTION("B85/sumproduct(len(filter(Dictionary!A:A,Dictionary!B:B=""root"")))"),0.011216172155200523)</f>
        <v>0.01121617216</v>
      </c>
      <c r="D85" s="21">
        <f>countifs(Dictionary!A:A,"*"&amp;A85,Dictionary!B:B,"root")</f>
        <v>10</v>
      </c>
      <c r="E85" s="29">
        <f>D85/(countif(Dictionary!B:B,"root")-1)</f>
        <v>0.003586800574</v>
      </c>
      <c r="F85" s="21">
        <f>countifs(Dictionary!A:A,"*"&amp;A85&amp;"*",Dictionary!B:B,"root")</f>
        <v>170</v>
      </c>
      <c r="G85" s="29">
        <f>F85/(countif(Dictionary!B:B,"root")-1)</f>
        <v>0.06097560976</v>
      </c>
      <c r="H85" s="21">
        <f>countifs(Dictionary!A:A,"*"&amp;A85&amp;"*"&amp;A85&amp;"*",Dictionary!B:B,"root")</f>
        <v>2</v>
      </c>
      <c r="I85" s="29">
        <f>H85/(countif(Dictionary!B:B,"root")-1)</f>
        <v>0.0007173601148</v>
      </c>
      <c r="J85" s="22">
        <f>countifs(Dictionary!A:A,A85&amp;"*",Dictionary!B:B,"root")</f>
        <v>34</v>
      </c>
      <c r="K85" s="29">
        <f>J85/(countif(Dictionary!B:B,"root")-1)</f>
        <v>0.01219512195</v>
      </c>
    </row>
    <row r="86">
      <c r="A86" s="22" t="s">
        <v>32062</v>
      </c>
      <c r="B86" s="38">
        <f>IFERROR(__xludf.DUMMYFUNCTION("sumproduct(len(filter(Dictionary!A:A,Dictionary!B:B=""root""))-len(substitute(lower(filter(Dictionary!A:A,Dictionary!B:B=""root"")),A86,"""")))"),178.0)</f>
        <v>178</v>
      </c>
      <c r="C86" s="29">
        <f>IFERROR(__xludf.DUMMYFUNCTION("B86/sumproduct(len(filter(Dictionary!A:A,Dictionary!B:B=""root"")))"),0.011607433974567982)</f>
        <v>0.01160743397</v>
      </c>
      <c r="D86" s="21">
        <f>countifs(Dictionary!A:A,"*"&amp;A86,Dictionary!B:B,"root")</f>
        <v>22</v>
      </c>
      <c r="E86" s="29">
        <f>D86/(countif(Dictionary!B:B,"root")-1)</f>
        <v>0.007890961263</v>
      </c>
      <c r="F86" s="21">
        <f>countifs(Dictionary!A:A,"*"&amp;A86&amp;"*",Dictionary!B:B,"root")</f>
        <v>173</v>
      </c>
      <c r="G86" s="29">
        <f>F86/(countif(Dictionary!B:B,"root")-1)</f>
        <v>0.06205164993</v>
      </c>
      <c r="H86" s="21">
        <f>countifs(Dictionary!A:A,"*"&amp;A86&amp;"*"&amp;A86&amp;"*",Dictionary!B:B,"root")</f>
        <v>5</v>
      </c>
      <c r="I86" s="29">
        <f>H86/(countif(Dictionary!B:B,"root")-1)</f>
        <v>0.001793400287</v>
      </c>
      <c r="J86" s="22">
        <f>countifs(Dictionary!A:A,A86&amp;"*",Dictionary!B:B,"root")</f>
        <v>69</v>
      </c>
      <c r="K86" s="29">
        <f>J86/(countif(Dictionary!B:B,"root")-1)</f>
        <v>0.02474892396</v>
      </c>
    </row>
    <row r="87">
      <c r="A87" s="22" t="s">
        <v>32063</v>
      </c>
      <c r="B87" s="38">
        <f>IFERROR(__xludf.DUMMYFUNCTION("sumproduct(len(filter(Dictionary!A:A,Dictionary!B:B=""root""))-len(substitute(lower(filter(Dictionary!A:A,Dictionary!B:B=""root"")),A87,"""")))"),369.0)</f>
        <v>369</v>
      </c>
      <c r="C87" s="29">
        <f>IFERROR(__xludf.DUMMYFUNCTION("B87/sumproduct(len(filter(Dictionary!A:A,Dictionary!B:B=""root"")))"),0.024062601891098795)</f>
        <v>0.02406260189</v>
      </c>
      <c r="D87" s="21">
        <f>countifs(Dictionary!A:A,"*"&amp;A87,Dictionary!B:B,"root")</f>
        <v>49</v>
      </c>
      <c r="E87" s="29">
        <f>D87/(countif(Dictionary!B:B,"root")-1)</f>
        <v>0.01757532281</v>
      </c>
      <c r="F87" s="21">
        <f>countifs(Dictionary!A:A,"*"&amp;A87&amp;"*",Dictionary!B:B,"root")</f>
        <v>358</v>
      </c>
      <c r="G87" s="29">
        <f>F87/(countif(Dictionary!B:B,"root")-1)</f>
        <v>0.1284074605</v>
      </c>
      <c r="H87" s="21">
        <f>countifs(Dictionary!A:A,"*"&amp;A87&amp;"*"&amp;A87&amp;"*",Dictionary!B:B,"root")</f>
        <v>10</v>
      </c>
      <c r="I87" s="29">
        <f>H87/(countif(Dictionary!B:B,"root")-1)</f>
        <v>0.003586800574</v>
      </c>
      <c r="J87" s="22">
        <f>countifs(Dictionary!A:A,A87&amp;"*",Dictionary!B:B,"root")</f>
        <v>38</v>
      </c>
      <c r="K87" s="29">
        <f>J87/(countif(Dictionary!B:B,"root")-1)</f>
        <v>0.01362984218</v>
      </c>
    </row>
    <row r="88">
      <c r="A88" s="22" t="s">
        <v>32064</v>
      </c>
      <c r="B88" s="38">
        <f>IFERROR(__xludf.DUMMYFUNCTION("sumproduct(len(filter(Dictionary!A:A,Dictionary!B:B=""root""))-len(substitute(lower(filter(Dictionary!A:A,Dictionary!B:B=""root"")),A88,"""")))"),85.0)</f>
        <v>85</v>
      </c>
      <c r="C88" s="29">
        <f>IFERROR(__xludf.DUMMYFUNCTION("B88/sumproduct(len(filter(Dictionary!A:A,Dictionary!B:B=""root"")))"),0.005542875774372351)</f>
        <v>0.005542875774</v>
      </c>
      <c r="D88" s="21">
        <f>countifs(Dictionary!A:A,"*"&amp;A88,Dictionary!B:B,"root")</f>
        <v>0</v>
      </c>
      <c r="E88" s="29">
        <f>D88/(countif(Dictionary!B:B,"root")-1)</f>
        <v>0</v>
      </c>
      <c r="F88" s="21">
        <f>countifs(Dictionary!A:A,"*"&amp;A88&amp;"*",Dictionary!B:B,"root")</f>
        <v>84</v>
      </c>
      <c r="G88" s="29">
        <f>F88/(countif(Dictionary!B:B,"root")-1)</f>
        <v>0.03012912482</v>
      </c>
      <c r="H88" s="21">
        <f>countifs(Dictionary!A:A,"*"&amp;A88&amp;"*"&amp;A88&amp;"*",Dictionary!B:B,"root")</f>
        <v>1</v>
      </c>
      <c r="I88" s="29">
        <f>H88/(countif(Dictionary!B:B,"root")-1)</f>
        <v>0.0003586800574</v>
      </c>
      <c r="J88" s="22">
        <f>countifs(Dictionary!A:A,A88&amp;"*",Dictionary!B:B,"root")</f>
        <v>24</v>
      </c>
      <c r="K88" s="29">
        <f>J88/(countif(Dictionary!B:B,"root")-1)</f>
        <v>0.008608321377</v>
      </c>
    </row>
    <row r="90">
      <c r="A90" s="32" t="s">
        <v>32044</v>
      </c>
      <c r="B90" s="32" t="s">
        <v>32045</v>
      </c>
      <c r="C90" s="32" t="s">
        <v>32018</v>
      </c>
    </row>
    <row r="91">
      <c r="A91" s="21" t="str">
        <f t="array" ref="A91:C115">sort(A64:C88,2,0)</f>
        <v>a</v>
      </c>
      <c r="B91" s="21">
        <v>2143.0</v>
      </c>
      <c r="C91" s="29">
        <v>0.13974567981741115</v>
      </c>
    </row>
    <row r="92">
      <c r="A92" s="21" t="s">
        <v>32054</v>
      </c>
      <c r="B92" s="21">
        <v>1293.0</v>
      </c>
      <c r="C92" s="29">
        <v>0.08431692207368764</v>
      </c>
    </row>
    <row r="93">
      <c r="A93" s="21" t="s">
        <v>7389</v>
      </c>
      <c r="B93" s="21">
        <v>1188.0</v>
      </c>
      <c r="C93" s="29">
        <v>0.07746984023475709</v>
      </c>
    </row>
    <row r="94">
      <c r="A94" s="21" t="s">
        <v>21976</v>
      </c>
      <c r="B94" s="21">
        <v>1034.0</v>
      </c>
      <c r="C94" s="29">
        <v>0.06742745353765894</v>
      </c>
    </row>
    <row r="95">
      <c r="A95" s="21" t="s">
        <v>29367</v>
      </c>
      <c r="B95" s="21">
        <v>1017.0</v>
      </c>
      <c r="C95" s="29">
        <v>0.06631887838278448</v>
      </c>
    </row>
    <row r="96">
      <c r="A96" s="21" t="s">
        <v>32057</v>
      </c>
      <c r="B96" s="21">
        <v>1014.0</v>
      </c>
      <c r="C96" s="29">
        <v>0.06612324747310075</v>
      </c>
    </row>
    <row r="97">
      <c r="A97" s="21" t="s">
        <v>32058</v>
      </c>
      <c r="B97" s="21">
        <v>941.0</v>
      </c>
      <c r="C97" s="29">
        <v>0.06136289533746332</v>
      </c>
    </row>
    <row r="98">
      <c r="A98" s="21" t="s">
        <v>475</v>
      </c>
      <c r="B98" s="21">
        <v>784.0</v>
      </c>
      <c r="C98" s="29">
        <v>0.051124877730681445</v>
      </c>
    </row>
    <row r="99">
      <c r="A99" s="21" t="s">
        <v>32056</v>
      </c>
      <c r="B99" s="21">
        <v>712.0</v>
      </c>
      <c r="C99" s="29">
        <v>0.04642973589827193</v>
      </c>
    </row>
    <row r="100">
      <c r="A100" s="21" t="s">
        <v>32059</v>
      </c>
      <c r="B100" s="21">
        <v>711.0</v>
      </c>
      <c r="C100" s="29">
        <v>0.04636452559504402</v>
      </c>
    </row>
    <row r="101">
      <c r="A101" s="21" t="s">
        <v>988</v>
      </c>
      <c r="B101" s="21">
        <v>704.0</v>
      </c>
      <c r="C101" s="29">
        <v>0.04590805347244865</v>
      </c>
    </row>
    <row r="102">
      <c r="A102" s="21" t="s">
        <v>1030</v>
      </c>
      <c r="B102" s="21">
        <v>665.0</v>
      </c>
      <c r="C102" s="29">
        <v>0.043364851646560156</v>
      </c>
    </row>
    <row r="103">
      <c r="A103" s="21" t="s">
        <v>1009</v>
      </c>
      <c r="B103" s="21">
        <v>395.0</v>
      </c>
      <c r="C103" s="29">
        <v>0.025758069775024452</v>
      </c>
    </row>
    <row r="104">
      <c r="A104" s="21" t="s">
        <v>101</v>
      </c>
      <c r="B104" s="21">
        <v>381.0</v>
      </c>
      <c r="C104" s="29">
        <v>0.024845125529833714</v>
      </c>
    </row>
    <row r="105">
      <c r="A105" s="21" t="s">
        <v>32063</v>
      </c>
      <c r="B105" s="21">
        <v>369.0</v>
      </c>
      <c r="C105" s="29">
        <v>0.024062601891098795</v>
      </c>
    </row>
    <row r="106">
      <c r="A106" s="21" t="s">
        <v>1461</v>
      </c>
      <c r="B106" s="21">
        <v>364.0</v>
      </c>
      <c r="C106" s="29">
        <v>0.023736550374959243</v>
      </c>
    </row>
    <row r="107">
      <c r="A107" s="21" t="s">
        <v>32052</v>
      </c>
      <c r="B107" s="21">
        <v>278.0</v>
      </c>
      <c r="C107" s="29">
        <v>0.01812846429735898</v>
      </c>
    </row>
    <row r="108">
      <c r="A108" s="21" t="s">
        <v>32051</v>
      </c>
      <c r="B108" s="21">
        <v>240.0</v>
      </c>
      <c r="C108" s="29">
        <v>0.0156504727746984</v>
      </c>
    </row>
    <row r="109">
      <c r="A109" s="21" t="s">
        <v>32053</v>
      </c>
      <c r="B109" s="21">
        <v>212.0</v>
      </c>
      <c r="C109" s="29">
        <v>0.013824584284316922</v>
      </c>
    </row>
    <row r="110">
      <c r="A110" s="21" t="s">
        <v>32055</v>
      </c>
      <c r="B110" s="21">
        <v>187.0</v>
      </c>
      <c r="C110" s="29">
        <v>0.012194326703619172</v>
      </c>
    </row>
    <row r="111">
      <c r="A111" s="21" t="s">
        <v>32062</v>
      </c>
      <c r="B111" s="21">
        <v>178.0</v>
      </c>
      <c r="C111" s="29">
        <v>0.011607433974567982</v>
      </c>
    </row>
    <row r="112">
      <c r="A112" s="21" t="s">
        <v>32061</v>
      </c>
      <c r="B112" s="21">
        <v>172.0</v>
      </c>
      <c r="C112" s="29">
        <v>0.011216172155200523</v>
      </c>
    </row>
    <row r="113">
      <c r="A113" s="21" t="s">
        <v>32050</v>
      </c>
      <c r="B113" s="21">
        <v>153.0</v>
      </c>
      <c r="C113" s="29">
        <v>0.009977176393870232</v>
      </c>
    </row>
    <row r="114">
      <c r="A114" s="21" t="s">
        <v>32060</v>
      </c>
      <c r="B114" s="21">
        <v>111.0</v>
      </c>
      <c r="C114" s="29">
        <v>0.007238343658298011</v>
      </c>
    </row>
    <row r="115">
      <c r="A115" s="21" t="s">
        <v>32064</v>
      </c>
      <c r="B115" s="21">
        <v>85.0</v>
      </c>
      <c r="C115" s="29">
        <v>0.005542875774372351</v>
      </c>
    </row>
    <row r="117">
      <c r="A117" s="22" t="s">
        <v>32065</v>
      </c>
      <c r="B117" s="22" t="s">
        <v>32013</v>
      </c>
      <c r="C117" s="22" t="s">
        <v>32018</v>
      </c>
    </row>
    <row r="118">
      <c r="A118" s="22">
        <v>1.0</v>
      </c>
      <c r="B118" s="32">
        <f>sumproduct(len(Dictionary!A:A)=A118,Dictionary!B:B="root")</f>
        <v>4</v>
      </c>
      <c r="C118" s="39">
        <f>B118/(countif(Dictionary!B:B,"root")-1)</f>
        <v>0.00143472023</v>
      </c>
    </row>
    <row r="119">
      <c r="A119" s="22">
        <v>2.0</v>
      </c>
      <c r="B119" s="32">
        <f>sumproduct(len(Dictionary!A:A)=A119,Dictionary!B:B="root")</f>
        <v>33</v>
      </c>
      <c r="C119" s="39">
        <f>B119/(countif(Dictionary!B:B,"root")-1)</f>
        <v>0.01183644189</v>
      </c>
    </row>
    <row r="120">
      <c r="A120" s="22">
        <v>3.0</v>
      </c>
      <c r="B120" s="32">
        <f>sumproduct(len(Dictionary!A:A)=A120,Dictionary!B:B="root")</f>
        <v>161</v>
      </c>
      <c r="C120" s="39">
        <f>B120/(countif(Dictionary!B:B,"root")-1)</f>
        <v>0.05774748924</v>
      </c>
    </row>
    <row r="121">
      <c r="A121" s="22">
        <v>4.0</v>
      </c>
      <c r="B121" s="32">
        <f>sumproduct(len(Dictionary!A:A)=A121,Dictionary!B:B="root")</f>
        <v>532</v>
      </c>
      <c r="C121" s="39">
        <f>B121/(countif(Dictionary!B:B,"root")-1)</f>
        <v>0.1908177905</v>
      </c>
    </row>
    <row r="122">
      <c r="A122" s="22">
        <v>5.0</v>
      </c>
      <c r="B122" s="32">
        <f>sumproduct(len(Dictionary!A:A)=A122,Dictionary!B:B="root")</f>
        <v>749</v>
      </c>
      <c r="C122" s="39">
        <f>B122/(countif(Dictionary!B:B,"root")-1)</f>
        <v>0.268651363</v>
      </c>
    </row>
    <row r="123">
      <c r="A123" s="22">
        <v>6.0</v>
      </c>
      <c r="B123" s="32">
        <f>sumproduct(len(Dictionary!A:A)=A123,Dictionary!B:B="root")</f>
        <v>665</v>
      </c>
      <c r="C123" s="39">
        <f>B123/(countif(Dictionary!B:B,"root")-1)</f>
        <v>0.2385222382</v>
      </c>
    </row>
    <row r="124">
      <c r="A124" s="22">
        <v>7.0</v>
      </c>
      <c r="B124" s="32">
        <f>sumproduct(len(Dictionary!A:A)=A124,Dictionary!B:B="root")</f>
        <v>372</v>
      </c>
      <c r="C124" s="39">
        <f>B124/(countif(Dictionary!B:B,"root")-1)</f>
        <v>0.1334289813</v>
      </c>
    </row>
    <row r="125">
      <c r="A125" s="22">
        <v>8.0</v>
      </c>
      <c r="B125" s="32">
        <f>sumproduct(len(Dictionary!A:A)=A125,Dictionary!B:B="root")</f>
        <v>186</v>
      </c>
      <c r="C125" s="39">
        <f>B125/(countif(Dictionary!B:B,"root")-1)</f>
        <v>0.06671449067</v>
      </c>
    </row>
    <row r="126">
      <c r="A126" s="22">
        <v>9.0</v>
      </c>
      <c r="B126" s="32">
        <f>sumproduct(len(Dictionary!A:A)=A126,Dictionary!B:B="root")</f>
        <v>59</v>
      </c>
      <c r="C126" s="39">
        <f>B126/(countif(Dictionary!B:B,"root")-1)</f>
        <v>0.02116212339</v>
      </c>
    </row>
    <row r="127">
      <c r="A127" s="22">
        <v>10.0</v>
      </c>
      <c r="B127" s="32">
        <f>sumproduct(len(Dictionary!A:A)=A127,Dictionary!B:B="root")</f>
        <v>16</v>
      </c>
      <c r="C127" s="39">
        <f>B127/(countif(Dictionary!B:B,"root")-1)</f>
        <v>0.005738880918</v>
      </c>
    </row>
    <row r="128">
      <c r="A128" s="22">
        <v>11.0</v>
      </c>
      <c r="B128" s="32">
        <f>sumproduct(len(Dictionary!A:A)=A128,Dictionary!B:B="root")</f>
        <v>8</v>
      </c>
      <c r="C128" s="39">
        <f>B128/(countif(Dictionary!B:B,"root")-1)</f>
        <v>0.002869440459</v>
      </c>
    </row>
    <row r="129">
      <c r="A129" s="22">
        <v>12.0</v>
      </c>
      <c r="B129" s="32">
        <f>sumproduct(len(Dictionary!A:A)=A129,Dictionary!B:B="root")</f>
        <v>4</v>
      </c>
      <c r="C129" s="39">
        <f>B129/(countif(Dictionary!B:B,"root")-1)</f>
        <v>0.00143472023</v>
      </c>
    </row>
    <row r="131">
      <c r="A131" s="22" t="s">
        <v>32066</v>
      </c>
      <c r="B131" s="22" t="s">
        <v>32067</v>
      </c>
      <c r="C131" s="22" t="s">
        <v>32018</v>
      </c>
    </row>
    <row r="132">
      <c r="A132" s="22">
        <v>3500.0</v>
      </c>
      <c r="B132" s="21">
        <f>A132-COUNTA(Dictionary!A:A)-1</f>
        <v>-2957</v>
      </c>
      <c r="C132" s="24">
        <f>(COUNTA(Dictionary!A:A)-1)/A132</f>
        <v>1.844285714</v>
      </c>
    </row>
    <row r="133">
      <c r="A133" s="22">
        <v>4000.0</v>
      </c>
      <c r="B133" s="21">
        <f>A133-COUNTA(Dictionary!A:A)-1</f>
        <v>-2457</v>
      </c>
      <c r="C133" s="24">
        <f>(COUNTA(Dictionary!A:A)-1)/A133</f>
        <v>1.61375</v>
      </c>
    </row>
    <row r="134">
      <c r="A134" s="22">
        <v>5000.0</v>
      </c>
      <c r="B134" s="21">
        <f>A134-COUNTA(Dictionary!A:A)-1</f>
        <v>-1457</v>
      </c>
      <c r="C134" s="24">
        <f>(COUNTA(Dictionary!A:A)-1)/A134</f>
        <v>1.291</v>
      </c>
    </row>
    <row r="135">
      <c r="A135" s="22">
        <v>10000.0</v>
      </c>
      <c r="B135" s="21">
        <f>A135-COUNTA(Dictionary!A:A)-1</f>
        <v>3543</v>
      </c>
      <c r="C135" s="24">
        <f>(COUNTA(Dictionary!A:A)-1)/A135</f>
        <v>0.6455</v>
      </c>
    </row>
    <row r="137">
      <c r="A137" s="40" t="s">
        <v>59</v>
      </c>
      <c r="B137" s="40" t="s">
        <v>32013</v>
      </c>
      <c r="C137" s="22" t="s">
        <v>32068</v>
      </c>
      <c r="D137" s="27" t="s">
        <v>32069</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1673</v>
      </c>
      <c r="B171" s="22" t="s">
        <v>32070</v>
      </c>
    </row>
    <row r="173">
      <c r="A173" s="22" t="s">
        <v>32013</v>
      </c>
      <c r="B173" s="22" t="s">
        <v>32071</v>
      </c>
    </row>
    <row r="174">
      <c r="A174" s="22" t="s">
        <v>17283</v>
      </c>
      <c r="B174" s="22">
        <f t="shared" ref="B174:B176" si="2">COUNTIF(#REF!, A174)</f>
        <v>0</v>
      </c>
    </row>
    <row r="175">
      <c r="A175" s="22" t="s">
        <v>24993</v>
      </c>
      <c r="B175" s="22">
        <f t="shared" si="2"/>
        <v>0</v>
      </c>
    </row>
    <row r="176">
      <c r="A176" s="22" t="s">
        <v>11108</v>
      </c>
      <c r="B176" s="22">
        <f t="shared" si="2"/>
        <v>0</v>
      </c>
    </row>
    <row r="177">
      <c r="A177" s="22" t="s">
        <v>32072</v>
      </c>
      <c r="B177" s="22">
        <f>A2-B174-B175-B176</f>
        <v>6455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